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lexandra/Desktop/"/>
    </mc:Choice>
  </mc:AlternateContent>
  <xr:revisionPtr revIDLastSave="0" documentId="13_ncr:1_{9B17A3B5-9E71-BC40-98B2-2B38C711BA5F}" xr6:coauthVersionLast="45" xr6:coauthVersionMax="45" xr10:uidLastSave="{00000000-0000-0000-0000-000000000000}"/>
  <bookViews>
    <workbookView xWindow="0" yWindow="460" windowWidth="27320" windowHeight="14160" xr2:uid="{00000000-000D-0000-FFFF-FFFF00000000}"/>
  </bookViews>
  <sheets>
    <sheet name="Table SX percents for paper" sheetId="1" r:id="rId1"/>
    <sheet name="Table SX nmol g tissue" sheetId="2" r:id="rId2"/>
    <sheet name="hm SLN Tyr derived only" sheetId="3" r:id="rId3"/>
    <sheet name="hm graph %" sheetId="4" r:id="rId4"/>
    <sheet name="nmol g tissue separ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pcw4XjouRar64+W0U613a+gFM3Q=="/>
    </ext>
  </extLst>
</workbook>
</file>

<file path=xl/calcChain.xml><?xml version="1.0" encoding="utf-8"?>
<calcChain xmlns="http://schemas.openxmlformats.org/spreadsheetml/2006/main">
  <c r="BG139" i="5" l="1"/>
  <c r="BF139" i="5"/>
  <c r="BE139" i="5"/>
  <c r="BD139" i="5"/>
  <c r="BG138" i="5"/>
  <c r="BF138" i="5"/>
  <c r="BE138" i="5"/>
  <c r="BD138" i="5"/>
  <c r="BG137" i="5"/>
  <c r="BF137" i="5"/>
  <c r="BE137" i="5"/>
  <c r="BD137" i="5"/>
  <c r="BG136" i="5"/>
  <c r="BF136" i="5"/>
  <c r="BE136" i="5"/>
  <c r="BD136" i="5"/>
  <c r="BG135" i="5"/>
  <c r="BF135" i="5"/>
  <c r="BE135" i="5"/>
  <c r="BD135" i="5"/>
  <c r="BG134" i="5"/>
  <c r="BF134" i="5"/>
  <c r="BE134" i="5"/>
  <c r="BD134" i="5"/>
  <c r="BG133" i="5"/>
  <c r="BF133" i="5"/>
  <c r="BE133" i="5"/>
  <c r="BD133" i="5"/>
  <c r="BG132" i="5"/>
  <c r="BF132" i="5"/>
  <c r="BE132" i="5"/>
  <c r="BD132" i="5"/>
  <c r="BG131" i="5"/>
  <c r="BF131" i="5"/>
  <c r="BE131" i="5"/>
  <c r="BD131" i="5"/>
  <c r="BG130" i="5"/>
  <c r="BF130" i="5"/>
  <c r="BE130" i="5"/>
  <c r="BD130" i="5"/>
  <c r="BG129" i="5"/>
  <c r="BF129" i="5"/>
  <c r="BE129" i="5"/>
  <c r="BD129" i="5"/>
  <c r="BG128" i="5"/>
  <c r="BF128" i="5"/>
  <c r="BE128" i="5"/>
  <c r="BD128" i="5"/>
  <c r="BG127" i="5"/>
  <c r="BF127" i="5"/>
  <c r="BE127" i="5"/>
  <c r="BD127" i="5"/>
  <c r="BG126" i="5"/>
  <c r="BF126" i="5"/>
  <c r="BE126" i="5"/>
  <c r="BD126" i="5"/>
  <c r="BG125" i="5"/>
  <c r="BF125" i="5"/>
  <c r="BE125" i="5"/>
  <c r="BD125" i="5"/>
  <c r="BG124" i="5"/>
  <c r="BF124" i="5"/>
  <c r="BE124" i="5"/>
  <c r="BD124" i="5"/>
  <c r="BG123" i="5"/>
  <c r="BF123" i="5"/>
  <c r="BE123" i="5"/>
  <c r="BD123" i="5"/>
  <c r="BG122" i="5"/>
  <c r="BF122" i="5"/>
  <c r="BE122" i="5"/>
  <c r="BD122" i="5"/>
  <c r="BG121" i="5"/>
  <c r="BF121" i="5"/>
  <c r="BE121" i="5"/>
  <c r="BD121" i="5"/>
  <c r="BG120" i="5"/>
  <c r="BF120" i="5"/>
  <c r="BE120" i="5"/>
  <c r="BD120" i="5"/>
  <c r="BG119" i="5"/>
  <c r="BF119" i="5"/>
  <c r="BE119" i="5"/>
  <c r="BD119" i="5"/>
  <c r="BG118" i="5"/>
  <c r="BF118" i="5"/>
  <c r="BE118" i="5"/>
  <c r="BD118" i="5"/>
  <c r="BG117" i="5"/>
  <c r="BF117" i="5"/>
  <c r="BE117" i="5"/>
  <c r="BD117" i="5"/>
  <c r="BG116" i="5"/>
  <c r="BF116" i="5"/>
  <c r="BE116" i="5"/>
  <c r="BD116" i="5"/>
  <c r="BG115" i="5"/>
  <c r="BF115" i="5"/>
  <c r="BE115" i="5"/>
  <c r="BD115" i="5"/>
  <c r="BG114" i="5"/>
  <c r="BF114" i="5"/>
  <c r="BE114" i="5"/>
  <c r="BD114" i="5"/>
  <c r="BG113" i="5"/>
  <c r="BF113" i="5"/>
  <c r="BE113" i="5"/>
  <c r="BD113" i="5"/>
  <c r="BG112" i="5"/>
  <c r="BF112" i="5"/>
  <c r="BE112" i="5"/>
  <c r="BD112" i="5"/>
  <c r="BG111" i="5"/>
  <c r="BF111" i="5"/>
  <c r="BE111" i="5"/>
  <c r="BD111" i="5"/>
  <c r="BG110" i="5"/>
  <c r="BF110" i="5"/>
  <c r="BE110" i="5"/>
  <c r="BD110" i="5"/>
  <c r="BG109" i="5"/>
  <c r="BF109" i="5"/>
  <c r="BE109" i="5"/>
  <c r="BD109" i="5"/>
  <c r="BG108" i="5"/>
  <c r="BF108" i="5"/>
  <c r="BE108" i="5"/>
  <c r="BD108" i="5"/>
  <c r="BG107" i="5"/>
  <c r="BF107" i="5"/>
  <c r="BE107" i="5"/>
  <c r="BD107" i="5"/>
  <c r="BG106" i="5"/>
  <c r="BF106" i="5"/>
  <c r="BE106" i="5"/>
  <c r="BD106" i="5"/>
  <c r="BG105" i="5"/>
  <c r="BF105" i="5"/>
  <c r="BE105" i="5"/>
  <c r="BD105" i="5"/>
  <c r="BG104" i="5"/>
  <c r="BF104" i="5"/>
  <c r="BE104" i="5"/>
  <c r="BD104" i="5"/>
  <c r="BG103" i="5"/>
  <c r="BF103" i="5"/>
  <c r="BE103" i="5"/>
  <c r="BD103" i="5"/>
  <c r="BG102" i="5"/>
  <c r="BF102" i="5"/>
  <c r="BE102" i="5"/>
  <c r="BD102" i="5"/>
  <c r="BG101" i="5"/>
  <c r="BF101" i="5"/>
  <c r="BE101" i="5"/>
  <c r="BD101" i="5"/>
  <c r="BG100" i="5"/>
  <c r="BF100" i="5"/>
  <c r="BE100" i="5"/>
  <c r="BD100" i="5"/>
  <c r="BG99" i="5"/>
  <c r="BF99" i="5"/>
  <c r="BE99" i="5"/>
  <c r="BD99" i="5"/>
  <c r="BG98" i="5"/>
  <c r="BF98" i="5"/>
  <c r="BE98" i="5"/>
  <c r="BD98" i="5"/>
  <c r="BG97" i="5"/>
  <c r="BF97" i="5"/>
  <c r="BE97" i="5"/>
  <c r="BD97" i="5"/>
  <c r="BG96" i="5"/>
  <c r="BF96" i="5"/>
  <c r="BE96" i="5"/>
  <c r="BD96" i="5"/>
  <c r="BG95" i="5"/>
  <c r="BF95" i="5"/>
  <c r="BE95" i="5"/>
  <c r="BD95" i="5"/>
  <c r="BG94" i="5"/>
  <c r="BF94" i="5"/>
  <c r="BE94" i="5"/>
  <c r="BD94" i="5"/>
  <c r="BG93" i="5"/>
  <c r="BF93" i="5"/>
  <c r="BE93" i="5"/>
  <c r="BD93" i="5"/>
  <c r="BG92" i="5"/>
  <c r="BF92" i="5"/>
  <c r="BE92" i="5"/>
  <c r="BD92" i="5"/>
  <c r="BG91" i="5"/>
  <c r="BF91" i="5"/>
  <c r="BE91" i="5"/>
  <c r="BD91" i="5"/>
  <c r="BG90" i="5"/>
  <c r="BF90" i="5"/>
  <c r="BE90" i="5"/>
  <c r="BD90" i="5"/>
  <c r="BG89" i="5"/>
  <c r="BF89" i="5"/>
  <c r="BE89" i="5"/>
  <c r="BD89" i="5"/>
  <c r="BG88" i="5"/>
  <c r="BF88" i="5"/>
  <c r="BE88" i="5"/>
  <c r="BD88" i="5"/>
  <c r="BG87" i="5"/>
  <c r="BF87" i="5"/>
  <c r="BE87" i="5"/>
  <c r="BD87" i="5"/>
  <c r="BG86" i="5"/>
  <c r="BF86" i="5"/>
  <c r="BE86" i="5"/>
  <c r="BD86" i="5"/>
  <c r="BG85" i="5"/>
  <c r="BF85" i="5"/>
  <c r="BE85" i="5"/>
  <c r="BD85" i="5"/>
  <c r="BG84" i="5"/>
  <c r="BF84" i="5"/>
  <c r="BE84" i="5"/>
  <c r="BD84" i="5"/>
  <c r="BG83" i="5"/>
  <c r="BF83" i="5"/>
  <c r="BE83" i="5"/>
  <c r="BD83" i="5"/>
  <c r="BG82" i="5"/>
  <c r="BF82" i="5"/>
  <c r="BE82" i="5"/>
  <c r="BD82" i="5"/>
  <c r="BG81" i="5"/>
  <c r="BF81" i="5"/>
  <c r="BE81" i="5"/>
  <c r="BD81" i="5"/>
  <c r="BG80" i="5"/>
  <c r="BF80" i="5"/>
  <c r="BE80" i="5"/>
  <c r="BD80" i="5"/>
  <c r="BG79" i="5"/>
  <c r="BF79" i="5"/>
  <c r="BE79" i="5"/>
  <c r="BD79" i="5"/>
  <c r="BG78" i="5"/>
  <c r="BF78" i="5"/>
  <c r="BE78" i="5"/>
  <c r="BD78" i="5"/>
  <c r="BG77" i="5"/>
  <c r="BF77" i="5"/>
  <c r="BE77" i="5"/>
  <c r="BD77" i="5"/>
  <c r="BG76" i="5"/>
  <c r="BF76" i="5"/>
  <c r="BE76" i="5"/>
  <c r="BD76" i="5"/>
  <c r="BG75" i="5"/>
  <c r="BF75" i="5"/>
  <c r="BE75" i="5"/>
  <c r="BD75" i="5"/>
  <c r="BG74" i="5"/>
  <c r="BF74" i="5"/>
  <c r="BE74" i="5"/>
  <c r="BD74" i="5"/>
  <c r="BG73" i="5"/>
  <c r="BF73" i="5"/>
  <c r="BE73" i="5"/>
  <c r="BD73" i="5"/>
  <c r="BG72" i="5"/>
  <c r="BF72" i="5"/>
  <c r="BE72" i="5"/>
  <c r="BD72" i="5"/>
  <c r="BG71" i="5"/>
  <c r="BF71" i="5"/>
  <c r="BE71" i="5"/>
  <c r="BD71" i="5"/>
  <c r="BG70" i="5"/>
  <c r="BF70" i="5"/>
  <c r="BE70" i="5"/>
  <c r="BD70" i="5"/>
  <c r="BG69" i="5"/>
  <c r="BF69" i="5"/>
  <c r="BE69" i="5"/>
  <c r="BD69" i="5"/>
  <c r="BG68" i="5"/>
  <c r="BF68" i="5"/>
  <c r="BE68" i="5"/>
  <c r="BD68" i="5"/>
  <c r="BG67" i="5"/>
  <c r="BF67" i="5"/>
  <c r="BE67" i="5"/>
  <c r="BD67" i="5"/>
  <c r="BG66" i="5"/>
  <c r="BF66" i="5"/>
  <c r="BE66" i="5"/>
  <c r="BD66" i="5"/>
  <c r="BG65" i="5"/>
  <c r="BF65" i="5"/>
  <c r="BE65" i="5"/>
  <c r="BD65" i="5"/>
  <c r="BG64" i="5"/>
  <c r="BF64" i="5"/>
  <c r="BE64" i="5"/>
  <c r="BD64" i="5"/>
  <c r="BG63" i="5"/>
  <c r="BF63" i="5"/>
  <c r="BE63" i="5"/>
  <c r="BD63" i="5"/>
  <c r="BG62" i="5"/>
  <c r="BF62" i="5"/>
  <c r="BE62" i="5"/>
  <c r="BD62" i="5"/>
  <c r="BG61" i="5"/>
  <c r="BF61" i="5"/>
  <c r="BE61" i="5"/>
  <c r="BD61" i="5"/>
  <c r="BG60" i="5"/>
  <c r="BF60" i="5"/>
  <c r="BE60" i="5"/>
  <c r="BD60" i="5"/>
  <c r="BG59" i="5"/>
  <c r="BF59" i="5"/>
  <c r="BE59" i="5"/>
  <c r="BD59" i="5"/>
  <c r="BG58" i="5"/>
  <c r="BF58" i="5"/>
  <c r="BE58" i="5"/>
  <c r="BD58" i="5"/>
  <c r="BG57" i="5"/>
  <c r="BF57" i="5"/>
  <c r="BE57" i="5"/>
  <c r="BD57" i="5"/>
  <c r="BG56" i="5"/>
  <c r="BF56" i="5"/>
  <c r="BE56" i="5"/>
  <c r="BD56" i="5"/>
  <c r="BG55" i="5"/>
  <c r="BF55" i="5"/>
  <c r="BE55" i="5"/>
  <c r="BD55" i="5"/>
  <c r="BG54" i="5"/>
  <c r="BF54" i="5"/>
  <c r="BE54" i="5"/>
  <c r="BD54" i="5"/>
  <c r="BG53" i="5"/>
  <c r="BF53" i="5"/>
  <c r="BE53" i="5"/>
  <c r="BD53" i="5"/>
  <c r="BG52" i="5"/>
  <c r="BF52" i="5"/>
  <c r="BE52" i="5"/>
  <c r="BD52" i="5"/>
  <c r="BG51" i="5"/>
  <c r="BF51" i="5"/>
  <c r="BE51" i="5"/>
  <c r="BD51" i="5"/>
  <c r="BG50" i="5"/>
  <c r="BF50" i="5"/>
  <c r="BE50" i="5"/>
  <c r="BD50" i="5"/>
  <c r="BG49" i="5"/>
  <c r="BF49" i="5"/>
  <c r="BE49" i="5"/>
  <c r="BD49" i="5"/>
  <c r="BG48" i="5"/>
  <c r="BF48" i="5"/>
  <c r="BE48" i="5"/>
  <c r="BD48" i="5"/>
  <c r="BG47" i="5"/>
  <c r="BF47" i="5"/>
  <c r="BE47" i="5"/>
  <c r="BD47" i="5"/>
  <c r="BG46" i="5"/>
  <c r="BF46" i="5"/>
  <c r="BE46" i="5"/>
  <c r="BD46" i="5"/>
  <c r="BG45" i="5"/>
  <c r="BF45" i="5"/>
  <c r="BE45" i="5"/>
  <c r="BD45" i="5"/>
  <c r="BG44" i="5"/>
  <c r="BF44" i="5"/>
  <c r="BE44" i="5"/>
  <c r="BD44" i="5"/>
  <c r="BG43" i="5"/>
  <c r="BF43" i="5"/>
  <c r="BE43" i="5"/>
  <c r="BD43" i="5"/>
  <c r="BG42" i="5"/>
  <c r="BF42" i="5"/>
  <c r="BE42" i="5"/>
  <c r="BD42" i="5"/>
  <c r="BG41" i="5"/>
  <c r="BF41" i="5"/>
  <c r="BE41" i="5"/>
  <c r="BD41" i="5"/>
  <c r="BG40" i="5"/>
  <c r="BF40" i="5"/>
  <c r="BE40" i="5"/>
  <c r="BD40" i="5"/>
  <c r="BG39" i="5"/>
  <c r="BF39" i="5"/>
  <c r="BE39" i="5"/>
  <c r="BD39" i="5"/>
  <c r="BG38" i="5"/>
  <c r="BF38" i="5"/>
  <c r="BE38" i="5"/>
  <c r="BD38" i="5"/>
  <c r="BG37" i="5"/>
  <c r="BF37" i="5"/>
  <c r="BE37" i="5"/>
  <c r="BD37" i="5"/>
  <c r="BG36" i="5"/>
  <c r="BF36" i="5"/>
  <c r="BE36" i="5"/>
  <c r="BD36" i="5"/>
  <c r="BG35" i="5"/>
  <c r="BF35" i="5"/>
  <c r="BE35" i="5"/>
  <c r="BD35" i="5"/>
  <c r="BG34" i="5"/>
  <c r="BF34" i="5"/>
  <c r="BE34" i="5"/>
  <c r="BD34" i="5"/>
  <c r="BG33" i="5"/>
  <c r="BF33" i="5"/>
  <c r="BE33" i="5"/>
  <c r="BD33" i="5"/>
  <c r="BG32" i="5"/>
  <c r="BF32" i="5"/>
  <c r="BE32" i="5"/>
  <c r="BD32" i="5"/>
  <c r="BG31" i="5"/>
  <c r="BF31" i="5"/>
  <c r="BE31" i="5"/>
  <c r="BD31" i="5"/>
  <c r="BG30" i="5"/>
  <c r="BF30" i="5"/>
  <c r="BE30" i="5"/>
  <c r="BD30" i="5"/>
  <c r="BG29" i="5"/>
  <c r="BF29" i="5"/>
  <c r="BE29" i="5"/>
  <c r="BD29" i="5"/>
  <c r="BG28" i="5"/>
  <c r="BF28" i="5"/>
  <c r="BE28" i="5"/>
  <c r="BD28" i="5"/>
  <c r="BG27" i="5"/>
  <c r="BF27" i="5"/>
  <c r="BE27" i="5"/>
  <c r="BD27" i="5"/>
  <c r="BG26" i="5"/>
  <c r="BF26" i="5"/>
  <c r="BE26" i="5"/>
  <c r="BD26" i="5"/>
  <c r="BG25" i="5"/>
  <c r="BF25" i="5"/>
  <c r="BE25" i="5"/>
  <c r="BD25" i="5"/>
  <c r="BG24" i="5"/>
  <c r="BF24" i="5"/>
  <c r="BE24" i="5"/>
  <c r="BD24" i="5"/>
  <c r="BG23" i="5"/>
  <c r="BF23" i="5"/>
  <c r="BE23" i="5"/>
  <c r="BD23" i="5"/>
  <c r="BG22" i="5"/>
  <c r="BF22" i="5"/>
  <c r="BE22" i="5"/>
  <c r="BD22" i="5"/>
  <c r="BG21" i="5"/>
  <c r="BF21" i="5"/>
  <c r="BE21" i="5"/>
  <c r="BD21" i="5"/>
  <c r="BG20" i="5"/>
  <c r="BF20" i="5"/>
  <c r="BE20" i="5"/>
  <c r="BD20" i="5"/>
  <c r="BG19" i="5"/>
  <c r="BF19" i="5"/>
  <c r="BE19" i="5"/>
  <c r="BD19" i="5"/>
  <c r="BG18" i="5"/>
  <c r="BF18" i="5"/>
  <c r="BE18" i="5"/>
  <c r="BD18" i="5"/>
  <c r="BG17" i="5"/>
  <c r="BF17" i="5"/>
  <c r="BE17" i="5"/>
  <c r="BD17" i="5"/>
  <c r="BG16" i="5"/>
  <c r="BF16" i="5"/>
  <c r="BE16" i="5"/>
  <c r="BD16" i="5"/>
  <c r="BG15" i="5"/>
  <c r="BF15" i="5"/>
  <c r="BE15" i="5"/>
  <c r="BD15" i="5"/>
  <c r="BG14" i="5"/>
  <c r="BF14" i="5"/>
  <c r="BE14" i="5"/>
  <c r="BD14" i="5"/>
  <c r="BG13" i="5"/>
  <c r="BF13" i="5"/>
  <c r="BE13" i="5"/>
  <c r="BD13" i="5"/>
  <c r="BG12" i="5"/>
  <c r="BF12" i="5"/>
  <c r="BE12" i="5"/>
  <c r="BD12" i="5"/>
  <c r="BG11" i="5"/>
  <c r="BF11" i="5"/>
  <c r="BE11" i="5"/>
  <c r="BD11" i="5"/>
  <c r="BG10" i="5"/>
  <c r="BF10" i="5"/>
  <c r="BE10" i="5"/>
  <c r="BD10" i="5"/>
  <c r="BG9" i="5"/>
  <c r="BF9" i="5"/>
  <c r="BE9" i="5"/>
  <c r="BD9" i="5"/>
  <c r="BG8" i="5"/>
  <c r="BF8" i="5"/>
  <c r="BE8" i="5"/>
  <c r="BD8" i="5"/>
  <c r="BG7" i="5"/>
  <c r="BF7" i="5"/>
  <c r="BE7" i="5"/>
  <c r="BD7" i="5"/>
  <c r="BG6" i="5"/>
  <c r="BF6" i="5"/>
  <c r="BE6" i="5"/>
  <c r="BD6" i="5"/>
  <c r="BG5" i="5"/>
  <c r="BF5" i="5"/>
  <c r="BE5" i="5"/>
  <c r="BD5" i="5"/>
  <c r="BG4" i="5"/>
  <c r="BF4" i="5"/>
  <c r="BE4" i="5"/>
  <c r="BD4" i="5"/>
  <c r="BG3" i="5"/>
  <c r="BF3" i="5"/>
  <c r="BE3" i="5"/>
  <c r="BD3" i="5"/>
  <c r="BG2" i="5"/>
  <c r="BF2" i="5"/>
  <c r="BE2" i="5"/>
  <c r="BD2" i="5"/>
  <c r="AH140" i="3"/>
  <c r="AG140" i="3"/>
  <c r="AF140" i="3"/>
  <c r="AE140" i="3"/>
  <c r="AD140" i="3"/>
  <c r="AC140" i="3"/>
  <c r="AB140" i="3"/>
  <c r="Y140" i="3"/>
  <c r="X140" i="3"/>
  <c r="W140" i="3"/>
  <c r="V140" i="3"/>
  <c r="U140" i="3"/>
  <c r="T140" i="3"/>
  <c r="R140" i="3"/>
  <c r="Q140" i="3"/>
  <c r="Z140" i="3" s="1"/>
  <c r="AH139" i="3"/>
  <c r="AG139" i="3"/>
  <c r="AF139" i="3"/>
  <c r="AE139" i="3"/>
  <c r="AD139" i="3"/>
  <c r="AC139" i="3"/>
  <c r="AB139" i="3"/>
  <c r="Y139" i="3"/>
  <c r="X139" i="3"/>
  <c r="W139" i="3"/>
  <c r="V139" i="3"/>
  <c r="U139" i="3"/>
  <c r="T139" i="3"/>
  <c r="R139" i="3"/>
  <c r="Q139" i="3"/>
  <c r="Z139" i="3" s="1"/>
  <c r="AH138" i="3"/>
  <c r="AG138" i="3"/>
  <c r="AF138" i="3"/>
  <c r="AE138" i="3"/>
  <c r="AD138" i="3"/>
  <c r="AC138" i="3"/>
  <c r="AB138" i="3"/>
  <c r="Y138" i="3"/>
  <c r="X138" i="3"/>
  <c r="W138" i="3"/>
  <c r="V138" i="3"/>
  <c r="U138" i="3"/>
  <c r="T138" i="3"/>
  <c r="R138" i="3"/>
  <c r="Q138" i="3"/>
  <c r="Z138" i="3" s="1"/>
  <c r="AH137" i="3"/>
  <c r="AG137" i="3"/>
  <c r="AF137" i="3"/>
  <c r="AE137" i="3"/>
  <c r="AD137" i="3"/>
  <c r="AC137" i="3"/>
  <c r="AB137" i="3"/>
  <c r="Y137" i="3"/>
  <c r="X137" i="3"/>
  <c r="W137" i="3"/>
  <c r="V137" i="3"/>
  <c r="U137" i="3"/>
  <c r="T137" i="3"/>
  <c r="R137" i="3"/>
  <c r="Q137" i="3"/>
  <c r="Z137" i="3" s="1"/>
  <c r="AH136" i="3"/>
  <c r="AG136" i="3"/>
  <c r="AF136" i="3"/>
  <c r="AE136" i="3"/>
  <c r="AD136" i="3"/>
  <c r="AC136" i="3"/>
  <c r="AB136" i="3"/>
  <c r="Y136" i="3"/>
  <c r="X136" i="3"/>
  <c r="W136" i="3"/>
  <c r="V136" i="3"/>
  <c r="U136" i="3"/>
  <c r="T136" i="3"/>
  <c r="R136" i="3"/>
  <c r="Q136" i="3"/>
  <c r="Z136" i="3" s="1"/>
  <c r="AH135" i="3"/>
  <c r="AG135" i="3"/>
  <c r="AF135" i="3"/>
  <c r="AE135" i="3"/>
  <c r="AD135" i="3"/>
  <c r="AC135" i="3"/>
  <c r="AB135" i="3"/>
  <c r="Y135" i="3"/>
  <c r="X135" i="3"/>
  <c r="W135" i="3"/>
  <c r="V135" i="3"/>
  <c r="U135" i="3"/>
  <c r="T135" i="3"/>
  <c r="R135" i="3"/>
  <c r="Q135" i="3"/>
  <c r="Z135" i="3" s="1"/>
  <c r="AH134" i="3"/>
  <c r="AG134" i="3"/>
  <c r="AF134" i="3"/>
  <c r="AE134" i="3"/>
  <c r="AD134" i="3"/>
  <c r="AC134" i="3"/>
  <c r="AB134" i="3"/>
  <c r="Y134" i="3"/>
  <c r="X134" i="3"/>
  <c r="W134" i="3"/>
  <c r="V134" i="3"/>
  <c r="U134" i="3"/>
  <c r="T134" i="3"/>
  <c r="R134" i="3"/>
  <c r="Q134" i="3"/>
  <c r="Z134" i="3" s="1"/>
  <c r="AH133" i="3"/>
  <c r="AG133" i="3"/>
  <c r="AF133" i="3"/>
  <c r="AE133" i="3"/>
  <c r="AD133" i="3"/>
  <c r="AC133" i="3"/>
  <c r="AB133" i="3"/>
  <c r="Y133" i="3"/>
  <c r="X133" i="3"/>
  <c r="W133" i="3"/>
  <c r="V133" i="3"/>
  <c r="U133" i="3"/>
  <c r="T133" i="3"/>
  <c r="R133" i="3"/>
  <c r="Q133" i="3"/>
  <c r="Z133" i="3" s="1"/>
  <c r="AH132" i="3"/>
  <c r="AG132" i="3"/>
  <c r="AF132" i="3"/>
  <c r="AE132" i="3"/>
  <c r="AD132" i="3"/>
  <c r="AC132" i="3"/>
  <c r="AB132" i="3"/>
  <c r="Y132" i="3"/>
  <c r="X132" i="3"/>
  <c r="W132" i="3"/>
  <c r="V132" i="3"/>
  <c r="U132" i="3"/>
  <c r="T132" i="3"/>
  <c r="R132" i="3"/>
  <c r="Q132" i="3"/>
  <c r="Z132" i="3" s="1"/>
  <c r="AH131" i="3"/>
  <c r="AG131" i="3"/>
  <c r="AF131" i="3"/>
  <c r="AE131" i="3"/>
  <c r="AD131" i="3"/>
  <c r="AC131" i="3"/>
  <c r="AB131" i="3"/>
  <c r="Y131" i="3"/>
  <c r="X131" i="3"/>
  <c r="W131" i="3"/>
  <c r="V131" i="3"/>
  <c r="U131" i="3"/>
  <c r="T131" i="3"/>
  <c r="R131" i="3"/>
  <c r="Q131" i="3"/>
  <c r="Z131" i="3" s="1"/>
  <c r="AH130" i="3"/>
  <c r="AG130" i="3"/>
  <c r="AF130" i="3"/>
  <c r="AE130" i="3"/>
  <c r="AD130" i="3"/>
  <c r="AC130" i="3"/>
  <c r="AB130" i="3"/>
  <c r="Y130" i="3"/>
  <c r="X130" i="3"/>
  <c r="W130" i="3"/>
  <c r="V130" i="3"/>
  <c r="U130" i="3"/>
  <c r="T130" i="3"/>
  <c r="R130" i="3"/>
  <c r="Q130" i="3"/>
  <c r="Z130" i="3" s="1"/>
  <c r="AH129" i="3"/>
  <c r="AG129" i="3"/>
  <c r="AF129" i="3"/>
  <c r="AE129" i="3"/>
  <c r="AD129" i="3"/>
  <c r="AC129" i="3"/>
  <c r="AB129" i="3"/>
  <c r="Y129" i="3"/>
  <c r="X129" i="3"/>
  <c r="W129" i="3"/>
  <c r="V129" i="3"/>
  <c r="U129" i="3"/>
  <c r="T129" i="3"/>
  <c r="R129" i="3"/>
  <c r="Q129" i="3"/>
  <c r="Z129" i="3" s="1"/>
  <c r="AH128" i="3"/>
  <c r="AG128" i="3"/>
  <c r="AF128" i="3"/>
  <c r="AE128" i="3"/>
  <c r="AD128" i="3"/>
  <c r="AC128" i="3"/>
  <c r="AB128" i="3"/>
  <c r="Y128" i="3"/>
  <c r="X128" i="3"/>
  <c r="W128" i="3"/>
  <c r="V128" i="3"/>
  <c r="U128" i="3"/>
  <c r="T128" i="3"/>
  <c r="R128" i="3"/>
  <c r="Q128" i="3"/>
  <c r="Z128" i="3" s="1"/>
  <c r="AH127" i="3"/>
  <c r="AG127" i="3"/>
  <c r="AF127" i="3"/>
  <c r="AE127" i="3"/>
  <c r="AD127" i="3"/>
  <c r="AC127" i="3"/>
  <c r="AB127" i="3"/>
  <c r="Y127" i="3"/>
  <c r="X127" i="3"/>
  <c r="W127" i="3"/>
  <c r="V127" i="3"/>
  <c r="U127" i="3"/>
  <c r="T127" i="3"/>
  <c r="R127" i="3"/>
  <c r="Q127" i="3"/>
  <c r="Z127" i="3" s="1"/>
  <c r="AH126" i="3"/>
  <c r="AG126" i="3"/>
  <c r="AF126" i="3"/>
  <c r="AE126" i="3"/>
  <c r="AD126" i="3"/>
  <c r="AC126" i="3"/>
  <c r="AB126" i="3"/>
  <c r="Y126" i="3"/>
  <c r="X126" i="3"/>
  <c r="W126" i="3"/>
  <c r="V126" i="3"/>
  <c r="U126" i="3"/>
  <c r="T126" i="3"/>
  <c r="R126" i="3"/>
  <c r="Q126" i="3"/>
  <c r="Z126" i="3" s="1"/>
  <c r="AH125" i="3"/>
  <c r="AG125" i="3"/>
  <c r="AF125" i="3"/>
  <c r="AE125" i="3"/>
  <c r="AD125" i="3"/>
  <c r="AC125" i="3"/>
  <c r="AB125" i="3"/>
  <c r="Y125" i="3"/>
  <c r="X125" i="3"/>
  <c r="W125" i="3"/>
  <c r="V125" i="3"/>
  <c r="U125" i="3"/>
  <c r="T125" i="3"/>
  <c r="R125" i="3"/>
  <c r="Q125" i="3"/>
  <c r="Z125" i="3" s="1"/>
  <c r="AH124" i="3"/>
  <c r="AG124" i="3"/>
  <c r="AF124" i="3"/>
  <c r="AE124" i="3"/>
  <c r="AD124" i="3"/>
  <c r="AC124" i="3"/>
  <c r="AB124" i="3"/>
  <c r="Y124" i="3"/>
  <c r="X124" i="3"/>
  <c r="W124" i="3"/>
  <c r="V124" i="3"/>
  <c r="U124" i="3"/>
  <c r="T124" i="3"/>
  <c r="R124" i="3"/>
  <c r="Q124" i="3"/>
  <c r="Z124" i="3" s="1"/>
  <c r="AH123" i="3"/>
  <c r="AG123" i="3"/>
  <c r="AF123" i="3"/>
  <c r="AE123" i="3"/>
  <c r="AD123" i="3"/>
  <c r="AC123" i="3"/>
  <c r="AB123" i="3"/>
  <c r="Y123" i="3"/>
  <c r="X123" i="3"/>
  <c r="W123" i="3"/>
  <c r="V123" i="3"/>
  <c r="U123" i="3"/>
  <c r="T123" i="3"/>
  <c r="R123" i="3"/>
  <c r="Q123" i="3"/>
  <c r="Z123" i="3" s="1"/>
  <c r="AH122" i="3"/>
  <c r="AG122" i="3"/>
  <c r="AF122" i="3"/>
  <c r="AE122" i="3"/>
  <c r="AD122" i="3"/>
  <c r="AC122" i="3"/>
  <c r="AB122" i="3"/>
  <c r="Y122" i="3"/>
  <c r="X122" i="3"/>
  <c r="W122" i="3"/>
  <c r="V122" i="3"/>
  <c r="U122" i="3"/>
  <c r="T122" i="3"/>
  <c r="R122" i="3"/>
  <c r="Q122" i="3"/>
  <c r="Z122" i="3" s="1"/>
  <c r="AH121" i="3"/>
  <c r="AG121" i="3"/>
  <c r="AF121" i="3"/>
  <c r="AE121" i="3"/>
  <c r="AD121" i="3"/>
  <c r="AC121" i="3"/>
  <c r="AB121" i="3"/>
  <c r="Y121" i="3"/>
  <c r="X121" i="3"/>
  <c r="W121" i="3"/>
  <c r="V121" i="3"/>
  <c r="U121" i="3"/>
  <c r="T121" i="3"/>
  <c r="R121" i="3"/>
  <c r="Q121" i="3"/>
  <c r="Z121" i="3" s="1"/>
  <c r="AH120" i="3"/>
  <c r="AG120" i="3"/>
  <c r="AF120" i="3"/>
  <c r="AE120" i="3"/>
  <c r="AD120" i="3"/>
  <c r="AC120" i="3"/>
  <c r="AB120" i="3"/>
  <c r="Y120" i="3"/>
  <c r="X120" i="3"/>
  <c r="W120" i="3"/>
  <c r="V120" i="3"/>
  <c r="U120" i="3"/>
  <c r="T120" i="3"/>
  <c r="R120" i="3"/>
  <c r="Q120" i="3"/>
  <c r="Z120" i="3" s="1"/>
  <c r="AH119" i="3"/>
  <c r="AG119" i="3"/>
  <c r="AF119" i="3"/>
  <c r="AE119" i="3"/>
  <c r="AD119" i="3"/>
  <c r="AC119" i="3"/>
  <c r="AB119" i="3"/>
  <c r="Y119" i="3"/>
  <c r="X119" i="3"/>
  <c r="W119" i="3"/>
  <c r="V119" i="3"/>
  <c r="U119" i="3"/>
  <c r="T119" i="3"/>
  <c r="R119" i="3"/>
  <c r="Q119" i="3"/>
  <c r="Z119" i="3" s="1"/>
  <c r="AH118" i="3"/>
  <c r="AG118" i="3"/>
  <c r="AF118" i="3"/>
  <c r="AE118" i="3"/>
  <c r="AD118" i="3"/>
  <c r="AC118" i="3"/>
  <c r="AB118" i="3"/>
  <c r="Y118" i="3"/>
  <c r="X118" i="3"/>
  <c r="W118" i="3"/>
  <c r="V118" i="3"/>
  <c r="U118" i="3"/>
  <c r="T118" i="3"/>
  <c r="R118" i="3"/>
  <c r="Q118" i="3"/>
  <c r="Z118" i="3" s="1"/>
  <c r="AH117" i="3"/>
  <c r="AG117" i="3"/>
  <c r="AF117" i="3"/>
  <c r="AE117" i="3"/>
  <c r="AD117" i="3"/>
  <c r="AC117" i="3"/>
  <c r="AB117" i="3"/>
  <c r="Y117" i="3"/>
  <c r="X117" i="3"/>
  <c r="W117" i="3"/>
  <c r="V117" i="3"/>
  <c r="U117" i="3"/>
  <c r="T117" i="3"/>
  <c r="R117" i="3"/>
  <c r="Q117" i="3"/>
  <c r="Z117" i="3" s="1"/>
  <c r="AH116" i="3"/>
  <c r="AG116" i="3"/>
  <c r="AF116" i="3"/>
  <c r="AE116" i="3"/>
  <c r="AD116" i="3"/>
  <c r="AC116" i="3"/>
  <c r="AB116" i="3"/>
  <c r="Y116" i="3"/>
  <c r="X116" i="3"/>
  <c r="W116" i="3"/>
  <c r="V116" i="3"/>
  <c r="U116" i="3"/>
  <c r="T116" i="3"/>
  <c r="R116" i="3"/>
  <c r="Q116" i="3"/>
  <c r="Z116" i="3" s="1"/>
  <c r="AH115" i="3"/>
  <c r="AG115" i="3"/>
  <c r="AF115" i="3"/>
  <c r="AE115" i="3"/>
  <c r="AD115" i="3"/>
  <c r="AC115" i="3"/>
  <c r="AB115" i="3"/>
  <c r="Y115" i="3"/>
  <c r="X115" i="3"/>
  <c r="W115" i="3"/>
  <c r="V115" i="3"/>
  <c r="U115" i="3"/>
  <c r="T115" i="3"/>
  <c r="R115" i="3"/>
  <c r="Q115" i="3"/>
  <c r="Z115" i="3" s="1"/>
  <c r="AH114" i="3"/>
  <c r="AG114" i="3"/>
  <c r="AF114" i="3"/>
  <c r="AE114" i="3"/>
  <c r="AD114" i="3"/>
  <c r="AC114" i="3"/>
  <c r="AB114" i="3"/>
  <c r="Y114" i="3"/>
  <c r="X114" i="3"/>
  <c r="W114" i="3"/>
  <c r="V114" i="3"/>
  <c r="U114" i="3"/>
  <c r="T114" i="3"/>
  <c r="R114" i="3"/>
  <c r="Q114" i="3"/>
  <c r="Z114" i="3" s="1"/>
  <c r="AH113" i="3"/>
  <c r="AG113" i="3"/>
  <c r="AF113" i="3"/>
  <c r="AE113" i="3"/>
  <c r="AD113" i="3"/>
  <c r="AC113" i="3"/>
  <c r="AB113" i="3"/>
  <c r="Y113" i="3"/>
  <c r="X113" i="3"/>
  <c r="W113" i="3"/>
  <c r="V113" i="3"/>
  <c r="U113" i="3"/>
  <c r="T113" i="3"/>
  <c r="R113" i="3"/>
  <c r="Q113" i="3"/>
  <c r="Z113" i="3" s="1"/>
  <c r="AH112" i="3"/>
  <c r="AG112" i="3"/>
  <c r="AF112" i="3"/>
  <c r="AE112" i="3"/>
  <c r="AD112" i="3"/>
  <c r="AC112" i="3"/>
  <c r="AB112" i="3"/>
  <c r="Y112" i="3"/>
  <c r="X112" i="3"/>
  <c r="W112" i="3"/>
  <c r="V112" i="3"/>
  <c r="U112" i="3"/>
  <c r="T112" i="3"/>
  <c r="R112" i="3"/>
  <c r="Q112" i="3"/>
  <c r="Z112" i="3" s="1"/>
  <c r="AH111" i="3"/>
  <c r="AG111" i="3"/>
  <c r="AF111" i="3"/>
  <c r="AE111" i="3"/>
  <c r="AD111" i="3"/>
  <c r="AC111" i="3"/>
  <c r="AB111" i="3"/>
  <c r="Y111" i="3"/>
  <c r="X111" i="3"/>
  <c r="W111" i="3"/>
  <c r="V111" i="3"/>
  <c r="U111" i="3"/>
  <c r="T111" i="3"/>
  <c r="R111" i="3"/>
  <c r="Q111" i="3"/>
  <c r="Z111" i="3" s="1"/>
  <c r="AH110" i="3"/>
  <c r="AG110" i="3"/>
  <c r="AF110" i="3"/>
  <c r="AE110" i="3"/>
  <c r="AD110" i="3"/>
  <c r="AC110" i="3"/>
  <c r="AB110" i="3"/>
  <c r="Y110" i="3"/>
  <c r="X110" i="3"/>
  <c r="W110" i="3"/>
  <c r="V110" i="3"/>
  <c r="U110" i="3"/>
  <c r="T110" i="3"/>
  <c r="R110" i="3"/>
  <c r="Q110" i="3"/>
  <c r="Z110" i="3" s="1"/>
  <c r="AH109" i="3"/>
  <c r="AG109" i="3"/>
  <c r="AF109" i="3"/>
  <c r="AE109" i="3"/>
  <c r="AD109" i="3"/>
  <c r="AC109" i="3"/>
  <c r="AB109" i="3"/>
  <c r="Y109" i="3"/>
  <c r="X109" i="3"/>
  <c r="W109" i="3"/>
  <c r="V109" i="3"/>
  <c r="U109" i="3"/>
  <c r="T109" i="3"/>
  <c r="R109" i="3"/>
  <c r="Q109" i="3"/>
  <c r="Z109" i="3" s="1"/>
  <c r="AH108" i="3"/>
  <c r="AG108" i="3"/>
  <c r="AF108" i="3"/>
  <c r="AE108" i="3"/>
  <c r="AD108" i="3"/>
  <c r="AC108" i="3"/>
  <c r="AB108" i="3"/>
  <c r="Y108" i="3"/>
  <c r="X108" i="3"/>
  <c r="W108" i="3"/>
  <c r="V108" i="3"/>
  <c r="U108" i="3"/>
  <c r="T108" i="3"/>
  <c r="R108" i="3"/>
  <c r="Q108" i="3"/>
  <c r="Z108" i="3" s="1"/>
  <c r="AH107" i="3"/>
  <c r="AG107" i="3"/>
  <c r="AF107" i="3"/>
  <c r="AE107" i="3"/>
  <c r="AD107" i="3"/>
  <c r="AC107" i="3"/>
  <c r="AB107" i="3"/>
  <c r="Y107" i="3"/>
  <c r="X107" i="3"/>
  <c r="W107" i="3"/>
  <c r="V107" i="3"/>
  <c r="U107" i="3"/>
  <c r="T107" i="3"/>
  <c r="R107" i="3"/>
  <c r="Q107" i="3"/>
  <c r="Z107" i="3" s="1"/>
  <c r="AH106" i="3"/>
  <c r="AG106" i="3"/>
  <c r="AF106" i="3"/>
  <c r="AE106" i="3"/>
  <c r="AD106" i="3"/>
  <c r="AC106" i="3"/>
  <c r="AB106" i="3"/>
  <c r="Y106" i="3"/>
  <c r="X106" i="3"/>
  <c r="W106" i="3"/>
  <c r="V106" i="3"/>
  <c r="U106" i="3"/>
  <c r="T106" i="3"/>
  <c r="R106" i="3"/>
  <c r="Q106" i="3"/>
  <c r="Z106" i="3" s="1"/>
  <c r="AH105" i="3"/>
  <c r="AG105" i="3"/>
  <c r="AF105" i="3"/>
  <c r="AE105" i="3"/>
  <c r="AD105" i="3"/>
  <c r="AC105" i="3"/>
  <c r="AB105" i="3"/>
  <c r="Y105" i="3"/>
  <c r="X105" i="3"/>
  <c r="W105" i="3"/>
  <c r="V105" i="3"/>
  <c r="U105" i="3"/>
  <c r="T105" i="3"/>
  <c r="R105" i="3"/>
  <c r="Q105" i="3"/>
  <c r="Z105" i="3" s="1"/>
  <c r="AH104" i="3"/>
  <c r="AG104" i="3"/>
  <c r="AF104" i="3"/>
  <c r="AE104" i="3"/>
  <c r="AD104" i="3"/>
  <c r="AC104" i="3"/>
  <c r="AB104" i="3"/>
  <c r="Y104" i="3"/>
  <c r="X104" i="3"/>
  <c r="W104" i="3"/>
  <c r="V104" i="3"/>
  <c r="U104" i="3"/>
  <c r="T104" i="3"/>
  <c r="R104" i="3"/>
  <c r="Q104" i="3"/>
  <c r="Z104" i="3" s="1"/>
  <c r="AH103" i="3"/>
  <c r="AG103" i="3"/>
  <c r="AF103" i="3"/>
  <c r="AE103" i="3"/>
  <c r="AD103" i="3"/>
  <c r="AC103" i="3"/>
  <c r="AB103" i="3"/>
  <c r="Y103" i="3"/>
  <c r="X103" i="3"/>
  <c r="W103" i="3"/>
  <c r="V103" i="3"/>
  <c r="U103" i="3"/>
  <c r="T103" i="3"/>
  <c r="R103" i="3"/>
  <c r="Q103" i="3"/>
  <c r="Z103" i="3" s="1"/>
  <c r="AH102" i="3"/>
  <c r="AG102" i="3"/>
  <c r="AF102" i="3"/>
  <c r="AE102" i="3"/>
  <c r="AD102" i="3"/>
  <c r="AC102" i="3"/>
  <c r="AB102" i="3"/>
  <c r="Y102" i="3"/>
  <c r="X102" i="3"/>
  <c r="W102" i="3"/>
  <c r="V102" i="3"/>
  <c r="U102" i="3"/>
  <c r="T102" i="3"/>
  <c r="R102" i="3"/>
  <c r="Q102" i="3"/>
  <c r="Z102" i="3" s="1"/>
  <c r="AH101" i="3"/>
  <c r="AG101" i="3"/>
  <c r="AF101" i="3"/>
  <c r="AE101" i="3"/>
  <c r="AD101" i="3"/>
  <c r="AC101" i="3"/>
  <c r="AB101" i="3"/>
  <c r="Y101" i="3"/>
  <c r="X101" i="3"/>
  <c r="W101" i="3"/>
  <c r="V101" i="3"/>
  <c r="U101" i="3"/>
  <c r="T101" i="3"/>
  <c r="R101" i="3"/>
  <c r="Q101" i="3"/>
  <c r="Z101" i="3" s="1"/>
  <c r="AH100" i="3"/>
  <c r="AG100" i="3"/>
  <c r="AF100" i="3"/>
  <c r="AE100" i="3"/>
  <c r="AD100" i="3"/>
  <c r="AC100" i="3"/>
  <c r="AB100" i="3"/>
  <c r="Y100" i="3"/>
  <c r="X100" i="3"/>
  <c r="W100" i="3"/>
  <c r="V100" i="3"/>
  <c r="U100" i="3"/>
  <c r="T100" i="3"/>
  <c r="R100" i="3"/>
  <c r="Q100" i="3"/>
  <c r="Z100" i="3" s="1"/>
  <c r="AH99" i="3"/>
  <c r="AG99" i="3"/>
  <c r="AF99" i="3"/>
  <c r="AE99" i="3"/>
  <c r="AD99" i="3"/>
  <c r="AC99" i="3"/>
  <c r="AB99" i="3"/>
  <c r="Y99" i="3"/>
  <c r="X99" i="3"/>
  <c r="W99" i="3"/>
  <c r="V99" i="3"/>
  <c r="U99" i="3"/>
  <c r="T99" i="3"/>
  <c r="R99" i="3"/>
  <c r="Q99" i="3"/>
  <c r="Z99" i="3" s="1"/>
  <c r="AH98" i="3"/>
  <c r="AG98" i="3"/>
  <c r="AF98" i="3"/>
  <c r="AE98" i="3"/>
  <c r="AD98" i="3"/>
  <c r="AC98" i="3"/>
  <c r="AB98" i="3"/>
  <c r="Y98" i="3"/>
  <c r="X98" i="3"/>
  <c r="W98" i="3"/>
  <c r="V98" i="3"/>
  <c r="U98" i="3"/>
  <c r="T98" i="3"/>
  <c r="R98" i="3"/>
  <c r="Q98" i="3"/>
  <c r="Z98" i="3" s="1"/>
  <c r="AH97" i="3"/>
  <c r="AG97" i="3"/>
  <c r="AF97" i="3"/>
  <c r="AE97" i="3"/>
  <c r="AD97" i="3"/>
  <c r="AC97" i="3"/>
  <c r="AB97" i="3"/>
  <c r="Y97" i="3"/>
  <c r="X97" i="3"/>
  <c r="W97" i="3"/>
  <c r="V97" i="3"/>
  <c r="U97" i="3"/>
  <c r="T97" i="3"/>
  <c r="R97" i="3"/>
  <c r="Q97" i="3"/>
  <c r="Z97" i="3" s="1"/>
  <c r="AH96" i="3"/>
  <c r="AG96" i="3"/>
  <c r="AF96" i="3"/>
  <c r="AE96" i="3"/>
  <c r="AD96" i="3"/>
  <c r="AC96" i="3"/>
  <c r="AB96" i="3"/>
  <c r="Y96" i="3"/>
  <c r="X96" i="3"/>
  <c r="W96" i="3"/>
  <c r="V96" i="3"/>
  <c r="U96" i="3"/>
  <c r="T96" i="3"/>
  <c r="R96" i="3"/>
  <c r="Q96" i="3"/>
  <c r="Z96" i="3" s="1"/>
  <c r="AH95" i="3"/>
  <c r="AG95" i="3"/>
  <c r="AF95" i="3"/>
  <c r="AE95" i="3"/>
  <c r="AD95" i="3"/>
  <c r="AC95" i="3"/>
  <c r="AB95" i="3"/>
  <c r="Y95" i="3"/>
  <c r="X95" i="3"/>
  <c r="W95" i="3"/>
  <c r="V95" i="3"/>
  <c r="U95" i="3"/>
  <c r="T95" i="3"/>
  <c r="R95" i="3"/>
  <c r="Q95" i="3"/>
  <c r="Z95" i="3" s="1"/>
  <c r="AH94" i="3"/>
  <c r="AG94" i="3"/>
  <c r="AF94" i="3"/>
  <c r="AE94" i="3"/>
  <c r="AD94" i="3"/>
  <c r="AC94" i="3"/>
  <c r="AB94" i="3"/>
  <c r="Y94" i="3"/>
  <c r="X94" i="3"/>
  <c r="W94" i="3"/>
  <c r="V94" i="3"/>
  <c r="U94" i="3"/>
  <c r="T94" i="3"/>
  <c r="R94" i="3"/>
  <c r="Q94" i="3"/>
  <c r="Z94" i="3" s="1"/>
  <c r="AH93" i="3"/>
  <c r="AG93" i="3"/>
  <c r="AF93" i="3"/>
  <c r="AE93" i="3"/>
  <c r="AD93" i="3"/>
  <c r="AC93" i="3"/>
  <c r="AB93" i="3"/>
  <c r="Y93" i="3"/>
  <c r="X93" i="3"/>
  <c r="W93" i="3"/>
  <c r="V93" i="3"/>
  <c r="U93" i="3"/>
  <c r="T93" i="3"/>
  <c r="R93" i="3"/>
  <c r="Q93" i="3"/>
  <c r="Z93" i="3" s="1"/>
  <c r="AH92" i="3"/>
  <c r="AG92" i="3"/>
  <c r="AF92" i="3"/>
  <c r="AE92" i="3"/>
  <c r="AD92" i="3"/>
  <c r="AC92" i="3"/>
  <c r="AB92" i="3"/>
  <c r="Y92" i="3"/>
  <c r="X92" i="3"/>
  <c r="W92" i="3"/>
  <c r="V92" i="3"/>
  <c r="U92" i="3"/>
  <c r="T92" i="3"/>
  <c r="R92" i="3"/>
  <c r="Q92" i="3"/>
  <c r="Z92" i="3" s="1"/>
  <c r="AH91" i="3"/>
  <c r="AG91" i="3"/>
  <c r="AF91" i="3"/>
  <c r="AE91" i="3"/>
  <c r="AD91" i="3"/>
  <c r="AC91" i="3"/>
  <c r="AB91" i="3"/>
  <c r="Y91" i="3"/>
  <c r="X91" i="3"/>
  <c r="W91" i="3"/>
  <c r="V91" i="3"/>
  <c r="U91" i="3"/>
  <c r="T91" i="3"/>
  <c r="R91" i="3"/>
  <c r="Q91" i="3"/>
  <c r="Z91" i="3" s="1"/>
  <c r="AH90" i="3"/>
  <c r="AG90" i="3"/>
  <c r="AF90" i="3"/>
  <c r="AE90" i="3"/>
  <c r="AD90" i="3"/>
  <c r="AC90" i="3"/>
  <c r="AB90" i="3"/>
  <c r="Y90" i="3"/>
  <c r="X90" i="3"/>
  <c r="W90" i="3"/>
  <c r="V90" i="3"/>
  <c r="U90" i="3"/>
  <c r="T90" i="3"/>
  <c r="R90" i="3"/>
  <c r="Q90" i="3"/>
  <c r="Z90" i="3" s="1"/>
  <c r="AH89" i="3"/>
  <c r="AG89" i="3"/>
  <c r="AF89" i="3"/>
  <c r="AE89" i="3"/>
  <c r="AD89" i="3"/>
  <c r="AC89" i="3"/>
  <c r="AB89" i="3"/>
  <c r="Y89" i="3"/>
  <c r="X89" i="3"/>
  <c r="W89" i="3"/>
  <c r="V89" i="3"/>
  <c r="U89" i="3"/>
  <c r="T89" i="3"/>
  <c r="R89" i="3"/>
  <c r="Q89" i="3"/>
  <c r="Z89" i="3" s="1"/>
  <c r="AH88" i="3"/>
  <c r="AG88" i="3"/>
  <c r="AF88" i="3"/>
  <c r="AE88" i="3"/>
  <c r="AD88" i="3"/>
  <c r="AC88" i="3"/>
  <c r="AB88" i="3"/>
  <c r="Y88" i="3"/>
  <c r="X88" i="3"/>
  <c r="W88" i="3"/>
  <c r="V88" i="3"/>
  <c r="U88" i="3"/>
  <c r="T88" i="3"/>
  <c r="R88" i="3"/>
  <c r="Q88" i="3"/>
  <c r="Z88" i="3" s="1"/>
  <c r="AH87" i="3"/>
  <c r="AG87" i="3"/>
  <c r="AF87" i="3"/>
  <c r="AE87" i="3"/>
  <c r="AD87" i="3"/>
  <c r="AC87" i="3"/>
  <c r="AB87" i="3"/>
  <c r="Y87" i="3"/>
  <c r="X87" i="3"/>
  <c r="W87" i="3"/>
  <c r="V87" i="3"/>
  <c r="U87" i="3"/>
  <c r="T87" i="3"/>
  <c r="R87" i="3"/>
  <c r="Q87" i="3"/>
  <c r="Z87" i="3" s="1"/>
  <c r="AH86" i="3"/>
  <c r="AG86" i="3"/>
  <c r="AF86" i="3"/>
  <c r="AE86" i="3"/>
  <c r="AD86" i="3"/>
  <c r="AC86" i="3"/>
  <c r="AB86" i="3"/>
  <c r="Y86" i="3"/>
  <c r="X86" i="3"/>
  <c r="W86" i="3"/>
  <c r="V86" i="3"/>
  <c r="U86" i="3"/>
  <c r="T86" i="3"/>
  <c r="R86" i="3"/>
  <c r="Q86" i="3"/>
  <c r="Z86" i="3" s="1"/>
  <c r="AH85" i="3"/>
  <c r="AG85" i="3"/>
  <c r="AF85" i="3"/>
  <c r="AE85" i="3"/>
  <c r="AD85" i="3"/>
  <c r="AC85" i="3"/>
  <c r="AB85" i="3"/>
  <c r="Y85" i="3"/>
  <c r="X85" i="3"/>
  <c r="W85" i="3"/>
  <c r="V85" i="3"/>
  <c r="U85" i="3"/>
  <c r="T85" i="3"/>
  <c r="R85" i="3"/>
  <c r="Q85" i="3"/>
  <c r="Z85" i="3" s="1"/>
  <c r="AH84" i="3"/>
  <c r="AG84" i="3"/>
  <c r="AF84" i="3"/>
  <c r="AE84" i="3"/>
  <c r="AD84" i="3"/>
  <c r="AC84" i="3"/>
  <c r="AB84" i="3"/>
  <c r="Y84" i="3"/>
  <c r="X84" i="3"/>
  <c r="W84" i="3"/>
  <c r="V84" i="3"/>
  <c r="U84" i="3"/>
  <c r="T84" i="3"/>
  <c r="R84" i="3"/>
  <c r="Q84" i="3"/>
  <c r="Z84" i="3" s="1"/>
  <c r="AH83" i="3"/>
  <c r="AG83" i="3"/>
  <c r="AF83" i="3"/>
  <c r="AE83" i="3"/>
  <c r="AD83" i="3"/>
  <c r="AC83" i="3"/>
  <c r="AB83" i="3"/>
  <c r="Y83" i="3"/>
  <c r="X83" i="3"/>
  <c r="W83" i="3"/>
  <c r="V83" i="3"/>
  <c r="U83" i="3"/>
  <c r="T83" i="3"/>
  <c r="R83" i="3"/>
  <c r="Q83" i="3"/>
  <c r="Z83" i="3" s="1"/>
  <c r="AH82" i="3"/>
  <c r="AG82" i="3"/>
  <c r="AF82" i="3"/>
  <c r="AE82" i="3"/>
  <c r="AD82" i="3"/>
  <c r="AC82" i="3"/>
  <c r="AB82" i="3"/>
  <c r="Y82" i="3"/>
  <c r="X82" i="3"/>
  <c r="W82" i="3"/>
  <c r="V82" i="3"/>
  <c r="U82" i="3"/>
  <c r="T82" i="3"/>
  <c r="R82" i="3"/>
  <c r="Q82" i="3"/>
  <c r="Z82" i="3" s="1"/>
  <c r="AH81" i="3"/>
  <c r="AG81" i="3"/>
  <c r="AF81" i="3"/>
  <c r="AE81" i="3"/>
  <c r="AD81" i="3"/>
  <c r="AC81" i="3"/>
  <c r="AB81" i="3"/>
  <c r="Y81" i="3"/>
  <c r="X81" i="3"/>
  <c r="W81" i="3"/>
  <c r="V81" i="3"/>
  <c r="U81" i="3"/>
  <c r="T81" i="3"/>
  <c r="R81" i="3"/>
  <c r="Q81" i="3"/>
  <c r="Z81" i="3" s="1"/>
  <c r="AH80" i="3"/>
  <c r="AG80" i="3"/>
  <c r="AF80" i="3"/>
  <c r="AE80" i="3"/>
  <c r="AD80" i="3"/>
  <c r="AC80" i="3"/>
  <c r="AB80" i="3"/>
  <c r="Y80" i="3"/>
  <c r="X80" i="3"/>
  <c r="W80" i="3"/>
  <c r="V80" i="3"/>
  <c r="U80" i="3"/>
  <c r="T80" i="3"/>
  <c r="R80" i="3"/>
  <c r="Q80" i="3"/>
  <c r="Z80" i="3" s="1"/>
  <c r="AH79" i="3"/>
  <c r="AG79" i="3"/>
  <c r="AF79" i="3"/>
  <c r="AE79" i="3"/>
  <c r="AD79" i="3"/>
  <c r="AC79" i="3"/>
  <c r="AB79" i="3"/>
  <c r="Y79" i="3"/>
  <c r="X79" i="3"/>
  <c r="W79" i="3"/>
  <c r="V79" i="3"/>
  <c r="U79" i="3"/>
  <c r="T79" i="3"/>
  <c r="R79" i="3"/>
  <c r="Q79" i="3"/>
  <c r="Z79" i="3" s="1"/>
  <c r="AH78" i="3"/>
  <c r="AG78" i="3"/>
  <c r="AF78" i="3"/>
  <c r="AE78" i="3"/>
  <c r="AD78" i="3"/>
  <c r="AC78" i="3"/>
  <c r="AB78" i="3"/>
  <c r="Y78" i="3"/>
  <c r="X78" i="3"/>
  <c r="W78" i="3"/>
  <c r="V78" i="3"/>
  <c r="U78" i="3"/>
  <c r="T78" i="3"/>
  <c r="R78" i="3"/>
  <c r="Q78" i="3"/>
  <c r="Z78" i="3" s="1"/>
  <c r="AH77" i="3"/>
  <c r="AG77" i="3"/>
  <c r="AF77" i="3"/>
  <c r="AE77" i="3"/>
  <c r="AD77" i="3"/>
  <c r="AC77" i="3"/>
  <c r="AB77" i="3"/>
  <c r="Y77" i="3"/>
  <c r="X77" i="3"/>
  <c r="W77" i="3"/>
  <c r="V77" i="3"/>
  <c r="U77" i="3"/>
  <c r="T77" i="3"/>
  <c r="R77" i="3"/>
  <c r="Q77" i="3"/>
  <c r="Z77" i="3" s="1"/>
  <c r="AH76" i="3"/>
  <c r="AG76" i="3"/>
  <c r="AF76" i="3"/>
  <c r="AE76" i="3"/>
  <c r="AD76" i="3"/>
  <c r="AC76" i="3"/>
  <c r="AB76" i="3"/>
  <c r="Y76" i="3"/>
  <c r="X76" i="3"/>
  <c r="W76" i="3"/>
  <c r="V76" i="3"/>
  <c r="U76" i="3"/>
  <c r="T76" i="3"/>
  <c r="R76" i="3"/>
  <c r="Q76" i="3"/>
  <c r="Z76" i="3" s="1"/>
  <c r="AH75" i="3"/>
  <c r="AG75" i="3"/>
  <c r="AF75" i="3"/>
  <c r="AE75" i="3"/>
  <c r="AD75" i="3"/>
  <c r="AC75" i="3"/>
  <c r="AB75" i="3"/>
  <c r="Y75" i="3"/>
  <c r="X75" i="3"/>
  <c r="W75" i="3"/>
  <c r="V75" i="3"/>
  <c r="U75" i="3"/>
  <c r="T75" i="3"/>
  <c r="R75" i="3"/>
  <c r="Q75" i="3"/>
  <c r="Z75" i="3" s="1"/>
  <c r="AH74" i="3"/>
  <c r="AG74" i="3"/>
  <c r="AF74" i="3"/>
  <c r="AE74" i="3"/>
  <c r="AD74" i="3"/>
  <c r="AC74" i="3"/>
  <c r="AB74" i="3"/>
  <c r="Y74" i="3"/>
  <c r="X74" i="3"/>
  <c r="W74" i="3"/>
  <c r="V74" i="3"/>
  <c r="U74" i="3"/>
  <c r="T74" i="3"/>
  <c r="R74" i="3"/>
  <c r="Q74" i="3"/>
  <c r="Z74" i="3" s="1"/>
  <c r="AH73" i="3"/>
  <c r="AG73" i="3"/>
  <c r="AF73" i="3"/>
  <c r="AE73" i="3"/>
  <c r="AD73" i="3"/>
  <c r="AC73" i="3"/>
  <c r="AB73" i="3"/>
  <c r="Y73" i="3"/>
  <c r="X73" i="3"/>
  <c r="W73" i="3"/>
  <c r="V73" i="3"/>
  <c r="U73" i="3"/>
  <c r="T73" i="3"/>
  <c r="R73" i="3"/>
  <c r="Q73" i="3"/>
  <c r="Z73" i="3" s="1"/>
  <c r="AH72" i="3"/>
  <c r="AG72" i="3"/>
  <c r="AF72" i="3"/>
  <c r="AE72" i="3"/>
  <c r="AD72" i="3"/>
  <c r="AC72" i="3"/>
  <c r="AB72" i="3"/>
  <c r="Y72" i="3"/>
  <c r="X72" i="3"/>
  <c r="W72" i="3"/>
  <c r="V72" i="3"/>
  <c r="U72" i="3"/>
  <c r="T72" i="3"/>
  <c r="R72" i="3"/>
  <c r="Q72" i="3"/>
  <c r="Z72" i="3" s="1"/>
  <c r="AH71" i="3"/>
  <c r="AG71" i="3"/>
  <c r="AF71" i="3"/>
  <c r="AE71" i="3"/>
  <c r="AD71" i="3"/>
  <c r="AC71" i="3"/>
  <c r="AB71" i="3"/>
  <c r="Y71" i="3"/>
  <c r="X71" i="3"/>
  <c r="W71" i="3"/>
  <c r="V71" i="3"/>
  <c r="U71" i="3"/>
  <c r="T71" i="3"/>
  <c r="R71" i="3"/>
  <c r="Q71" i="3"/>
  <c r="Z71" i="3" s="1"/>
  <c r="AH70" i="3"/>
  <c r="AG70" i="3"/>
  <c r="AF70" i="3"/>
  <c r="AE70" i="3"/>
  <c r="AD70" i="3"/>
  <c r="AC70" i="3"/>
  <c r="AB70" i="3"/>
  <c r="Y70" i="3"/>
  <c r="X70" i="3"/>
  <c r="W70" i="3"/>
  <c r="V70" i="3"/>
  <c r="U70" i="3"/>
  <c r="T70" i="3"/>
  <c r="R70" i="3"/>
  <c r="Q70" i="3"/>
  <c r="Z70" i="3" s="1"/>
  <c r="AH69" i="3"/>
  <c r="AG69" i="3"/>
  <c r="AF69" i="3"/>
  <c r="AE69" i="3"/>
  <c r="AD69" i="3"/>
  <c r="AC69" i="3"/>
  <c r="AB69" i="3"/>
  <c r="Y69" i="3"/>
  <c r="X69" i="3"/>
  <c r="W69" i="3"/>
  <c r="V69" i="3"/>
  <c r="U69" i="3"/>
  <c r="T69" i="3"/>
  <c r="R69" i="3"/>
  <c r="Q69" i="3"/>
  <c r="Z69" i="3" s="1"/>
  <c r="AH68" i="3"/>
  <c r="AG68" i="3"/>
  <c r="AF68" i="3"/>
  <c r="AE68" i="3"/>
  <c r="AD68" i="3"/>
  <c r="AC68" i="3"/>
  <c r="AB68" i="3"/>
  <c r="Y68" i="3"/>
  <c r="X68" i="3"/>
  <c r="W68" i="3"/>
  <c r="V68" i="3"/>
  <c r="U68" i="3"/>
  <c r="T68" i="3"/>
  <c r="R68" i="3"/>
  <c r="Q68" i="3"/>
  <c r="Z68" i="3" s="1"/>
  <c r="AH67" i="3"/>
  <c r="AG67" i="3"/>
  <c r="AF67" i="3"/>
  <c r="AE67" i="3"/>
  <c r="AD67" i="3"/>
  <c r="AC67" i="3"/>
  <c r="AB67" i="3"/>
  <c r="Y67" i="3"/>
  <c r="X67" i="3"/>
  <c r="W67" i="3"/>
  <c r="V67" i="3"/>
  <c r="U67" i="3"/>
  <c r="T67" i="3"/>
  <c r="R67" i="3"/>
  <c r="Q67" i="3"/>
  <c r="Z67" i="3" s="1"/>
  <c r="AH66" i="3"/>
  <c r="AG66" i="3"/>
  <c r="AF66" i="3"/>
  <c r="AE66" i="3"/>
  <c r="AD66" i="3"/>
  <c r="AC66" i="3"/>
  <c r="AB66" i="3"/>
  <c r="Y66" i="3"/>
  <c r="X66" i="3"/>
  <c r="W66" i="3"/>
  <c r="V66" i="3"/>
  <c r="U66" i="3"/>
  <c r="T66" i="3"/>
  <c r="R66" i="3"/>
  <c r="Q66" i="3"/>
  <c r="Z66" i="3" s="1"/>
  <c r="AH65" i="3"/>
  <c r="AG65" i="3"/>
  <c r="AF65" i="3"/>
  <c r="AE65" i="3"/>
  <c r="AD65" i="3"/>
  <c r="AC65" i="3"/>
  <c r="AB65" i="3"/>
  <c r="Y65" i="3"/>
  <c r="X65" i="3"/>
  <c r="W65" i="3"/>
  <c r="V65" i="3"/>
  <c r="U65" i="3"/>
  <c r="T65" i="3"/>
  <c r="R65" i="3"/>
  <c r="Q65" i="3"/>
  <c r="Z65" i="3" s="1"/>
  <c r="AH64" i="3"/>
  <c r="AG64" i="3"/>
  <c r="AF64" i="3"/>
  <c r="AE64" i="3"/>
  <c r="AD64" i="3"/>
  <c r="AC64" i="3"/>
  <c r="AB64" i="3"/>
  <c r="Y64" i="3"/>
  <c r="X64" i="3"/>
  <c r="W64" i="3"/>
  <c r="V64" i="3"/>
  <c r="U64" i="3"/>
  <c r="T64" i="3"/>
  <c r="R64" i="3"/>
  <c r="Q64" i="3"/>
  <c r="Z64" i="3" s="1"/>
  <c r="AH63" i="3"/>
  <c r="AG63" i="3"/>
  <c r="AF63" i="3"/>
  <c r="AE63" i="3"/>
  <c r="AD63" i="3"/>
  <c r="AC63" i="3"/>
  <c r="AB63" i="3"/>
  <c r="Y63" i="3"/>
  <c r="X63" i="3"/>
  <c r="W63" i="3"/>
  <c r="V63" i="3"/>
  <c r="U63" i="3"/>
  <c r="T63" i="3"/>
  <c r="R63" i="3"/>
  <c r="Q63" i="3"/>
  <c r="Z63" i="3" s="1"/>
  <c r="AH62" i="3"/>
  <c r="AG62" i="3"/>
  <c r="AF62" i="3"/>
  <c r="AE62" i="3"/>
  <c r="AD62" i="3"/>
  <c r="AC62" i="3"/>
  <c r="AB62" i="3"/>
  <c r="Y62" i="3"/>
  <c r="X62" i="3"/>
  <c r="W62" i="3"/>
  <c r="V62" i="3"/>
  <c r="U62" i="3"/>
  <c r="T62" i="3"/>
  <c r="R62" i="3"/>
  <c r="Q62" i="3"/>
  <c r="Z62" i="3" s="1"/>
  <c r="AH61" i="3"/>
  <c r="AG61" i="3"/>
  <c r="AF61" i="3"/>
  <c r="AE61" i="3"/>
  <c r="AD61" i="3"/>
  <c r="AC61" i="3"/>
  <c r="AB61" i="3"/>
  <c r="Y61" i="3"/>
  <c r="X61" i="3"/>
  <c r="W61" i="3"/>
  <c r="V61" i="3"/>
  <c r="U61" i="3"/>
  <c r="T61" i="3"/>
  <c r="R61" i="3"/>
  <c r="Q61" i="3"/>
  <c r="Z61" i="3" s="1"/>
  <c r="AH60" i="3"/>
  <c r="AG60" i="3"/>
  <c r="AF60" i="3"/>
  <c r="AE60" i="3"/>
  <c r="AD60" i="3"/>
  <c r="AC60" i="3"/>
  <c r="AB60" i="3"/>
  <c r="Y60" i="3"/>
  <c r="X60" i="3"/>
  <c r="W60" i="3"/>
  <c r="V60" i="3"/>
  <c r="U60" i="3"/>
  <c r="T60" i="3"/>
  <c r="R60" i="3"/>
  <c r="Q60" i="3"/>
  <c r="Z60" i="3" s="1"/>
  <c r="AH59" i="3"/>
  <c r="AG59" i="3"/>
  <c r="AF59" i="3"/>
  <c r="AE59" i="3"/>
  <c r="AD59" i="3"/>
  <c r="AC59" i="3"/>
  <c r="AB59" i="3"/>
  <c r="Y59" i="3"/>
  <c r="X59" i="3"/>
  <c r="W59" i="3"/>
  <c r="V59" i="3"/>
  <c r="U59" i="3"/>
  <c r="T59" i="3"/>
  <c r="R59" i="3"/>
  <c r="Q59" i="3"/>
  <c r="Z59" i="3" s="1"/>
  <c r="AH58" i="3"/>
  <c r="AG58" i="3"/>
  <c r="AF58" i="3"/>
  <c r="AE58" i="3"/>
  <c r="AD58" i="3"/>
  <c r="AC58" i="3"/>
  <c r="AB58" i="3"/>
  <c r="Y58" i="3"/>
  <c r="X58" i="3"/>
  <c r="W58" i="3"/>
  <c r="V58" i="3"/>
  <c r="U58" i="3"/>
  <c r="T58" i="3"/>
  <c r="R58" i="3"/>
  <c r="Q58" i="3"/>
  <c r="Z58" i="3" s="1"/>
  <c r="AH57" i="3"/>
  <c r="AG57" i="3"/>
  <c r="AF57" i="3"/>
  <c r="AE57" i="3"/>
  <c r="AD57" i="3"/>
  <c r="AC57" i="3"/>
  <c r="AB57" i="3"/>
  <c r="Y57" i="3"/>
  <c r="X57" i="3"/>
  <c r="W57" i="3"/>
  <c r="V57" i="3"/>
  <c r="U57" i="3"/>
  <c r="T57" i="3"/>
  <c r="R57" i="3"/>
  <c r="Q57" i="3"/>
  <c r="Z57" i="3" s="1"/>
  <c r="AH56" i="3"/>
  <c r="AG56" i="3"/>
  <c r="AF56" i="3"/>
  <c r="AE56" i="3"/>
  <c r="AD56" i="3"/>
  <c r="AC56" i="3"/>
  <c r="AB56" i="3"/>
  <c r="Y56" i="3"/>
  <c r="X56" i="3"/>
  <c r="W56" i="3"/>
  <c r="V56" i="3"/>
  <c r="U56" i="3"/>
  <c r="T56" i="3"/>
  <c r="R56" i="3"/>
  <c r="Q56" i="3"/>
  <c r="Z56" i="3" s="1"/>
  <c r="AH55" i="3"/>
  <c r="AG55" i="3"/>
  <c r="AF55" i="3"/>
  <c r="AE55" i="3"/>
  <c r="AD55" i="3"/>
  <c r="AC55" i="3"/>
  <c r="AB55" i="3"/>
  <c r="Y55" i="3"/>
  <c r="X55" i="3"/>
  <c r="W55" i="3"/>
  <c r="V55" i="3"/>
  <c r="U55" i="3"/>
  <c r="T55" i="3"/>
  <c r="R55" i="3"/>
  <c r="Q55" i="3"/>
  <c r="Z55" i="3" s="1"/>
  <c r="AH54" i="3"/>
  <c r="AG54" i="3"/>
  <c r="AF54" i="3"/>
  <c r="AE54" i="3"/>
  <c r="AD54" i="3"/>
  <c r="AC54" i="3"/>
  <c r="AB54" i="3"/>
  <c r="Y54" i="3"/>
  <c r="X54" i="3"/>
  <c r="W54" i="3"/>
  <c r="V54" i="3"/>
  <c r="U54" i="3"/>
  <c r="T54" i="3"/>
  <c r="R54" i="3"/>
  <c r="Q54" i="3"/>
  <c r="Z54" i="3" s="1"/>
  <c r="AH53" i="3"/>
  <c r="AG53" i="3"/>
  <c r="AF53" i="3"/>
  <c r="AE53" i="3"/>
  <c r="AD53" i="3"/>
  <c r="AC53" i="3"/>
  <c r="AB53" i="3"/>
  <c r="Y53" i="3"/>
  <c r="X53" i="3"/>
  <c r="W53" i="3"/>
  <c r="V53" i="3"/>
  <c r="U53" i="3"/>
  <c r="T53" i="3"/>
  <c r="R53" i="3"/>
  <c r="Q53" i="3"/>
  <c r="Z53" i="3" s="1"/>
  <c r="AH52" i="3"/>
  <c r="AG52" i="3"/>
  <c r="AF52" i="3"/>
  <c r="AE52" i="3"/>
  <c r="AD52" i="3"/>
  <c r="AC52" i="3"/>
  <c r="AB52" i="3"/>
  <c r="Y52" i="3"/>
  <c r="X52" i="3"/>
  <c r="W52" i="3"/>
  <c r="V52" i="3"/>
  <c r="U52" i="3"/>
  <c r="T52" i="3"/>
  <c r="R52" i="3"/>
  <c r="Q52" i="3"/>
  <c r="Z52" i="3" s="1"/>
  <c r="AH51" i="3"/>
  <c r="AG51" i="3"/>
  <c r="AF51" i="3"/>
  <c r="AE51" i="3"/>
  <c r="AD51" i="3"/>
  <c r="AC51" i="3"/>
  <c r="AB51" i="3"/>
  <c r="Y51" i="3"/>
  <c r="X51" i="3"/>
  <c r="W51" i="3"/>
  <c r="V51" i="3"/>
  <c r="U51" i="3"/>
  <c r="T51" i="3"/>
  <c r="R51" i="3"/>
  <c r="Q51" i="3"/>
  <c r="Z51" i="3" s="1"/>
  <c r="AH50" i="3"/>
  <c r="AG50" i="3"/>
  <c r="AF50" i="3"/>
  <c r="AE50" i="3"/>
  <c r="AD50" i="3"/>
  <c r="AC50" i="3"/>
  <c r="AB50" i="3"/>
  <c r="Y50" i="3"/>
  <c r="X50" i="3"/>
  <c r="W50" i="3"/>
  <c r="V50" i="3"/>
  <c r="U50" i="3"/>
  <c r="T50" i="3"/>
  <c r="R50" i="3"/>
  <c r="Q50" i="3"/>
  <c r="Z50" i="3" s="1"/>
  <c r="AH49" i="3"/>
  <c r="AG49" i="3"/>
  <c r="AF49" i="3"/>
  <c r="AE49" i="3"/>
  <c r="AD49" i="3"/>
  <c r="AC49" i="3"/>
  <c r="AB49" i="3"/>
  <c r="Y49" i="3"/>
  <c r="X49" i="3"/>
  <c r="W49" i="3"/>
  <c r="V49" i="3"/>
  <c r="U49" i="3"/>
  <c r="T49" i="3"/>
  <c r="R49" i="3"/>
  <c r="Q49" i="3"/>
  <c r="Z49" i="3" s="1"/>
  <c r="AH48" i="3"/>
  <c r="AG48" i="3"/>
  <c r="AF48" i="3"/>
  <c r="AE48" i="3"/>
  <c r="AD48" i="3"/>
  <c r="AC48" i="3"/>
  <c r="AB48" i="3"/>
  <c r="Y48" i="3"/>
  <c r="X48" i="3"/>
  <c r="W48" i="3"/>
  <c r="V48" i="3"/>
  <c r="U48" i="3"/>
  <c r="T48" i="3"/>
  <c r="R48" i="3"/>
  <c r="Q48" i="3"/>
  <c r="Z48" i="3" s="1"/>
  <c r="AH47" i="3"/>
  <c r="AG47" i="3"/>
  <c r="AF47" i="3"/>
  <c r="AE47" i="3"/>
  <c r="AD47" i="3"/>
  <c r="AC47" i="3"/>
  <c r="AB47" i="3"/>
  <c r="Y47" i="3"/>
  <c r="X47" i="3"/>
  <c r="W47" i="3"/>
  <c r="V47" i="3"/>
  <c r="U47" i="3"/>
  <c r="T47" i="3"/>
  <c r="R47" i="3"/>
  <c r="Q47" i="3"/>
  <c r="Z47" i="3" s="1"/>
  <c r="AH46" i="3"/>
  <c r="AG46" i="3"/>
  <c r="AF46" i="3"/>
  <c r="AE46" i="3"/>
  <c r="AD46" i="3"/>
  <c r="AC46" i="3"/>
  <c r="AB46" i="3"/>
  <c r="Y46" i="3"/>
  <c r="X46" i="3"/>
  <c r="W46" i="3"/>
  <c r="V46" i="3"/>
  <c r="U46" i="3"/>
  <c r="T46" i="3"/>
  <c r="R46" i="3"/>
  <c r="Q46" i="3"/>
  <c r="Z46" i="3" s="1"/>
  <c r="AH45" i="3"/>
  <c r="AG45" i="3"/>
  <c r="AF45" i="3"/>
  <c r="AE45" i="3"/>
  <c r="AD45" i="3"/>
  <c r="AC45" i="3"/>
  <c r="AB45" i="3"/>
  <c r="Y45" i="3"/>
  <c r="X45" i="3"/>
  <c r="W45" i="3"/>
  <c r="V45" i="3"/>
  <c r="U45" i="3"/>
  <c r="T45" i="3"/>
  <c r="R45" i="3"/>
  <c r="Q45" i="3"/>
  <c r="Z45" i="3" s="1"/>
  <c r="AH44" i="3"/>
  <c r="AG44" i="3"/>
  <c r="AF44" i="3"/>
  <c r="AE44" i="3"/>
  <c r="AD44" i="3"/>
  <c r="AC44" i="3"/>
  <c r="AB44" i="3"/>
  <c r="Y44" i="3"/>
  <c r="X44" i="3"/>
  <c r="W44" i="3"/>
  <c r="V44" i="3"/>
  <c r="U44" i="3"/>
  <c r="T44" i="3"/>
  <c r="R44" i="3"/>
  <c r="Q44" i="3"/>
  <c r="Z44" i="3" s="1"/>
  <c r="AH43" i="3"/>
  <c r="AG43" i="3"/>
  <c r="AF43" i="3"/>
  <c r="AE43" i="3"/>
  <c r="AD43" i="3"/>
  <c r="AC43" i="3"/>
  <c r="AB43" i="3"/>
  <c r="Y43" i="3"/>
  <c r="X43" i="3"/>
  <c r="W43" i="3"/>
  <c r="V43" i="3"/>
  <c r="U43" i="3"/>
  <c r="T43" i="3"/>
  <c r="R43" i="3"/>
  <c r="Q43" i="3"/>
  <c r="Z43" i="3" s="1"/>
  <c r="AH42" i="3"/>
  <c r="AG42" i="3"/>
  <c r="AF42" i="3"/>
  <c r="AE42" i="3"/>
  <c r="AD42" i="3"/>
  <c r="AC42" i="3"/>
  <c r="AB42" i="3"/>
  <c r="Y42" i="3"/>
  <c r="X42" i="3"/>
  <c r="W42" i="3"/>
  <c r="V42" i="3"/>
  <c r="U42" i="3"/>
  <c r="T42" i="3"/>
  <c r="R42" i="3"/>
  <c r="Q42" i="3"/>
  <c r="Z42" i="3" s="1"/>
  <c r="AH41" i="3"/>
  <c r="AG41" i="3"/>
  <c r="AF41" i="3"/>
  <c r="AE41" i="3"/>
  <c r="AD41" i="3"/>
  <c r="AC41" i="3"/>
  <c r="AB41" i="3"/>
  <c r="Y41" i="3"/>
  <c r="X41" i="3"/>
  <c r="W41" i="3"/>
  <c r="V41" i="3"/>
  <c r="U41" i="3"/>
  <c r="T41" i="3"/>
  <c r="R41" i="3"/>
  <c r="Q41" i="3"/>
  <c r="Z41" i="3" s="1"/>
  <c r="AH40" i="3"/>
  <c r="AG40" i="3"/>
  <c r="AF40" i="3"/>
  <c r="AE40" i="3"/>
  <c r="AD40" i="3"/>
  <c r="AC40" i="3"/>
  <c r="AB40" i="3"/>
  <c r="Y40" i="3"/>
  <c r="X40" i="3"/>
  <c r="W40" i="3"/>
  <c r="V40" i="3"/>
  <c r="U40" i="3"/>
  <c r="T40" i="3"/>
  <c r="R40" i="3"/>
  <c r="Q40" i="3"/>
  <c r="Z40" i="3" s="1"/>
  <c r="AH39" i="3"/>
  <c r="AG39" i="3"/>
  <c r="AF39" i="3"/>
  <c r="AE39" i="3"/>
  <c r="AD39" i="3"/>
  <c r="AC39" i="3"/>
  <c r="AB39" i="3"/>
  <c r="Y39" i="3"/>
  <c r="X39" i="3"/>
  <c r="W39" i="3"/>
  <c r="V39" i="3"/>
  <c r="U39" i="3"/>
  <c r="T39" i="3"/>
  <c r="R39" i="3"/>
  <c r="Q39" i="3"/>
  <c r="Z39" i="3" s="1"/>
  <c r="AH38" i="3"/>
  <c r="AG38" i="3"/>
  <c r="AF38" i="3"/>
  <c r="AE38" i="3"/>
  <c r="AD38" i="3"/>
  <c r="AC38" i="3"/>
  <c r="AB38" i="3"/>
  <c r="Y38" i="3"/>
  <c r="X38" i="3"/>
  <c r="W38" i="3"/>
  <c r="V38" i="3"/>
  <c r="U38" i="3"/>
  <c r="T38" i="3"/>
  <c r="R38" i="3"/>
  <c r="Q38" i="3"/>
  <c r="Z38" i="3" s="1"/>
  <c r="AH37" i="3"/>
  <c r="AG37" i="3"/>
  <c r="AF37" i="3"/>
  <c r="AE37" i="3"/>
  <c r="AD37" i="3"/>
  <c r="AC37" i="3"/>
  <c r="AB37" i="3"/>
  <c r="Y37" i="3"/>
  <c r="X37" i="3"/>
  <c r="W37" i="3"/>
  <c r="V37" i="3"/>
  <c r="U37" i="3"/>
  <c r="T37" i="3"/>
  <c r="R37" i="3"/>
  <c r="Q37" i="3"/>
  <c r="Z37" i="3" s="1"/>
  <c r="AH36" i="3"/>
  <c r="AG36" i="3"/>
  <c r="AF36" i="3"/>
  <c r="AE36" i="3"/>
  <c r="AD36" i="3"/>
  <c r="AC36" i="3"/>
  <c r="AB36" i="3"/>
  <c r="Y36" i="3"/>
  <c r="X36" i="3"/>
  <c r="W36" i="3"/>
  <c r="V36" i="3"/>
  <c r="U36" i="3"/>
  <c r="T36" i="3"/>
  <c r="R36" i="3"/>
  <c r="Q36" i="3"/>
  <c r="Z36" i="3" s="1"/>
  <c r="AH35" i="3"/>
  <c r="AG35" i="3"/>
  <c r="AF35" i="3"/>
  <c r="AE35" i="3"/>
  <c r="AD35" i="3"/>
  <c r="AC35" i="3"/>
  <c r="AB35" i="3"/>
  <c r="Y35" i="3"/>
  <c r="X35" i="3"/>
  <c r="W35" i="3"/>
  <c r="V35" i="3"/>
  <c r="U35" i="3"/>
  <c r="T35" i="3"/>
  <c r="R35" i="3"/>
  <c r="Q35" i="3"/>
  <c r="Z35" i="3" s="1"/>
  <c r="AH34" i="3"/>
  <c r="AG34" i="3"/>
  <c r="AF34" i="3"/>
  <c r="AE34" i="3"/>
  <c r="AD34" i="3"/>
  <c r="AC34" i="3"/>
  <c r="AB34" i="3"/>
  <c r="Y34" i="3"/>
  <c r="X34" i="3"/>
  <c r="W34" i="3"/>
  <c r="V34" i="3"/>
  <c r="U34" i="3"/>
  <c r="T34" i="3"/>
  <c r="R34" i="3"/>
  <c r="Q34" i="3"/>
  <c r="Z34" i="3" s="1"/>
  <c r="AH33" i="3"/>
  <c r="AG33" i="3"/>
  <c r="AF33" i="3"/>
  <c r="AE33" i="3"/>
  <c r="AD33" i="3"/>
  <c r="AC33" i="3"/>
  <c r="AB33" i="3"/>
  <c r="Y33" i="3"/>
  <c r="X33" i="3"/>
  <c r="W33" i="3"/>
  <c r="V33" i="3"/>
  <c r="U33" i="3"/>
  <c r="T33" i="3"/>
  <c r="R33" i="3"/>
  <c r="Q33" i="3"/>
  <c r="Z33" i="3" s="1"/>
  <c r="AH32" i="3"/>
  <c r="AG32" i="3"/>
  <c r="AF32" i="3"/>
  <c r="AE32" i="3"/>
  <c r="AD32" i="3"/>
  <c r="AC32" i="3"/>
  <c r="AB32" i="3"/>
  <c r="Y32" i="3"/>
  <c r="X32" i="3"/>
  <c r="W32" i="3"/>
  <c r="V32" i="3"/>
  <c r="U32" i="3"/>
  <c r="T32" i="3"/>
  <c r="R32" i="3"/>
  <c r="Q32" i="3"/>
  <c r="Z32" i="3" s="1"/>
  <c r="AH31" i="3"/>
  <c r="AG31" i="3"/>
  <c r="AF31" i="3"/>
  <c r="AE31" i="3"/>
  <c r="AD31" i="3"/>
  <c r="AC31" i="3"/>
  <c r="AB31" i="3"/>
  <c r="Y31" i="3"/>
  <c r="X31" i="3"/>
  <c r="W31" i="3"/>
  <c r="V31" i="3"/>
  <c r="U31" i="3"/>
  <c r="T31" i="3"/>
  <c r="R31" i="3"/>
  <c r="Q31" i="3"/>
  <c r="Z31" i="3" s="1"/>
  <c r="AH30" i="3"/>
  <c r="AG30" i="3"/>
  <c r="AF30" i="3"/>
  <c r="AE30" i="3"/>
  <c r="AD30" i="3"/>
  <c r="AC30" i="3"/>
  <c r="AB30" i="3"/>
  <c r="Y30" i="3"/>
  <c r="X30" i="3"/>
  <c r="W30" i="3"/>
  <c r="V30" i="3"/>
  <c r="U30" i="3"/>
  <c r="T30" i="3"/>
  <c r="R30" i="3"/>
  <c r="Q30" i="3"/>
  <c r="Z30" i="3" s="1"/>
  <c r="AH29" i="3"/>
  <c r="AG29" i="3"/>
  <c r="AF29" i="3"/>
  <c r="AE29" i="3"/>
  <c r="AD29" i="3"/>
  <c r="AC29" i="3"/>
  <c r="AB29" i="3"/>
  <c r="Y29" i="3"/>
  <c r="X29" i="3"/>
  <c r="W29" i="3"/>
  <c r="V29" i="3"/>
  <c r="U29" i="3"/>
  <c r="T29" i="3"/>
  <c r="R29" i="3"/>
  <c r="Q29" i="3"/>
  <c r="Z29" i="3" s="1"/>
  <c r="AH28" i="3"/>
  <c r="AG28" i="3"/>
  <c r="AF28" i="3"/>
  <c r="AE28" i="3"/>
  <c r="AD28" i="3"/>
  <c r="AC28" i="3"/>
  <c r="AB28" i="3"/>
  <c r="Y28" i="3"/>
  <c r="X28" i="3"/>
  <c r="W28" i="3"/>
  <c r="V28" i="3"/>
  <c r="U28" i="3"/>
  <c r="T28" i="3"/>
  <c r="R28" i="3"/>
  <c r="Q28" i="3"/>
  <c r="Z28" i="3" s="1"/>
  <c r="AH27" i="3"/>
  <c r="AG27" i="3"/>
  <c r="AF27" i="3"/>
  <c r="AE27" i="3"/>
  <c r="AD27" i="3"/>
  <c r="AC27" i="3"/>
  <c r="AB27" i="3"/>
  <c r="Y27" i="3"/>
  <c r="X27" i="3"/>
  <c r="W27" i="3"/>
  <c r="V27" i="3"/>
  <c r="U27" i="3"/>
  <c r="T27" i="3"/>
  <c r="R27" i="3"/>
  <c r="Q27" i="3"/>
  <c r="Z27" i="3" s="1"/>
  <c r="AH26" i="3"/>
  <c r="AG26" i="3"/>
  <c r="AF26" i="3"/>
  <c r="AE26" i="3"/>
  <c r="AD26" i="3"/>
  <c r="AC26" i="3"/>
  <c r="AB26" i="3"/>
  <c r="Y26" i="3"/>
  <c r="X26" i="3"/>
  <c r="W26" i="3"/>
  <c r="V26" i="3"/>
  <c r="U26" i="3"/>
  <c r="T26" i="3"/>
  <c r="R26" i="3"/>
  <c r="Q26" i="3"/>
  <c r="Z26" i="3" s="1"/>
  <c r="AH25" i="3"/>
  <c r="AG25" i="3"/>
  <c r="AF25" i="3"/>
  <c r="AE25" i="3"/>
  <c r="AD25" i="3"/>
  <c r="AC25" i="3"/>
  <c r="AB25" i="3"/>
  <c r="Y25" i="3"/>
  <c r="X25" i="3"/>
  <c r="W25" i="3"/>
  <c r="V25" i="3"/>
  <c r="U25" i="3"/>
  <c r="T25" i="3"/>
  <c r="R25" i="3"/>
  <c r="Q25" i="3"/>
  <c r="Z25" i="3" s="1"/>
  <c r="AH24" i="3"/>
  <c r="AG24" i="3"/>
  <c r="AF24" i="3"/>
  <c r="AE24" i="3"/>
  <c r="AD24" i="3"/>
  <c r="AC24" i="3"/>
  <c r="AB24" i="3"/>
  <c r="Y24" i="3"/>
  <c r="X24" i="3"/>
  <c r="W24" i="3"/>
  <c r="V24" i="3"/>
  <c r="U24" i="3"/>
  <c r="T24" i="3"/>
  <c r="R24" i="3"/>
  <c r="Q24" i="3"/>
  <c r="Z24" i="3" s="1"/>
  <c r="AH23" i="3"/>
  <c r="AG23" i="3"/>
  <c r="AF23" i="3"/>
  <c r="AE23" i="3"/>
  <c r="AD23" i="3"/>
  <c r="AC23" i="3"/>
  <c r="AB23" i="3"/>
  <c r="Y23" i="3"/>
  <c r="X23" i="3"/>
  <c r="W23" i="3"/>
  <c r="V23" i="3"/>
  <c r="U23" i="3"/>
  <c r="T23" i="3"/>
  <c r="R23" i="3"/>
  <c r="Q23" i="3"/>
  <c r="Z23" i="3" s="1"/>
  <c r="AH22" i="3"/>
  <c r="AG22" i="3"/>
  <c r="AF22" i="3"/>
  <c r="AE22" i="3"/>
  <c r="AD22" i="3"/>
  <c r="AC22" i="3"/>
  <c r="AB22" i="3"/>
  <c r="Y22" i="3"/>
  <c r="X22" i="3"/>
  <c r="W22" i="3"/>
  <c r="V22" i="3"/>
  <c r="U22" i="3"/>
  <c r="T22" i="3"/>
  <c r="R22" i="3"/>
  <c r="Q22" i="3"/>
  <c r="Z22" i="3" s="1"/>
  <c r="AH21" i="3"/>
  <c r="AG21" i="3"/>
  <c r="AF21" i="3"/>
  <c r="AE21" i="3"/>
  <c r="AD21" i="3"/>
  <c r="AC21" i="3"/>
  <c r="AB21" i="3"/>
  <c r="Y21" i="3"/>
  <c r="X21" i="3"/>
  <c r="W21" i="3"/>
  <c r="V21" i="3"/>
  <c r="U21" i="3"/>
  <c r="T21" i="3"/>
  <c r="R21" i="3"/>
  <c r="Q21" i="3"/>
  <c r="Z21" i="3" s="1"/>
  <c r="AH20" i="3"/>
  <c r="AG20" i="3"/>
  <c r="AF20" i="3"/>
  <c r="AE20" i="3"/>
  <c r="AD20" i="3"/>
  <c r="AC20" i="3"/>
  <c r="AB20" i="3"/>
  <c r="Y20" i="3"/>
  <c r="X20" i="3"/>
  <c r="W20" i="3"/>
  <c r="V20" i="3"/>
  <c r="U20" i="3"/>
  <c r="T20" i="3"/>
  <c r="R20" i="3"/>
  <c r="Q20" i="3"/>
  <c r="Z20" i="3" s="1"/>
  <c r="AH19" i="3"/>
  <c r="AG19" i="3"/>
  <c r="AF19" i="3"/>
  <c r="AE19" i="3"/>
  <c r="AD19" i="3"/>
  <c r="AC19" i="3"/>
  <c r="AB19" i="3"/>
  <c r="Y19" i="3"/>
  <c r="X19" i="3"/>
  <c r="W19" i="3"/>
  <c r="V19" i="3"/>
  <c r="U19" i="3"/>
  <c r="T19" i="3"/>
  <c r="R19" i="3"/>
  <c r="Q19" i="3"/>
  <c r="Z19" i="3" s="1"/>
  <c r="AH18" i="3"/>
  <c r="AG18" i="3"/>
  <c r="AF18" i="3"/>
  <c r="AE18" i="3"/>
  <c r="AD18" i="3"/>
  <c r="AC18" i="3"/>
  <c r="AB18" i="3"/>
  <c r="Y18" i="3"/>
  <c r="X18" i="3"/>
  <c r="W18" i="3"/>
  <c r="V18" i="3"/>
  <c r="U18" i="3"/>
  <c r="T18" i="3"/>
  <c r="R18" i="3"/>
  <c r="Q18" i="3"/>
  <c r="Z18" i="3" s="1"/>
  <c r="AH17" i="3"/>
  <c r="AG17" i="3"/>
  <c r="AF17" i="3"/>
  <c r="AE17" i="3"/>
  <c r="AD17" i="3"/>
  <c r="AC17" i="3"/>
  <c r="AB17" i="3"/>
  <c r="Y17" i="3"/>
  <c r="X17" i="3"/>
  <c r="W17" i="3"/>
  <c r="V17" i="3"/>
  <c r="U17" i="3"/>
  <c r="T17" i="3"/>
  <c r="R17" i="3"/>
  <c r="Q17" i="3"/>
  <c r="Z17" i="3" s="1"/>
  <c r="AH16" i="3"/>
  <c r="AG16" i="3"/>
  <c r="AF16" i="3"/>
  <c r="AE16" i="3"/>
  <c r="AD16" i="3"/>
  <c r="AC16" i="3"/>
  <c r="AB16" i="3"/>
  <c r="Y16" i="3"/>
  <c r="X16" i="3"/>
  <c r="W16" i="3"/>
  <c r="V16" i="3"/>
  <c r="U16" i="3"/>
  <c r="T16" i="3"/>
  <c r="R16" i="3"/>
  <c r="Q16" i="3"/>
  <c r="Z16" i="3" s="1"/>
  <c r="AH15" i="3"/>
  <c r="AG15" i="3"/>
  <c r="AF15" i="3"/>
  <c r="AE15" i="3"/>
  <c r="AD15" i="3"/>
  <c r="AC15" i="3"/>
  <c r="AB15" i="3"/>
  <c r="Y15" i="3"/>
  <c r="X15" i="3"/>
  <c r="W15" i="3"/>
  <c r="V15" i="3"/>
  <c r="U15" i="3"/>
  <c r="T15" i="3"/>
  <c r="R15" i="3"/>
  <c r="Q15" i="3"/>
  <c r="Z15" i="3" s="1"/>
  <c r="AH14" i="3"/>
  <c r="AG14" i="3"/>
  <c r="AF14" i="3"/>
  <c r="AE14" i="3"/>
  <c r="AD14" i="3"/>
  <c r="AC14" i="3"/>
  <c r="AB14" i="3"/>
  <c r="Y14" i="3"/>
  <c r="X14" i="3"/>
  <c r="W14" i="3"/>
  <c r="V14" i="3"/>
  <c r="U14" i="3"/>
  <c r="T14" i="3"/>
  <c r="R14" i="3"/>
  <c r="Q14" i="3"/>
  <c r="Z14" i="3" s="1"/>
  <c r="AH13" i="3"/>
  <c r="AG13" i="3"/>
  <c r="AF13" i="3"/>
  <c r="AE13" i="3"/>
  <c r="AD13" i="3"/>
  <c r="AC13" i="3"/>
  <c r="AB13" i="3"/>
  <c r="Y13" i="3"/>
  <c r="X13" i="3"/>
  <c r="W13" i="3"/>
  <c r="V13" i="3"/>
  <c r="U13" i="3"/>
  <c r="T13" i="3"/>
  <c r="R13" i="3"/>
  <c r="Q13" i="3"/>
  <c r="Z13" i="3" s="1"/>
  <c r="AH12" i="3"/>
  <c r="AG12" i="3"/>
  <c r="AF12" i="3"/>
  <c r="AE12" i="3"/>
  <c r="AD12" i="3"/>
  <c r="AC12" i="3"/>
  <c r="AB12" i="3"/>
  <c r="Y12" i="3"/>
  <c r="X12" i="3"/>
  <c r="W12" i="3"/>
  <c r="V12" i="3"/>
  <c r="U12" i="3"/>
  <c r="T12" i="3"/>
  <c r="R12" i="3"/>
  <c r="Q12" i="3"/>
  <c r="Z12" i="3" s="1"/>
  <c r="AH11" i="3"/>
  <c r="AG11" i="3"/>
  <c r="AF11" i="3"/>
  <c r="AE11" i="3"/>
  <c r="AD11" i="3"/>
  <c r="AC11" i="3"/>
  <c r="AB11" i="3"/>
  <c r="Y11" i="3"/>
  <c r="X11" i="3"/>
  <c r="W11" i="3"/>
  <c r="V11" i="3"/>
  <c r="U11" i="3"/>
  <c r="T11" i="3"/>
  <c r="R11" i="3"/>
  <c r="Q11" i="3"/>
  <c r="Z11" i="3" s="1"/>
  <c r="AH10" i="3"/>
  <c r="AG10" i="3"/>
  <c r="AF10" i="3"/>
  <c r="AE10" i="3"/>
  <c r="AD10" i="3"/>
  <c r="AC10" i="3"/>
  <c r="AB10" i="3"/>
  <c r="Y10" i="3"/>
  <c r="X10" i="3"/>
  <c r="W10" i="3"/>
  <c r="V10" i="3"/>
  <c r="U10" i="3"/>
  <c r="T10" i="3"/>
  <c r="R10" i="3"/>
  <c r="Q10" i="3"/>
  <c r="Z10" i="3" s="1"/>
  <c r="AH9" i="3"/>
  <c r="AG9" i="3"/>
  <c r="AF9" i="3"/>
  <c r="AE9" i="3"/>
  <c r="AD9" i="3"/>
  <c r="AC9" i="3"/>
  <c r="AB9" i="3"/>
  <c r="Y9" i="3"/>
  <c r="X9" i="3"/>
  <c r="W9" i="3"/>
  <c r="V9" i="3"/>
  <c r="U9" i="3"/>
  <c r="T9" i="3"/>
  <c r="R9" i="3"/>
  <c r="Q9" i="3"/>
  <c r="Z9" i="3" s="1"/>
  <c r="AH8" i="3"/>
  <c r="AG8" i="3"/>
  <c r="AF8" i="3"/>
  <c r="AE8" i="3"/>
  <c r="AD8" i="3"/>
  <c r="AC8" i="3"/>
  <c r="AB8" i="3"/>
  <c r="Y8" i="3"/>
  <c r="X8" i="3"/>
  <c r="W8" i="3"/>
  <c r="V8" i="3"/>
  <c r="U8" i="3"/>
  <c r="T8" i="3"/>
  <c r="R8" i="3"/>
  <c r="Q8" i="3"/>
  <c r="Z8" i="3" s="1"/>
  <c r="AH7" i="3"/>
  <c r="AG7" i="3"/>
  <c r="AF7" i="3"/>
  <c r="AE7" i="3"/>
  <c r="AD7" i="3"/>
  <c r="AC7" i="3"/>
  <c r="AB7" i="3"/>
  <c r="Y7" i="3"/>
  <c r="X7" i="3"/>
  <c r="W7" i="3"/>
  <c r="V7" i="3"/>
  <c r="U7" i="3"/>
  <c r="T7" i="3"/>
  <c r="R7" i="3"/>
  <c r="Q7" i="3"/>
  <c r="Z7" i="3" s="1"/>
  <c r="AH6" i="3"/>
  <c r="AG6" i="3"/>
  <c r="AF6" i="3"/>
  <c r="AE6" i="3"/>
  <c r="AD6" i="3"/>
  <c r="AC6" i="3"/>
  <c r="AB6" i="3"/>
  <c r="Y6" i="3"/>
  <c r="X6" i="3"/>
  <c r="W6" i="3"/>
  <c r="V6" i="3"/>
  <c r="U6" i="3"/>
  <c r="T6" i="3"/>
  <c r="R6" i="3"/>
  <c r="Q6" i="3"/>
  <c r="Z6" i="3" s="1"/>
  <c r="AH5" i="3"/>
  <c r="AG5" i="3"/>
  <c r="AF5" i="3"/>
  <c r="AE5" i="3"/>
  <c r="AD5" i="3"/>
  <c r="AC5" i="3"/>
  <c r="AB5" i="3"/>
  <c r="Y5" i="3"/>
  <c r="X5" i="3"/>
  <c r="W5" i="3"/>
  <c r="V5" i="3"/>
  <c r="U5" i="3"/>
  <c r="T5" i="3"/>
  <c r="R5" i="3"/>
  <c r="Q5" i="3"/>
  <c r="Z5" i="3" s="1"/>
  <c r="AH4" i="3"/>
  <c r="AG4" i="3"/>
  <c r="AF4" i="3"/>
  <c r="AE4" i="3"/>
  <c r="AD4" i="3"/>
  <c r="AC4" i="3"/>
  <c r="AB4" i="3"/>
  <c r="Y4" i="3"/>
  <c r="X4" i="3"/>
  <c r="W4" i="3"/>
  <c r="V4" i="3"/>
  <c r="U4" i="3"/>
  <c r="T4" i="3"/>
  <c r="R4" i="3"/>
  <c r="Q4" i="3"/>
  <c r="Z4" i="3" s="1"/>
  <c r="AH3" i="3"/>
  <c r="AG3" i="3"/>
  <c r="AF3" i="3"/>
  <c r="AE3" i="3"/>
  <c r="AD3" i="3"/>
  <c r="AC3" i="3"/>
  <c r="AB3" i="3"/>
  <c r="Y3" i="3"/>
  <c r="X3" i="3"/>
  <c r="W3" i="3"/>
  <c r="V3" i="3"/>
  <c r="U3" i="3"/>
  <c r="T3" i="3"/>
  <c r="R3" i="3"/>
  <c r="Q3" i="3"/>
  <c r="Z3" i="3" s="1"/>
  <c r="Y2" i="3"/>
  <c r="X2" i="3"/>
  <c r="W2" i="3"/>
  <c r="V2" i="3"/>
  <c r="U2" i="3"/>
  <c r="T2" i="3"/>
</calcChain>
</file>

<file path=xl/sharedStrings.xml><?xml version="1.0" encoding="utf-8"?>
<sst xmlns="http://schemas.openxmlformats.org/spreadsheetml/2006/main" count="9187" uniqueCount="5023">
  <si>
    <t>Species</t>
  </si>
  <si>
    <t>Tissue analyzed</t>
  </si>
  <si>
    <t>Family</t>
  </si>
  <si>
    <t>Major goup</t>
  </si>
  <si>
    <t>Alanine</t>
  </si>
  <si>
    <t>Glycine</t>
  </si>
  <si>
    <t>Valine</t>
  </si>
  <si>
    <t>Leucine</t>
  </si>
  <si>
    <t>Isoleucine</t>
  </si>
  <si>
    <t>GABA</t>
  </si>
  <si>
    <t>Proline</t>
  </si>
  <si>
    <t>Methione</t>
  </si>
  <si>
    <t>Serine</t>
  </si>
  <si>
    <t>Tyrosol</t>
  </si>
  <si>
    <t>Phenylalanine</t>
  </si>
  <si>
    <t>Tyramine</t>
  </si>
  <si>
    <t>Aspartate</t>
  </si>
  <si>
    <t>Glutamate</t>
  </si>
  <si>
    <t>p-coumarate</t>
  </si>
  <si>
    <t>Norepinephrine 1</t>
  </si>
  <si>
    <t>Norepinephrine 2</t>
  </si>
  <si>
    <t>Dopamine</t>
  </si>
  <si>
    <t>Tyrosine</t>
  </si>
  <si>
    <t>Caffeic acid</t>
  </si>
  <si>
    <t>L-DOPA</t>
  </si>
  <si>
    <t>Plumbago auriculata</t>
  </si>
  <si>
    <t>Leaf</t>
  </si>
  <si>
    <t>Tyr:Phe ratio</t>
  </si>
  <si>
    <t>Plumbaginaceae</t>
  </si>
  <si>
    <t>Non-core</t>
  </si>
  <si>
    <t>838.99 ± 338.16</t>
  </si>
  <si>
    <t>2.96 ± 0.1</t>
  </si>
  <si>
    <t>92.58 ± 7.03</t>
  </si>
  <si>
    <t>22.84 ± 4.39</t>
  </si>
  <si>
    <t>31.14 ± 0.93</t>
  </si>
  <si>
    <t>446.83 ± 66.86</t>
  </si>
  <si>
    <t>1486.06 ± 449.75</t>
  </si>
  <si>
    <t>21.16 ± 4.98</t>
  </si>
  <si>
    <t>465.39 ± 91.05</t>
  </si>
  <si>
    <t>15.43 ± 3.36</t>
  </si>
  <si>
    <t>46.63 ± 7.53</t>
  </si>
  <si>
    <t>121.25 ± 79.84</t>
  </si>
  <si>
    <t>682.49 ± 87.51</t>
  </si>
  <si>
    <t>MV</t>
  </si>
  <si>
    <t>772.38 ± 279.86</t>
  </si>
  <si>
    <t>0 ± 0^</t>
  </si>
  <si>
    <t>25.72 ± 5.09</t>
  </si>
  <si>
    <t>27.67 ± 9.8</t>
  </si>
  <si>
    <r>
      <rPr>
        <b/>
        <i/>
        <sz val="12"/>
        <color theme="1"/>
        <rFont val="Arial"/>
      </rPr>
      <t>p</t>
    </r>
    <r>
      <rPr>
        <b/>
        <sz val="12"/>
        <color theme="1"/>
        <rFont val="Arial"/>
      </rPr>
      <t>-coumarate</t>
    </r>
  </si>
  <si>
    <t>Root</t>
  </si>
  <si>
    <t>caffeic acid</t>
  </si>
  <si>
    <t>607.08 ± 321.21</t>
  </si>
  <si>
    <t>3.28 ± 0.9</t>
  </si>
  <si>
    <t>1.44 ± 0.15</t>
  </si>
  <si>
    <t>98.5 ± 13.38</t>
  </si>
  <si>
    <t>20.82 ± 5.07</t>
  </si>
  <si>
    <t>34.62 ± 6.2</t>
  </si>
  <si>
    <t>505.12 ± 136.63</t>
  </si>
  <si>
    <t>781.04 ± 145.25</t>
  </si>
  <si>
    <t>16.47 ± 3.09</t>
  </si>
  <si>
    <t>400.14 ± 81.85</t>
  </si>
  <si>
    <t>11.12 ± 2.41</t>
  </si>
  <si>
    <t>27.15 ± 10.77</t>
  </si>
  <si>
    <t>341.74 ± 51.71</t>
  </si>
  <si>
    <t>648.86 ± 151.41</t>
  </si>
  <si>
    <t>245.74 ± 175.08</t>
  </si>
  <si>
    <t>13.30 ± 2.48</t>
  </si>
  <si>
    <t>18.96 ± 4.3</t>
  </si>
  <si>
    <t>53.37 ± 18.36</t>
  </si>
  <si>
    <t>0.22 ± 0.09</t>
  </si>
  <si>
    <t>3.54 ± 1.07</t>
  </si>
  <si>
    <t>Flower</t>
  </si>
  <si>
    <t>0.81 ± 0.08</t>
  </si>
  <si>
    <t>1.18 ± 0.42</t>
  </si>
  <si>
    <t>3.21 ± 1.83</t>
  </si>
  <si>
    <t>88.45 ± 8.23</t>
  </si>
  <si>
    <t>31.15 ± 4.79</t>
  </si>
  <si>
    <t>0.83 ± 0.14</t>
  </si>
  <si>
    <t>54.91 ± 3.48</t>
  </si>
  <si>
    <t>0.45 ± 0.08</t>
  </si>
  <si>
    <t>2.07 ± 0.04</t>
  </si>
  <si>
    <t>11.82 ± 0.8</t>
  </si>
  <si>
    <t>4.57 ± 0.46</t>
  </si>
  <si>
    <t>69.56 ± 11.33</t>
  </si>
  <si>
    <t>2636.42 ± 129.45</t>
  </si>
  <si>
    <t>0.45 ± 0.03</t>
  </si>
  <si>
    <t>11.41 ± 1.5</t>
  </si>
  <si>
    <t>230.37 ± 19.95</t>
  </si>
  <si>
    <t>0.52 ± 0.08</t>
  </si>
  <si>
    <t>1.26 ± 0.62</t>
  </si>
  <si>
    <t>9.86 ± 9.13</t>
  </si>
  <si>
    <t>12.36 ± 1.68</t>
  </si>
  <si>
    <t>0.15 ± 0.02</t>
  </si>
  <si>
    <t>5.90 ± 2.20</t>
  </si>
  <si>
    <t>605.9 ± 69.46</t>
  </si>
  <si>
    <t>3996.97 ± 388.01</t>
  </si>
  <si>
    <t>22.58 ± 7.78</t>
  </si>
  <si>
    <t>2.81 ± 0.2</t>
  </si>
  <si>
    <t>1.52 ± 0.41</t>
  </si>
  <si>
    <t>6.22 ± 1.01</t>
  </si>
  <si>
    <t>0.75 ± 0.13</t>
  </si>
  <si>
    <t>1.18 ± 0</t>
  </si>
  <si>
    <t>Limonium californicum</t>
  </si>
  <si>
    <t>Polygonaceae</t>
  </si>
  <si>
    <t>6085.79 ± 1647.59</t>
  </si>
  <si>
    <t>2039.09 ± 267.9</t>
  </si>
  <si>
    <t>196.98 ± 35.24</t>
  </si>
  <si>
    <t>63.73 ± 12.6</t>
  </si>
  <si>
    <t>96.18 ± 18.72</t>
  </si>
  <si>
    <t>514.91 ± 86.53</t>
  </si>
  <si>
    <t>ND</t>
  </si>
  <si>
    <t>2.22 ± 0.46</t>
  </si>
  <si>
    <t>44.63 ± 4.52</t>
  </si>
  <si>
    <t>13.09 ± 3.76</t>
  </si>
  <si>
    <t>0.26 ± 0.06</t>
  </si>
  <si>
    <t>5.16 ± 1.29</t>
  </si>
  <si>
    <t>3914.02 ± 717.38</t>
  </si>
  <si>
    <t>39.26 ± 5.95</t>
  </si>
  <si>
    <t>0.98 ± 0.11</t>
  </si>
  <si>
    <t>58.01 ± 6.66</t>
  </si>
  <si>
    <t>4965.64 ± 400.32</t>
  </si>
  <si>
    <t>298.15 ± 101.13</t>
  </si>
  <si>
    <t>2812.7 ± 513.95</t>
  </si>
  <si>
    <t>1.69 ± 0.42</t>
  </si>
  <si>
    <t>204.65 ± 12.59</t>
  </si>
  <si>
    <t>3.74 ± 1.07</t>
  </si>
  <si>
    <t>47.89 ± 12.45</t>
  </si>
  <si>
    <t>27.11 ± 3.87</t>
  </si>
  <si>
    <t>47.81 ± 13.49</t>
  </si>
  <si>
    <t>0.49 ± 0.05</t>
  </si>
  <si>
    <t>5.43 ± 0.58</t>
  </si>
  <si>
    <t>0.46 ± 0.03</t>
  </si>
  <si>
    <t>783.46 ± 201.66</t>
  </si>
  <si>
    <t>64.84 ± 32.76</t>
  </si>
  <si>
    <t>0.35 ± 0.08</t>
  </si>
  <si>
    <t>355.86 ± 44.98</t>
  </si>
  <si>
    <t>117.71 ± 12.55</t>
  </si>
  <si>
    <t>190.34 ± 19.09</t>
  </si>
  <si>
    <t>19.91 ± 2.61</t>
  </si>
  <si>
    <t>238.74 ± 41.43</t>
  </si>
  <si>
    <t>154571.4 ± 21760.33</t>
  </si>
  <si>
    <t>7.09 ± 1.90</t>
  </si>
  <si>
    <t>38.97 ± 2.83</t>
  </si>
  <si>
    <t>921.63 ± 202.44</t>
  </si>
  <si>
    <t>134.57 ± 24.82</t>
  </si>
  <si>
    <t>9.01 ± 6.47</t>
  </si>
  <si>
    <t>117.36 ± 7.2</t>
  </si>
  <si>
    <t>19232.86 ± 102.56</t>
  </si>
  <si>
    <t>4.52 ± 1.76</t>
  </si>
  <si>
    <t>217.36 ± 33.26</t>
  </si>
  <si>
    <t>1869.72 ± 156.65</t>
  </si>
  <si>
    <t>146.14 ± 30.35</t>
  </si>
  <si>
    <t>0.70 ± 0.07</t>
  </si>
  <si>
    <t>77.1 ± 0.07</t>
  </si>
  <si>
    <t>21.69 ± 3.54</t>
  </si>
  <si>
    <t>Bistorta bistortoides</t>
  </si>
  <si>
    <t>1675.81 ± 105.93</t>
  </si>
  <si>
    <t>1.05 ± 0.06</t>
  </si>
  <si>
    <t>3.95 ± 1.16</t>
  </si>
  <si>
    <t>110.13 ± 18.06</t>
  </si>
  <si>
    <t>4.92 ± 0.12</t>
  </si>
  <si>
    <t>61.78 ± 14.7</t>
  </si>
  <si>
    <t>54.39 ± 8.21</t>
  </si>
  <si>
    <t>2350.32 ± 110.85</t>
  </si>
  <si>
    <t>0.11 ± 0.01</t>
  </si>
  <si>
    <t>630.77 ± 221.74</t>
  </si>
  <si>
    <t>17.33 ± 3.06</t>
  </si>
  <si>
    <t>874.07 ± 180.42</t>
  </si>
  <si>
    <t>380.78 ± 17.9</t>
  </si>
  <si>
    <t>1.99 ± 0.00</t>
  </si>
  <si>
    <t>84.91 ± 6.98</t>
  </si>
  <si>
    <t>314.56 ± 2.79</t>
  </si>
  <si>
    <t>0.09 ± 0.00</t>
  </si>
  <si>
    <t>2155.06 ± 245.83</t>
  </si>
  <si>
    <t>7381.42 ± 1031.12</t>
  </si>
  <si>
    <t>130.68 ± 27.23</t>
  </si>
  <si>
    <t>0.41 ± 0.00</t>
  </si>
  <si>
    <t>15.93 ± 2.69</t>
  </si>
  <si>
    <t>630.94 ± 126.37</t>
  </si>
  <si>
    <t>0.38 ± 0.05</t>
  </si>
  <si>
    <t>Persicaria virginiana</t>
  </si>
  <si>
    <t>68.98 ± 1.42</t>
  </si>
  <si>
    <t>0.13 ± 0.02</t>
  </si>
  <si>
    <t>441.71 ± 78.11</t>
  </si>
  <si>
    <t>7.89 ± 0.23</t>
  </si>
  <si>
    <t>2.44 ± 0.08</t>
  </si>
  <si>
    <t>70.41 ± 4.41</t>
  </si>
  <si>
    <t>26.19 ± 0.92</t>
  </si>
  <si>
    <t>32.42 ± 1.68</t>
  </si>
  <si>
    <t>95.09 ± 14.3</t>
  </si>
  <si>
    <t>122.89 ± 11.71</t>
  </si>
  <si>
    <t>0.03 ± 0.02</t>
  </si>
  <si>
    <t>4.67 ± 0.25</t>
  </si>
  <si>
    <t>529.82 ± 75.02</t>
  </si>
  <si>
    <t>55.54 ± 16.72</t>
  </si>
  <si>
    <t>54.24 ± 6.19</t>
  </si>
  <si>
    <t>45.45 ± 13.96</t>
  </si>
  <si>
    <t>0.14 ± 0.01</t>
  </si>
  <si>
    <t>571 ± 145.76</t>
  </si>
  <si>
    <t>6695.48 ± 1373.52</t>
  </si>
  <si>
    <t>321.6 ± 31.91</t>
  </si>
  <si>
    <t>0.01 ± 0.00</t>
  </si>
  <si>
    <t>4.74 ± 0.35</t>
  </si>
  <si>
    <t>84.53 ± 7.42</t>
  </si>
  <si>
    <t>13.26 ± 2.15</t>
  </si>
  <si>
    <t>15.28 ± 0.73</t>
  </si>
  <si>
    <t>0.11 ± 0.00</t>
  </si>
  <si>
    <t>Polygonum aviculare</t>
  </si>
  <si>
    <t>0.09 ± 0.01</t>
  </si>
  <si>
    <t>4492.01 ± 1074.77</t>
  </si>
  <si>
    <t>8.07 ± 1.92</t>
  </si>
  <si>
    <t>287.32 ± 8.09</t>
  </si>
  <si>
    <t>54.5 ± 8.37</t>
  </si>
  <si>
    <t>53.73 ± 8.38</t>
  </si>
  <si>
    <t>1178.14 ± 438.97</t>
  </si>
  <si>
    <t>1170.74 ± 106.45</t>
  </si>
  <si>
    <t>15.68 ± 0.72</t>
  </si>
  <si>
    <t>966.62 ± 190.49</t>
  </si>
  <si>
    <t>103.53 ± 17.07</t>
  </si>
  <si>
    <t>117.75 ± 3.72</t>
  </si>
  <si>
    <t>2.21 ± 0.54</t>
  </si>
  <si>
    <t>21.79 ± 0.52</t>
  </si>
  <si>
    <t>1978.11 ± 230.6</t>
  </si>
  <si>
    <t>8506.93 ± 346.22</t>
  </si>
  <si>
    <t>210.06 ± 14.42</t>
  </si>
  <si>
    <t>17.13 ± 3.58</t>
  </si>
  <si>
    <t>84.91 ± 6.57</t>
  </si>
  <si>
    <t>64.99 ± 4.33</t>
  </si>
  <si>
    <t>3.17 ± 0.07</t>
  </si>
  <si>
    <t>90.02 ± 27.82</t>
  </si>
  <si>
    <t>1.83 ± 0.29</t>
  </si>
  <si>
    <t>Nepenthes ventricosa x alata</t>
  </si>
  <si>
    <t>0.61 ± 0.12</t>
  </si>
  <si>
    <t>Nepenthaceae</t>
  </si>
  <si>
    <t>99.24 ± 6.01</t>
  </si>
  <si>
    <t>0.83 ± 0.11</t>
  </si>
  <si>
    <t>3.93 ± 0.28</t>
  </si>
  <si>
    <t>21.62 ± 0.76</t>
  </si>
  <si>
    <t>10.62 ± 0.77</t>
  </si>
  <si>
    <t>14.36 ± 0.42</t>
  </si>
  <si>
    <t>0.73 ± 0.06</t>
  </si>
  <si>
    <t>72.65 ± 20.49</t>
  </si>
  <si>
    <t>25.51 ± 0.82</t>
  </si>
  <si>
    <t>5.22 ± 0.51</t>
  </si>
  <si>
    <t>87.12 ± 3.15</t>
  </si>
  <si>
    <t>9.17 ± 0.04</t>
  </si>
  <si>
    <t>0.00 ± 0.00^</t>
  </si>
  <si>
    <t>15.27 ± 1.28</t>
  </si>
  <si>
    <t>4.66 ± 0.13</t>
  </si>
  <si>
    <t>118.35 ± 6.08</t>
  </si>
  <si>
    <t>1275.28 ± 144.54</t>
  </si>
  <si>
    <t>0.48 ± 0.08</t>
  </si>
  <si>
    <t>13.34 ± 0.73</t>
  </si>
  <si>
    <t>10.59 ± 1.22</t>
  </si>
  <si>
    <t>3.51 ± 0.33</t>
  </si>
  <si>
    <t>1.5 ± 0.04</t>
  </si>
  <si>
    <t>0.35 ± 0.11</t>
  </si>
  <si>
    <t>Dionaea muscipula</t>
  </si>
  <si>
    <t>0.18 ± 0.02</t>
  </si>
  <si>
    <t>57.12 ± 4.25</t>
  </si>
  <si>
    <t>Droseraceae</t>
  </si>
  <si>
    <t>690.37 ± 63.91</t>
  </si>
  <si>
    <t>3.98 ± 0.66</t>
  </si>
  <si>
    <t>0.58 ± 0.18</t>
  </si>
  <si>
    <t>20.36 ± 1.69</t>
  </si>
  <si>
    <t>10.26 ± 0.83</t>
  </si>
  <si>
    <t>2.78 ± 0.32</t>
  </si>
  <si>
    <t>9.27 ± 0.77</t>
  </si>
  <si>
    <t>2.19 ± 0.27</t>
  </si>
  <si>
    <t>110.1 ± 30.22</t>
  </si>
  <si>
    <t>48.93 ± 1.62</t>
  </si>
  <si>
    <t>1.65 ± 0.21</t>
  </si>
  <si>
    <t>143.46 ± 20.12</t>
  </si>
  <si>
    <t>1.01 ± 0.47</t>
  </si>
  <si>
    <t>21.44 ± 8.7</t>
  </si>
  <si>
    <t>24.59 ± 3.95</t>
  </si>
  <si>
    <t>7.63 ± 0.49</t>
  </si>
  <si>
    <t>82.13 ± 5.63</t>
  </si>
  <si>
    <t>0.40 ± 0.13</t>
  </si>
  <si>
    <t>320.1 ± 72.64</t>
  </si>
  <si>
    <t>18.96 ± 2.05</t>
  </si>
  <si>
    <t>3.81 ± 0.32</t>
  </si>
  <si>
    <t>15.1 ± 2.46</t>
  </si>
  <si>
    <t>Drosera rotundifolia</t>
  </si>
  <si>
    <t>Whole Plant</t>
  </si>
  <si>
    <t>64.96 ± 10.19</t>
  </si>
  <si>
    <t>0.56 ± 0.05</t>
  </si>
  <si>
    <t>16.72 ± 1.73</t>
  </si>
  <si>
    <t>12.94 ± 1.08</t>
  </si>
  <si>
    <t>1.91 ± 0.17</t>
  </si>
  <si>
    <t>9.44 ± 0.93</t>
  </si>
  <si>
    <t>93.59 ± 12.41</t>
  </si>
  <si>
    <t>20.48 ± 3.37</t>
  </si>
  <si>
    <t>93.91 ± 14.36</t>
  </si>
  <si>
    <t>0.37 ± 0.04</t>
  </si>
  <si>
    <t>3.51 ± 0.69</t>
  </si>
  <si>
    <t>0.03 ± 0.01</t>
  </si>
  <si>
    <t>14.65 ± 1.98</t>
  </si>
  <si>
    <t>0.26 ± 0.00</t>
  </si>
  <si>
    <t>157.53 ± 15.19</t>
  </si>
  <si>
    <t>521.79 ± 31.71</t>
  </si>
  <si>
    <t>0.13 ± 0.00</t>
  </si>
  <si>
    <t>3.79 ± 0.75</t>
  </si>
  <si>
    <t>0.03 ± 0.00</t>
  </si>
  <si>
    <t>81.06 ± 2.68</t>
  </si>
  <si>
    <t>5.44 ± 0.87</t>
  </si>
  <si>
    <t>0.02 ± 0.00</t>
  </si>
  <si>
    <t>0.24 ± 0.05</t>
  </si>
  <si>
    <t>0.19 ± 0.03</t>
  </si>
  <si>
    <t>Drosera sp.</t>
  </si>
  <si>
    <t>17.32 ± 2.77</t>
  </si>
  <si>
    <t>0.15 ± 0.01</t>
  </si>
  <si>
    <t>527.98 ± 57.44</t>
  </si>
  <si>
    <t>11.4 ± 0.78</t>
  </si>
  <si>
    <t>171.1 ± 19.29</t>
  </si>
  <si>
    <t>0.12 ± 0.01</t>
  </si>
  <si>
    <t>146.23 ± 21.79</t>
  </si>
  <si>
    <t>118.59 ± 18.96</t>
  </si>
  <si>
    <t>0.05 ± 0.01</t>
  </si>
  <si>
    <t>753.98 ± 74.03</t>
  </si>
  <si>
    <t>172.43 ± 9.92</t>
  </si>
  <si>
    <t>24.11 ± 2.32</t>
  </si>
  <si>
    <t>540.28 ± 5.67</t>
  </si>
  <si>
    <t>18.17 ± 0.2</t>
  </si>
  <si>
    <t>107.22 ± 18.36</t>
  </si>
  <si>
    <t>28.02 ± 2.95</t>
  </si>
  <si>
    <t>982.82 ± 98.27</t>
  </si>
  <si>
    <t>1875.53 ± 120.57</t>
  </si>
  <si>
    <t>16.15 ± 1.57</t>
  </si>
  <si>
    <t>66.38 ± 3.06</t>
  </si>
  <si>
    <t>0.12 ± 0.02</t>
  </si>
  <si>
    <t>1.94 ± 0.22</t>
  </si>
  <si>
    <t>1.11 ± 0.25</t>
  </si>
  <si>
    <t>70.7 ± 10.53</t>
  </si>
  <si>
    <t>6.51 ± 0.85</t>
  </si>
  <si>
    <t>0.92 ± 0.10</t>
  </si>
  <si>
    <t>6.67 ± 1.02</t>
  </si>
  <si>
    <t>Ancistrocladus robertsoniorum*</t>
  </si>
  <si>
    <t>7.51 ± 3.14</t>
  </si>
  <si>
    <t>0.15 ± 0.03</t>
  </si>
  <si>
    <t>4.42 ± 0.50</t>
  </si>
  <si>
    <t>Ancistrocladaceae</t>
  </si>
  <si>
    <t>6.33 ± 0.80</t>
  </si>
  <si>
    <t>0.49 ± 0.02</t>
  </si>
  <si>
    <t>7.03 ± 1.01</t>
  </si>
  <si>
    <t>8.54 ± 1.09</t>
  </si>
  <si>
    <t>13.88 ± 0.22</t>
  </si>
  <si>
    <t>2.48 ± 0.31</t>
  </si>
  <si>
    <t>22.03 ± 2.15</t>
  </si>
  <si>
    <t>0.22 ± 0.05</t>
  </si>
  <si>
    <t>6.54 ± 0</t>
  </si>
  <si>
    <t>2.09 ± 0</t>
  </si>
  <si>
    <t>10.16 ± 0</t>
  </si>
  <si>
    <t>2.87 ± 0</t>
  </si>
  <si>
    <t>4.93 ± 0</t>
  </si>
  <si>
    <t>26.62 ± 0</t>
  </si>
  <si>
    <t>603.44 ± 0</t>
  </si>
  <si>
    <t>12.85 ± 0</t>
  </si>
  <si>
    <t>103.53 ± 0</t>
  </si>
  <si>
    <t>4.61 ± 0</t>
  </si>
  <si>
    <t>5.87 ± 0</t>
  </si>
  <si>
    <t>4.82 ± 0.68</t>
  </si>
  <si>
    <t>1.07 ± 0</t>
  </si>
  <si>
    <t>15.29 ± 3.27</t>
  </si>
  <si>
    <t>17.15 ± 0</t>
  </si>
  <si>
    <t>88.12 ± 0</t>
  </si>
  <si>
    <t>0.45 ± 0.02</t>
  </si>
  <si>
    <t>8.03 ± 0</t>
  </si>
  <si>
    <t>3.30 ± 0.09</t>
  </si>
  <si>
    <t>1.30 ± 0.08</t>
  </si>
  <si>
    <t>1.45 ± 0.08</t>
  </si>
  <si>
    <t>0.07 ± 0</t>
  </si>
  <si>
    <t>0.71 ± 0.18</t>
  </si>
  <si>
    <t>0.62 ± 0</t>
  </si>
  <si>
    <t>4.29 ± 0.86</t>
  </si>
  <si>
    <t>0.06 ± 0.00</t>
  </si>
  <si>
    <t>Simmondsia chinensis</t>
  </si>
  <si>
    <t>7.18 ± 0.74</t>
  </si>
  <si>
    <t>2.51 ± 1.08</t>
  </si>
  <si>
    <t>Simmondsiaceae</t>
  </si>
  <si>
    <t>0.81 ± 0.07</t>
  </si>
  <si>
    <t>2.56 ± 0.92</t>
  </si>
  <si>
    <t>Core</t>
  </si>
  <si>
    <t>5.61 ± 1.47</t>
  </si>
  <si>
    <t>32.39 ± 6.03</t>
  </si>
  <si>
    <t>17.01 ± 2.99</t>
  </si>
  <si>
    <t>1.25 ± 0.24</t>
  </si>
  <si>
    <t>3.81 ± 0.20</t>
  </si>
  <si>
    <t>1760.92 ± 283.74</t>
  </si>
  <si>
    <t>14.5 ± 2.69</t>
  </si>
  <si>
    <t>209.88 ± 21.46</t>
  </si>
  <si>
    <t>69.6 ± 4.56</t>
  </si>
  <si>
    <t>68.37 ± 4.7</t>
  </si>
  <si>
    <t>799.87 ± 100.24</t>
  </si>
  <si>
    <t>9171.41 ± 199.19</t>
  </si>
  <si>
    <t>17.57 ± 1.42</t>
  </si>
  <si>
    <t>1357.45 ± 219.99</t>
  </si>
  <si>
    <t>8.5 ± 0.6</t>
  </si>
  <si>
    <t>76.29 ± 3.32</t>
  </si>
  <si>
    <t>104787.14 ± 5192.62</t>
  </si>
  <si>
    <t>2.13 ± 0.29</t>
  </si>
  <si>
    <t>468.96 ± 37.9</t>
  </si>
  <si>
    <t>664.05 ± 98.65</t>
  </si>
  <si>
    <t>49.74 ± 0.53</t>
  </si>
  <si>
    <t>30.78 ± 4.06</t>
  </si>
  <si>
    <t>50.93 ± 4.14</t>
  </si>
  <si>
    <t>5.45 ± 0.20</t>
  </si>
  <si>
    <t>16.13 ± 0.86</t>
  </si>
  <si>
    <t>1.06 ± 0.14</t>
  </si>
  <si>
    <t>0.95 ± 0.13</t>
  </si>
  <si>
    <t>3.27 ± 1.30</t>
  </si>
  <si>
    <t>16.09 ± 2.03</t>
  </si>
  <si>
    <t>5.32 ± 1.20</t>
  </si>
  <si>
    <t>1.74 ± 0.31</t>
  </si>
  <si>
    <t>0.71 ± 0.03</t>
  </si>
  <si>
    <t>0.49 ± 0.04</t>
  </si>
  <si>
    <t>27.51 ± 7.4</t>
  </si>
  <si>
    <t>8.14 ± 1.07</t>
  </si>
  <si>
    <t>2.51 ± 0.3</t>
  </si>
  <si>
    <t>44.1 ± 3.06</t>
  </si>
  <si>
    <t>1.62 ± 0.36</t>
  </si>
  <si>
    <t>17.76 ± 2.85</t>
  </si>
  <si>
    <t>228.93 ± 26.6</t>
  </si>
  <si>
    <t>1181.78 ± 260.61</t>
  </si>
  <si>
    <t>7.18 ± 1.19</t>
  </si>
  <si>
    <t>17.26 ± 1.81</t>
  </si>
  <si>
    <t>179.68 ± 33.96</t>
  </si>
  <si>
    <t>2.42 ± 0.15</t>
  </si>
  <si>
    <t>10.89 ± 0.68</t>
  </si>
  <si>
    <t>4.37 ± 0.23</t>
  </si>
  <si>
    <t>11.3 ± 2.78</t>
  </si>
  <si>
    <t>345.75 ± 81.41</t>
  </si>
  <si>
    <t>578.53 ± 166.23</t>
  </si>
  <si>
    <t>2.48 ± 0.27</t>
  </si>
  <si>
    <t>1.52 ± 0.21</t>
  </si>
  <si>
    <t>2.36 ± 0.2</t>
  </si>
  <si>
    <t>0.36 ± 0.08</t>
  </si>
  <si>
    <t>Microtea debilis</t>
  </si>
  <si>
    <t>0.50 ± 0.06</t>
  </si>
  <si>
    <t>27.10 ± 1.34</t>
  </si>
  <si>
    <t>1.42 ± 0.07</t>
  </si>
  <si>
    <t>5.13 ± 0.39</t>
  </si>
  <si>
    <t>2.70 ± 0.29</t>
  </si>
  <si>
    <t>3.23 ± 0.22</t>
  </si>
  <si>
    <t>2.55 ± 0.76</t>
  </si>
  <si>
    <t>4.35 ± 0.08</t>
  </si>
  <si>
    <t>0.39 ± 0.08</t>
  </si>
  <si>
    <t>6.06 ± 0.44</t>
  </si>
  <si>
    <t>1.96 ± 0.09</t>
  </si>
  <si>
    <t>1.17 ± 0.16</t>
  </si>
  <si>
    <t>Seedling</t>
  </si>
  <si>
    <t>1.33 ± 0.10</t>
  </si>
  <si>
    <t>6.14 ± 0.63</t>
  </si>
  <si>
    <t>31.7 ± 3.11</t>
  </si>
  <si>
    <t>3.46 ± 0.09</t>
  </si>
  <si>
    <t>0.71 ± 0.05</t>
  </si>
  <si>
    <t>0.57 ± 0.08</t>
  </si>
  <si>
    <t>Microteaceae</t>
  </si>
  <si>
    <t>0.38 ± 0.12</t>
  </si>
  <si>
    <t>59.09 ± 1.54</t>
  </si>
  <si>
    <t>583.84 ± 102.03</t>
  </si>
  <si>
    <t>0.85 ± 0.09</t>
  </si>
  <si>
    <t>98.1 ± 22.83</t>
  </si>
  <si>
    <t>46.16 ± 3.27</t>
  </si>
  <si>
    <t>23.56 ± 3.05</t>
  </si>
  <si>
    <t>2.98 ± 0.40</t>
  </si>
  <si>
    <t>25.21 ± 1.04</t>
  </si>
  <si>
    <t>87.32 ± 13.62</t>
  </si>
  <si>
    <t>1.60 ± 0.20</t>
  </si>
  <si>
    <t>288.1 ± 29.72</t>
  </si>
  <si>
    <t>6.95 ± 0.22</t>
  </si>
  <si>
    <t>419.82 ± 27.59</t>
  </si>
  <si>
    <t>10.66 ± 0.87</t>
  </si>
  <si>
    <t>17.35 ± 1.39</t>
  </si>
  <si>
    <t>13.51 ± 0.89</t>
  </si>
  <si>
    <t>1.29 ± 0.16</t>
  </si>
  <si>
    <t>609.01 ± 65.8</t>
  </si>
  <si>
    <t>2625.42 ± 331.19</t>
  </si>
  <si>
    <t>89.93 ± 13.68</t>
  </si>
  <si>
    <t>2.33 ± 0.70</t>
  </si>
  <si>
    <t>5.18 ± 0.62</t>
  </si>
  <si>
    <t>15.05 ± 2.51</t>
  </si>
  <si>
    <t>5.14 ± 0.85</t>
  </si>
  <si>
    <t>0.04 ± 0.01</t>
  </si>
  <si>
    <t>6.13 ± 1.07</t>
  </si>
  <si>
    <t>2.59 ± 1.29</t>
  </si>
  <si>
    <t>1.12 ± 0.16</t>
  </si>
  <si>
    <t>65.59 ± 4.67</t>
  </si>
  <si>
    <t>1.35 ± 0.21</t>
  </si>
  <si>
    <t>6.92 ± 2.25</t>
  </si>
  <si>
    <t>2.62 ± 0.34</t>
  </si>
  <si>
    <t>44.56 ± 0.77</t>
  </si>
  <si>
    <t>5.16 ± 1.86</t>
  </si>
  <si>
    <t>21.61 ± 0.82</t>
  </si>
  <si>
    <t>26.92 ± 0.9</t>
  </si>
  <si>
    <t>2.98 ± 0.19</t>
  </si>
  <si>
    <t>78.82 ± 4.38</t>
  </si>
  <si>
    <t>225.71 ± 6.03</t>
  </si>
  <si>
    <t>4.28 ± 0.61</t>
  </si>
  <si>
    <t>6.27 ± 0.28</t>
  </si>
  <si>
    <t>110.57 ± 6.65</t>
  </si>
  <si>
    <t>0.40 ± 0.08</t>
  </si>
  <si>
    <t>1.44 ± 0.32</t>
  </si>
  <si>
    <t>8.66 ± 1.02</t>
  </si>
  <si>
    <t>1.25 ± 0.13</t>
  </si>
  <si>
    <t>125.98 ± 17.18</t>
  </si>
  <si>
    <t>656.86 ± 49.9</t>
  </si>
  <si>
    <t>5.7 ± 0.19</t>
  </si>
  <si>
    <t>2.13 ± 0.37</t>
  </si>
  <si>
    <t>0.04 ± 0</t>
  </si>
  <si>
    <t>0.83 ± 0.07</t>
  </si>
  <si>
    <t>29.54 ± 0.56</t>
  </si>
  <si>
    <t>0.62 ± 0.04</t>
  </si>
  <si>
    <t>5.78 ± 0.06</t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</si>
  <si>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</si>
  <si>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t>4.81 ± 0.24</t>
  </si>
  <si>
    <t>3.11 ± 0.09</t>
  </si>
  <si>
    <t>Macarthuriaceae</t>
  </si>
  <si>
    <t>4.89 ± 0.14</t>
  </si>
  <si>
    <t>4.99 ± 0.41</t>
  </si>
  <si>
    <t>204.19 ± 38.86</t>
  </si>
  <si>
    <t>1 ± 0.05</t>
  </si>
  <si>
    <t>82.24 ± 5.19</t>
  </si>
  <si>
    <t>36.29 ± 1.21</t>
  </si>
  <si>
    <t>39.92 ± 1.66</t>
  </si>
  <si>
    <t>9.34 ± 0.62</t>
  </si>
  <si>
    <t>48.73 ± 3.09</t>
  </si>
  <si>
    <t>545.77 ± 109.53</t>
  </si>
  <si>
    <t>17.25 ± 1.14</t>
  </si>
  <si>
    <t>1.06 ± 0.16</t>
  </si>
  <si>
    <t>247.33 ± 53.8</t>
  </si>
  <si>
    <t>24.05 ± 0.99</t>
  </si>
  <si>
    <t>1.60 ± 0.05</t>
  </si>
  <si>
    <t>32.87 ± 1.42</t>
  </si>
  <si>
    <t>15.71 ± 0.77</t>
  </si>
  <si>
    <t>825.53 ± 248.79</t>
  </si>
  <si>
    <t>2578.93 ± 534.99</t>
  </si>
  <si>
    <t>1057.38 ± 337.97</t>
  </si>
  <si>
    <t>11.89 ± 0.31</t>
  </si>
  <si>
    <t>19.47 ± 1.53</t>
  </si>
  <si>
    <t>17.42 ± 0.59</t>
  </si>
  <si>
    <t>22.5 ± 2.56</t>
  </si>
  <si>
    <t>1.39 ± 0.21</t>
  </si>
  <si>
    <t>0.16 ± 0.03</t>
  </si>
  <si>
    <t>Stegnosperma cubense</t>
  </si>
  <si>
    <t>1.33 ± 0.14</t>
  </si>
  <si>
    <t>1.80 ± 0.13</t>
  </si>
  <si>
    <t>24.31 ± 2.29</t>
  </si>
  <si>
    <t>0.85 ± 0.05</t>
  </si>
  <si>
    <t>8.59 ± 1.07</t>
  </si>
  <si>
    <t>7.58 ± 1.28</t>
  </si>
  <si>
    <t>5.65 ± 1.09</t>
  </si>
  <si>
    <t>5.78 ± 0.65</t>
  </si>
  <si>
    <t>6.24 ± 0.31</t>
  </si>
  <si>
    <t>Stegnospermaceae</t>
  </si>
  <si>
    <t>0.53 ± 0.08</t>
  </si>
  <si>
    <t>13.32 ± 0.76</t>
  </si>
  <si>
    <t>7.98 ± 0.25</t>
  </si>
  <si>
    <t>0.75 ± 0.22</t>
  </si>
  <si>
    <t>22.15 ± 4.96</t>
  </si>
  <si>
    <t>0.82 ± 0.03</t>
  </si>
  <si>
    <t>5.73 ± 1.2</t>
  </si>
  <si>
    <t>17.63 ± 4.29</t>
  </si>
  <si>
    <t>1.72 ± 0.35</t>
  </si>
  <si>
    <t>13.83 ± 1.5</t>
  </si>
  <si>
    <t>50.42 ± 2.88</t>
  </si>
  <si>
    <t>1.15 ± 0.06</t>
  </si>
  <si>
    <t>1.69 ± 0.22</t>
  </si>
  <si>
    <t>14.31 ± 1.58</t>
  </si>
  <si>
    <t>0.09 ± 0</t>
  </si>
  <si>
    <t>10.82 ± 1.51</t>
  </si>
  <si>
    <t>0.67 ± 0.07</t>
  </si>
  <si>
    <t>9.4 ± 0.75</t>
  </si>
  <si>
    <t>10.04 ± 0.96</t>
  </si>
  <si>
    <t>342.87 ± 3.59</t>
  </si>
  <si>
    <t>86.92 ± 5.71</t>
  </si>
  <si>
    <t>3.68 ± 0.23</t>
  </si>
  <si>
    <t>22.18 ± 5.88</t>
  </si>
  <si>
    <t>0.66 ± 0.11</t>
  </si>
  <si>
    <t>3.07 ± 1.25</t>
  </si>
  <si>
    <t>0.95 ± 0.15</t>
  </si>
  <si>
    <t>3.05 ± 0.55</t>
  </si>
  <si>
    <t>0.35 ± 0.04</t>
  </si>
  <si>
    <t>Dianthus barbatus</t>
  </si>
  <si>
    <t>Caryophyllaceae</t>
  </si>
  <si>
    <t>5.67 ± 0.00</t>
  </si>
  <si>
    <t>1.30 ± 0.00</t>
  </si>
  <si>
    <t>623.51 ± 182.08</t>
  </si>
  <si>
    <t>3.81 ± 0.83</t>
  </si>
  <si>
    <t>1.81 ± 0.00</t>
  </si>
  <si>
    <t>72.74 ± 10.63</t>
  </si>
  <si>
    <t>40.48 ± 5.92</t>
  </si>
  <si>
    <t>0.58 ± 0.00</t>
  </si>
  <si>
    <t>27.32 ± 4.82</t>
  </si>
  <si>
    <t>869.83 ± 159.64</t>
  </si>
  <si>
    <t>64.44 ± 9.7</t>
  </si>
  <si>
    <t>0.84 ± 0.00</t>
  </si>
  <si>
    <t>12.79 ± 2.92</t>
  </si>
  <si>
    <t>290.4 ± 34.52</t>
  </si>
  <si>
    <t>9.31 ± 0.07</t>
  </si>
  <si>
    <t>0.73 ± 0.00</t>
  </si>
  <si>
    <t>27.12 ± 4.74</t>
  </si>
  <si>
    <t>1034.93 ± 238.04</t>
  </si>
  <si>
    <t>77.75 ± 0.00</t>
  </si>
  <si>
    <t>2375.73 ± 610.03</t>
  </si>
  <si>
    <t>0.44 ± 0.00</t>
  </si>
  <si>
    <t>48.29 ± 1.71</t>
  </si>
  <si>
    <t>5.42 ± 0.00</t>
  </si>
  <si>
    <t>0.74 ± 0.00</t>
  </si>
  <si>
    <t>0.34 ± 0.00</t>
  </si>
  <si>
    <t>11 ± 1.38</t>
  </si>
  <si>
    <t>0.23 ± 0.00</t>
  </si>
  <si>
    <t>1.74 ± 0.04</t>
  </si>
  <si>
    <t>0.66 ± 0.00</t>
  </si>
  <si>
    <t>1.66 ± 0.00</t>
  </si>
  <si>
    <t>1.58 ± 0.00</t>
  </si>
  <si>
    <t>1512.56 ± 874.34</t>
  </si>
  <si>
    <t>38.04 ± 5.02</t>
  </si>
  <si>
    <t>431.71 ± 72.71</t>
  </si>
  <si>
    <t>176.13 ± 30.77</t>
  </si>
  <si>
    <t>265.45 ± 55.57</t>
  </si>
  <si>
    <t>3964.99 ± 782.19</t>
  </si>
  <si>
    <t>666.2 ± 230.26</t>
  </si>
  <si>
    <t>41.74 ± 5.34</t>
  </si>
  <si>
    <t>790.51 ± 183.21</t>
  </si>
  <si>
    <t>22.97 ± 1.55</t>
  </si>
  <si>
    <t>116.61 ± 31.23</t>
  </si>
  <si>
    <t>18.65 ± 4.88</t>
  </si>
  <si>
    <t>272.87 ± 40.99</t>
  </si>
  <si>
    <t>638.95 ± 256.12</t>
  </si>
  <si>
    <t>668.2 ± 118.69</t>
  </si>
  <si>
    <t>68.08 ± 17.36</t>
  </si>
  <si>
    <t>4.45 ± 0.19</t>
  </si>
  <si>
    <t>15 ± 3.13</t>
  </si>
  <si>
    <t>1.89 ± 0.22</t>
  </si>
  <si>
    <t>773.44 ± 52.78</t>
  </si>
  <si>
    <t>2.4 ± 0.19</t>
  </si>
  <si>
    <t>0.62 ± 0.07</t>
  </si>
  <si>
    <t>51.62 ± 5.92</t>
  </si>
  <si>
    <t>15.58 ± 1.71</t>
  </si>
  <si>
    <t>16.79 ± 1.3</t>
  </si>
  <si>
    <t>1814.05 ± 408.7</t>
  </si>
  <si>
    <t>43.58 ± 1.83</t>
  </si>
  <si>
    <t>0.16 ± 0.01</t>
  </si>
  <si>
    <t>8.25 ± 1.09</t>
  </si>
  <si>
    <t>261.39 ± 28.02</t>
  </si>
  <si>
    <t>14.88 ± 3.02</t>
  </si>
  <si>
    <t>0.05 ± 0.00</t>
  </si>
  <si>
    <t>23.49 ± 2.86</t>
  </si>
  <si>
    <t>13.66 ± 1.73</t>
  </si>
  <si>
    <t>368.7 ± 54.57</t>
  </si>
  <si>
    <t>879.61 ± 147.93</t>
  </si>
  <si>
    <t>162.25 ± 21.62</t>
  </si>
  <si>
    <t>4.95 ± 0.18</t>
  </si>
  <si>
    <t>8.07 ± 0.7</t>
  </si>
  <si>
    <t>1.8 ± 0.28</t>
  </si>
  <si>
    <t>0.29 ± 0.04</t>
  </si>
  <si>
    <t>Dianthus chinensis</t>
  </si>
  <si>
    <t>93.52 ± 0.11</t>
  </si>
  <si>
    <t>1015.89 ± 49.97</t>
  </si>
  <si>
    <t>0.08 ± 0.00</t>
  </si>
  <si>
    <t>379.09 ± 83.66</t>
  </si>
  <si>
    <t>359.65 ± 68.74</t>
  </si>
  <si>
    <t>60.34 ± 3.1</t>
  </si>
  <si>
    <t>56.8 ± 7.87</t>
  </si>
  <si>
    <t>1167.41 ± 76.58</t>
  </si>
  <si>
    <t>116.15 ± 19.38</t>
  </si>
  <si>
    <t>12 ± 1.4</t>
  </si>
  <si>
    <t>0.04 ± 0.00</t>
  </si>
  <si>
    <t>822.57 ± 93.31</t>
  </si>
  <si>
    <t>8.27 ± 1.01</t>
  </si>
  <si>
    <t>73.16 ± 4.51</t>
  </si>
  <si>
    <t>5.45 ± 0.27</t>
  </si>
  <si>
    <t>653.51 ± 94.93</t>
  </si>
  <si>
    <t>2136.88 ± 440.64</t>
  </si>
  <si>
    <t>135.42 ± 10.32</t>
  </si>
  <si>
    <t>47.23 ± 6.14</t>
  </si>
  <si>
    <t>22.36 ± 5.5</t>
  </si>
  <si>
    <t>Agrostemma githago</t>
  </si>
  <si>
    <t>955.03 ± 346.74</t>
  </si>
  <si>
    <t>28.07 ± 8.85</t>
  </si>
  <si>
    <t>369.82 ± 117.74</t>
  </si>
  <si>
    <t>148.54 ± 68.12</t>
  </si>
  <si>
    <t>69.27 ± 26.38</t>
  </si>
  <si>
    <t>349.51 ± 147.22</t>
  </si>
  <si>
    <t>2687.52 ± 925.55</t>
  </si>
  <si>
    <t>18.28 ± 5.38</t>
  </si>
  <si>
    <t>0.43 ± 0.03</t>
  </si>
  <si>
    <t>551.76 ± 228.56</t>
  </si>
  <si>
    <t>2.29 ± 1.01</t>
  </si>
  <si>
    <t>52.07 ± 28.57</t>
  </si>
  <si>
    <t>4.74 ± 1.65</t>
  </si>
  <si>
    <t>766.47 ± 189.67</t>
  </si>
  <si>
    <t>2361.58 ± 392.02</t>
  </si>
  <si>
    <t>48.07 ± 16.3</t>
  </si>
  <si>
    <t>0.43 ± 0.07</t>
  </si>
  <si>
    <t>30.64 ± 7.51</t>
  </si>
  <si>
    <t>0.42 ± 0.07</t>
  </si>
  <si>
    <t>3.87 ± 0.80</t>
  </si>
  <si>
    <t>0.17 ± 0.06</t>
  </si>
  <si>
    <t>1.53 ± 0.45</t>
  </si>
  <si>
    <t>2.99 ± 0.61</t>
  </si>
  <si>
    <t>67.95 ± 9.47</t>
  </si>
  <si>
    <t>2170.26 ± 1446.03</t>
  </si>
  <si>
    <t>77.08 ± 41.17</t>
  </si>
  <si>
    <t>726.36 ± 448.45</t>
  </si>
  <si>
    <t>0.20 ± 0.07</t>
  </si>
  <si>
    <t>572.79 ± 375.6</t>
  </si>
  <si>
    <t>581.07 ± 353.31</t>
  </si>
  <si>
    <t>591.04 ± 263.79</t>
  </si>
  <si>
    <t>65.22 ± 13.62</t>
  </si>
  <si>
    <t>4.50 ± 1.32</t>
  </si>
  <si>
    <t>51.46 ± 8.96</t>
  </si>
  <si>
    <t>918.09 ± 586.23</t>
  </si>
  <si>
    <t>5.63 ± 0.35</t>
  </si>
  <si>
    <t>77.41 ± 27.27</t>
  </si>
  <si>
    <t>46.16 ± 5.15</t>
  </si>
  <si>
    <t>155.96 ± 4.33</t>
  </si>
  <si>
    <t>1802.67 ± 213.26</t>
  </si>
  <si>
    <t>45.09 ± 7.06</t>
  </si>
  <si>
    <t>0.30 ± 0.06</t>
  </si>
  <si>
    <t>1.21 ± 0.47</t>
  </si>
  <si>
    <t>99.4 ± 61.12</t>
  </si>
  <si>
    <t>1.73 ± 0.17</t>
  </si>
  <si>
    <t>15.14 ± 1.07</t>
  </si>
  <si>
    <t>6.34 ± 2.14</t>
  </si>
  <si>
    <t>5.34 ± 2.32</t>
  </si>
  <si>
    <t>Lychnis sp.</t>
  </si>
  <si>
    <t>0.07 ± 0.02</t>
  </si>
  <si>
    <t>0.13 ± 0.03</t>
  </si>
  <si>
    <t>202.33 ± 10.85</t>
  </si>
  <si>
    <t>26.93 ± 1.83</t>
  </si>
  <si>
    <t>190.66 ± 27.23</t>
  </si>
  <si>
    <t>167.74 ± 25.27</t>
  </si>
  <si>
    <t>134.94 ± 28.96</t>
  </si>
  <si>
    <t>1425.21 ± 150.96</t>
  </si>
  <si>
    <t>21479.57 ± 336.63</t>
  </si>
  <si>
    <t>69.93 ± 4.5</t>
  </si>
  <si>
    <t>705.6 ± 44.72</t>
  </si>
  <si>
    <t>9.76 ± 0.7</t>
  </si>
  <si>
    <t>43.7 ± 8.64</t>
  </si>
  <si>
    <t>6.55 ± 2.69</t>
  </si>
  <si>
    <t>592.72 ± 57.23</t>
  </si>
  <si>
    <t>2059.73 ± 336.57</t>
  </si>
  <si>
    <t>177.71 ± 7.16</t>
  </si>
  <si>
    <t>54.42 ± 8.49</t>
  </si>
  <si>
    <t>3.41 ± 0.08</t>
  </si>
  <si>
    <t>21.51 ± 1.93</t>
  </si>
  <si>
    <t>Herniaria glabra</t>
  </si>
  <si>
    <t>2.22 ± 0.36</t>
  </si>
  <si>
    <t>24.83 ± 1.90</t>
  </si>
  <si>
    <t>278.55 ± 20.5</t>
  </si>
  <si>
    <t>3.05 ± 0.42</t>
  </si>
  <si>
    <t>3.38 ± 0.31</t>
  </si>
  <si>
    <t>66.25 ± 2.56</t>
  </si>
  <si>
    <t>43.07 ± 2.39</t>
  </si>
  <si>
    <t>30.84 ± 1.08</t>
  </si>
  <si>
    <t>142.58 ± 10.56</t>
  </si>
  <si>
    <t>226.18 ± 7.88</t>
  </si>
  <si>
    <t>10.39 ± 0.61</t>
  </si>
  <si>
    <t>3.35 ± 0.42</t>
  </si>
  <si>
    <t>276.16 ± 7.23</t>
  </si>
  <si>
    <t>6.64 ± 0.78</t>
  </si>
  <si>
    <t>19.26 ± 0.45</t>
  </si>
  <si>
    <t>1.82 ± 0.39</t>
  </si>
  <si>
    <t>44.71 ± 30.23</t>
  </si>
  <si>
    <t>1297.82 ± 52.65</t>
  </si>
  <si>
    <t>1.74 ± 0.18</t>
  </si>
  <si>
    <t>2344.77 ± 95.23</t>
  </si>
  <si>
    <t>15.16 ± 0.69</t>
  </si>
  <si>
    <t>0.93 ± 0.11</t>
  </si>
  <si>
    <t>11.86 ± 0.75</t>
  </si>
  <si>
    <t>9.79 ± 1.42</t>
  </si>
  <si>
    <t>14.74 ± 0.88</t>
  </si>
  <si>
    <t>Silene sp.</t>
  </si>
  <si>
    <t>0.21 ± 0.02</t>
  </si>
  <si>
    <t>8.95 ± 1.15</t>
  </si>
  <si>
    <t>89.98 ± 12.71</t>
  </si>
  <si>
    <t>2.18 ± 0.25</t>
  </si>
  <si>
    <t>84.63 ± 7.91</t>
  </si>
  <si>
    <t>0.69 ± 0.09</t>
  </si>
  <si>
    <t>36.28 ± 5.6</t>
  </si>
  <si>
    <t>28.37 ± 3.35</t>
  </si>
  <si>
    <t>188.24 ± 26.66</t>
  </si>
  <si>
    <t>0.41 ± 0.07</t>
  </si>
  <si>
    <t>69.81 ± 5.79</t>
  </si>
  <si>
    <t>6.44 ± 0.18</t>
  </si>
  <si>
    <t>93.95 ± 8.39</t>
  </si>
  <si>
    <t>1.16 ± 0.08</t>
  </si>
  <si>
    <t>8.55 ± 0.52</t>
  </si>
  <si>
    <t>15.05 ± 1.9</t>
  </si>
  <si>
    <t>9.38 ± 0.53</t>
  </si>
  <si>
    <t>2.37 ± 0.78</t>
  </si>
  <si>
    <t>270.46 ± 73.98</t>
  </si>
  <si>
    <t>1000.29 ± 200.41</t>
  </si>
  <si>
    <t>19.63 ± 1.61</t>
  </si>
  <si>
    <t>58.48 ± 5.55</t>
  </si>
  <si>
    <t>7.41 ± 2.08</t>
  </si>
  <si>
    <t>0.76 ± 0.17</t>
  </si>
  <si>
    <t>6.37 ± 0.39</t>
  </si>
  <si>
    <t>31.47 ± 7.38</t>
  </si>
  <si>
    <t>0.94 ± 0.30</t>
  </si>
  <si>
    <t>Sagina subulata</t>
  </si>
  <si>
    <t>293.61 ± 9.64</t>
  </si>
  <si>
    <t>6.83 ± 0.56</t>
  </si>
  <si>
    <t>265.78 ± 15.37</t>
  </si>
  <si>
    <t>90.89 ± 5.85</t>
  </si>
  <si>
    <t>0.48 ± 0.04</t>
  </si>
  <si>
    <t>145.56 ± 7.96</t>
  </si>
  <si>
    <t>2636.66 ± 115.32</t>
  </si>
  <si>
    <t>17.80 ± 1.03</t>
  </si>
  <si>
    <t>167.69 ± 1.79</t>
  </si>
  <si>
    <t>16.2 ± 0.24</t>
  </si>
  <si>
    <t>183.13 ± 11.84</t>
  </si>
  <si>
    <t>1.68 ± 0.46</t>
  </si>
  <si>
    <t>37.11 ± 5.23</t>
  </si>
  <si>
    <t>51.65 ± 3.97</t>
  </si>
  <si>
    <t>8.72 ± 0.34</t>
  </si>
  <si>
    <t>629.76 ± 50.44</t>
  </si>
  <si>
    <t>4.48 ± 0.26</t>
  </si>
  <si>
    <t>1179.7 ± 90.74</t>
  </si>
  <si>
    <t>175.41 ± 22.82</t>
  </si>
  <si>
    <t>5.02 ± 0.40</t>
  </si>
  <si>
    <t>2.37 ± 0.25</t>
  </si>
  <si>
    <t>25.88 ± 0.45</t>
  </si>
  <si>
    <t>49.08 ± 8.12</t>
  </si>
  <si>
    <t>31.79 ± 0.38</t>
  </si>
  <si>
    <t>0.38 ± 0.01</t>
  </si>
  <si>
    <t>6.33 ± 0.47</t>
  </si>
  <si>
    <t>0.54 ± 0.05</t>
  </si>
  <si>
    <t>509.81 ± 18.53</t>
  </si>
  <si>
    <t>11 ± 0.53</t>
  </si>
  <si>
    <t>371.39 ± 48.41</t>
  </si>
  <si>
    <t>120.96 ± 12.72</t>
  </si>
  <si>
    <t>0.29 ± 0.03</t>
  </si>
  <si>
    <t>152.77 ± 30.38</t>
  </si>
  <si>
    <t>1465.75 ± 127.77</t>
  </si>
  <si>
    <t>5.30 ± 0.68</t>
  </si>
  <si>
    <t>504.77 ± 75.81</t>
  </si>
  <si>
    <t>48.66 ± 1.97</t>
  </si>
  <si>
    <t>376.35 ± 15.56</t>
  </si>
  <si>
    <t>13.54 ± 0.75</t>
  </si>
  <si>
    <t>19.55 ± 0.89</t>
  </si>
  <si>
    <t>67.66 ± 6.7</t>
  </si>
  <si>
    <t>1362.48 ± 143.05</t>
  </si>
  <si>
    <t>3336.81 ± 298.69</t>
  </si>
  <si>
    <t>1.23 ± 0.04</t>
  </si>
  <si>
    <t>183.98 ± 27.14</t>
  </si>
  <si>
    <t>80.13 ± 21.46</t>
  </si>
  <si>
    <t>6.61 ± 0.39</t>
  </si>
  <si>
    <t>0.26 ± 0.05</t>
  </si>
  <si>
    <t>Gypsophila elegans</t>
  </si>
  <si>
    <t>102.38 ± 24.7</t>
  </si>
  <si>
    <t>3.96 ± 1.75</t>
  </si>
  <si>
    <t>72.78 ± 2.66</t>
  </si>
  <si>
    <t>28.77 ± 4.38</t>
  </si>
  <si>
    <t>21.81 ± 2.56</t>
  </si>
  <si>
    <t>238.48 ± 15.63</t>
  </si>
  <si>
    <t>45.09 ± 2.92</t>
  </si>
  <si>
    <t>6.86 ± 0.35</t>
  </si>
  <si>
    <t>226.97 ± 72.22</t>
  </si>
  <si>
    <t>8.05 ± 0.73</t>
  </si>
  <si>
    <t>17.07 ± 1.99</t>
  </si>
  <si>
    <t>114.12 ± 8.56</t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</si>
  <si>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</si>
  <si>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t>381.24 ± 47.06</t>
  </si>
  <si>
    <t>20.3 ± 3.05</t>
  </si>
  <si>
    <t xml:space="preserve">Leaf </t>
  </si>
  <si>
    <t>1.19 ± 0.01</t>
  </si>
  <si>
    <t>9.06 ± 0.39</t>
  </si>
  <si>
    <t>10.53 ± 2.40</t>
  </si>
  <si>
    <t>0.38 ± 0.06</t>
  </si>
  <si>
    <t>3.18 ± 0.44</t>
  </si>
  <si>
    <t>1.49 ± 0.16</t>
  </si>
  <si>
    <t>Gypsophila paniculata</t>
  </si>
  <si>
    <t>1.46 ± 0.16</t>
  </si>
  <si>
    <t>15.51 ± 4.42</t>
  </si>
  <si>
    <t>164.92 ± 39.54</t>
  </si>
  <si>
    <t>1.83 ± 0.31</t>
  </si>
  <si>
    <t>57.57 ± 4.63</t>
  </si>
  <si>
    <t>0.21 ± 0.03</t>
  </si>
  <si>
    <t>32.26 ± 3.88</t>
  </si>
  <si>
    <t>26.51 ± 2.65</t>
  </si>
  <si>
    <t>160.72 ± 3.66</t>
  </si>
  <si>
    <t>76.1 ± 8.23</t>
  </si>
  <si>
    <t>7.01 ± 0.42</t>
  </si>
  <si>
    <t>156.67 ± 18.49</t>
  </si>
  <si>
    <t>4.25 ± 0.33</t>
  </si>
  <si>
    <t>15.13 ± 1.36</t>
  </si>
  <si>
    <t>277.26 ± 68.77</t>
  </si>
  <si>
    <t>1107.01 ± 120.12</t>
  </si>
  <si>
    <t>20.45 ± 0.16</t>
  </si>
  <si>
    <t>2.86 ± 0.85</t>
  </si>
  <si>
    <t>10.23 ± 0.93</t>
  </si>
  <si>
    <t>0.51 ± 0.08</t>
  </si>
  <si>
    <t>0.83 ± 0.06</t>
  </si>
  <si>
    <t>0.40 ± 0.01</t>
  </si>
  <si>
    <t>Arenaria serpyllifolia</t>
  </si>
  <si>
    <t>0.72 ± 0.06</t>
  </si>
  <si>
    <t>7.13 ± 2.73</t>
  </si>
  <si>
    <t>Leaf+flower</t>
  </si>
  <si>
    <t>10.67 ± 2.90</t>
  </si>
  <si>
    <t>42.34 ± 14.04</t>
  </si>
  <si>
    <t>373.23 ± 33.45</t>
  </si>
  <si>
    <t>1.70 ± 0.15</t>
  </si>
  <si>
    <t>3.83 ± 0.59</t>
  </si>
  <si>
    <t>121.18 ± 13.47</t>
  </si>
  <si>
    <t>49.94 ± 7.44</t>
  </si>
  <si>
    <t>0.48 ± 0.02</t>
  </si>
  <si>
    <t>72.84 ± 7.11</t>
  </si>
  <si>
    <t>258.82 ± 10.84</t>
  </si>
  <si>
    <t>377.16 ± 84.17</t>
  </si>
  <si>
    <t>21.54 ± 2.79</t>
  </si>
  <si>
    <t>259.32 ± 27.33</t>
  </si>
  <si>
    <t>14.8 ± 0.87</t>
  </si>
  <si>
    <t>33.19 ± 3.76</t>
  </si>
  <si>
    <t>24.85 ± 2.9</t>
  </si>
  <si>
    <t>721.2 ± 68.03</t>
  </si>
  <si>
    <t>169.35 ± 14.79</t>
  </si>
  <si>
    <t>1.94 ± 0.15</t>
  </si>
  <si>
    <t>16.35 ± 2.47</t>
  </si>
  <si>
    <t>11.92 ± 0.44</t>
  </si>
  <si>
    <t>11.67 ± 2.06</t>
  </si>
  <si>
    <t>0.79 ± 0.19</t>
  </si>
  <si>
    <t>8.42 ± 2.02</t>
  </si>
  <si>
    <t>Drymaria elata</t>
  </si>
  <si>
    <t>2.37 ± 0.51</t>
  </si>
  <si>
    <t>6.33 ± 1.66</t>
  </si>
  <si>
    <t>0.82 ± 0.08</t>
  </si>
  <si>
    <t>1133.29 ± 167.04</t>
  </si>
  <si>
    <t>42.25 ± 7.01</t>
  </si>
  <si>
    <t>14.19 ± 0.39</t>
  </si>
  <si>
    <t>510 ± 49.75</t>
  </si>
  <si>
    <t>265.1 ± 27.58</t>
  </si>
  <si>
    <t>714.76 ± 73.19</t>
  </si>
  <si>
    <t>787.18 ± 131.25</t>
  </si>
  <si>
    <t>874.67 ± 171.59</t>
  </si>
  <si>
    <t>1.63 ± 0.19</t>
  </si>
  <si>
    <t>39.33 ± 5.71</t>
  </si>
  <si>
    <t>200.08 ± 42.82</t>
  </si>
  <si>
    <t>10.44 ± 1.12</t>
  </si>
  <si>
    <t>0.08 ± 0.01</t>
  </si>
  <si>
    <t>373.62 ± 19.03</t>
  </si>
  <si>
    <t>2.84 ± 0.74</t>
  </si>
  <si>
    <t>147.9 ± 65.96</t>
  </si>
  <si>
    <t>1036.02 ± 168.21</t>
  </si>
  <si>
    <t>165.46 ± 20.2</t>
  </si>
  <si>
    <t>0.81 ± 0.13</t>
  </si>
  <si>
    <t>14.32 ± 1.09</t>
  </si>
  <si>
    <t>118.6 ± 13.85</t>
  </si>
  <si>
    <t>2.74 ± 0.91</t>
  </si>
  <si>
    <t>37.66 ± 4.01</t>
  </si>
  <si>
    <t>0.27 ± 0.02</t>
  </si>
  <si>
    <t>0.21 ± 0.04</t>
  </si>
  <si>
    <t>3662.74 ± 1482.92</t>
  </si>
  <si>
    <t>91.34 ± 43.71</t>
  </si>
  <si>
    <t>631.73 ± 211.22</t>
  </si>
  <si>
    <t>560.8 ± 185.18</t>
  </si>
  <si>
    <t>371.06 ± 122.48</t>
  </si>
  <si>
    <t>873.24 ± 331.37</t>
  </si>
  <si>
    <t>8136.9 ± 3229.26</t>
  </si>
  <si>
    <t>1.01 ± 0.12</t>
  </si>
  <si>
    <t>51.36 ± 16.46</t>
  </si>
  <si>
    <t>1311.28 ± 582.1</t>
  </si>
  <si>
    <t>28.81 ± 0.68</t>
  </si>
  <si>
    <t>12.85 ± 2.62</t>
  </si>
  <si>
    <t>347.26 ± 118.71</t>
  </si>
  <si>
    <t>16.2 ± 9.47</t>
  </si>
  <si>
    <t>0.47 ± 0.06</t>
  </si>
  <si>
    <t>359.34 ± 151.88</t>
  </si>
  <si>
    <t>3490.11 ± 1866.35</t>
  </si>
  <si>
    <t>5.47 ± 0.51</t>
  </si>
  <si>
    <t>3.21 ± 0.42</t>
  </si>
  <si>
    <t>1.93 ± 0.19</t>
  </si>
  <si>
    <t>224.84 ± 90.01</t>
  </si>
  <si>
    <t>9.86 ± 1.05</t>
  </si>
  <si>
    <t>3.45 ± 0.17</t>
  </si>
  <si>
    <t>0.45 ± 0.13</t>
  </si>
  <si>
    <t>6.47 ± 0.63</t>
  </si>
  <si>
    <t>0.68 ± 0.17</t>
  </si>
  <si>
    <t>134.69 ± 48.29</t>
  </si>
  <si>
    <t>0.63 ± 0.02</t>
  </si>
  <si>
    <t>10.81 ± 3.01</t>
  </si>
  <si>
    <t>15.84 ± 1.36</t>
  </si>
  <si>
    <t>Eremogene eastwoodiae</t>
  </si>
  <si>
    <t>17.41 ± 2.08</t>
  </si>
  <si>
    <t>4.37 ± 1.12</t>
  </si>
  <si>
    <t>2731.98 ± 568.17</t>
  </si>
  <si>
    <t>5.5 ± 0.59</t>
  </si>
  <si>
    <t>645.51 ± 34.45</t>
  </si>
  <si>
    <t>379.59 ± 10.99</t>
  </si>
  <si>
    <t>0.28 ± 0.06</t>
  </si>
  <si>
    <t>341.84 ± 16.51</t>
  </si>
  <si>
    <t>1243.65 ± 21.24</t>
  </si>
  <si>
    <t>727.64 ± 65.96</t>
  </si>
  <si>
    <t>32.49 ± 1.76</t>
  </si>
  <si>
    <t>0.64 ± 0.07</t>
  </si>
  <si>
    <t>324.76 ± 22.25</t>
  </si>
  <si>
    <t>27.61 ± 4.25</t>
  </si>
  <si>
    <t>162.07 ± 7.88</t>
  </si>
  <si>
    <t>36.16 ± 6.17</t>
  </si>
  <si>
    <t>334.01 ± 47.47</t>
  </si>
  <si>
    <t>2079.55 ± 151.7</t>
  </si>
  <si>
    <t>50.45 ± 5.46</t>
  </si>
  <si>
    <t>105.22 ± 12.57</t>
  </si>
  <si>
    <t>9.08 ± 0.66</t>
  </si>
  <si>
    <t>1.99 ± 0.49</t>
  </si>
  <si>
    <t>13.78 ± 5.06</t>
  </si>
  <si>
    <t>Paronychia jamesii</t>
  </si>
  <si>
    <t>0.62 ± 0.03</t>
  </si>
  <si>
    <t>11.09 ± 1.47</t>
  </si>
  <si>
    <t>4.60 ± 0.86</t>
  </si>
  <si>
    <t>296.26 ± 75.24</t>
  </si>
  <si>
    <t>9.81 ± 1.21</t>
  </si>
  <si>
    <t>6.58 ± 1.76</t>
  </si>
  <si>
    <t>114.46 ± 6.97</t>
  </si>
  <si>
    <t>52.51 ± 3.94</t>
  </si>
  <si>
    <t>15.53 ± 2.94</t>
  </si>
  <si>
    <t>61.26 ± 4.42</t>
  </si>
  <si>
    <t>88.33 ± 1.31</t>
  </si>
  <si>
    <t>3317.43 ± 171.74</t>
  </si>
  <si>
    <t>13.12 ± 0.29</t>
  </si>
  <si>
    <t>390.61 ± 22.8</t>
  </si>
  <si>
    <t>12.49 ± 1.03</t>
  </si>
  <si>
    <t>75.31 ± 5.26</t>
  </si>
  <si>
    <t>13.09 ± 6.47</t>
  </si>
  <si>
    <t>135.05 ± 11.84</t>
  </si>
  <si>
    <t>236.39 ± 13.94</t>
  </si>
  <si>
    <t>1.47 ± 0.38</t>
  </si>
  <si>
    <t>5.90 ± 1.37</t>
  </si>
  <si>
    <t>18.33 ± 0.98</t>
  </si>
  <si>
    <t>15.09 ± 1.07</t>
  </si>
  <si>
    <t>0.56 ± 0.10</t>
  </si>
  <si>
    <t>0.99 ± 0.38</t>
  </si>
  <si>
    <t>Polycarpon tetraphyllum</t>
  </si>
  <si>
    <t>0.61 ± 0.23</t>
  </si>
  <si>
    <t>1.52 ± 0.11</t>
  </si>
  <si>
    <t>1.59 ± 0.55</t>
  </si>
  <si>
    <t>20.14 ± 5.86</t>
  </si>
  <si>
    <t>135.23 ± 53.98</t>
  </si>
  <si>
    <t>2.38 ± 1.24</t>
  </si>
  <si>
    <t>0.24 ± 0.04</t>
  </si>
  <si>
    <t>59.55 ± 22.45</t>
  </si>
  <si>
    <t>62.33 ± 24.93</t>
  </si>
  <si>
    <t>1.66 ± 0.37</t>
  </si>
  <si>
    <t>25.32 ± 10.64</t>
  </si>
  <si>
    <t>155.49 ± 62.3</t>
  </si>
  <si>
    <t>224.06 ± 71.1</t>
  </si>
  <si>
    <t>10.19 ± 3.41</t>
  </si>
  <si>
    <t>125.43 ± 48.94</t>
  </si>
  <si>
    <t>9.57 ± 1.76</t>
  </si>
  <si>
    <t>0.81 ± 0.04</t>
  </si>
  <si>
    <t>35.21 ± 14.74</t>
  </si>
  <si>
    <t>2.65 ± 1.13</t>
  </si>
  <si>
    <t>35.38 ± 3.17</t>
  </si>
  <si>
    <t>399.36 ± 162.07</t>
  </si>
  <si>
    <t>1501.55 ± 595.74</t>
  </si>
  <si>
    <t>0.34 ± 0.02</t>
  </si>
  <si>
    <t>38.27 ± 12.9</t>
  </si>
  <si>
    <t>3.84 ± 0.07</t>
  </si>
  <si>
    <t>1.23 ± 0.07</t>
  </si>
  <si>
    <t>1.21 ± 0.12</t>
  </si>
  <si>
    <t>14.8 ± 6.94</t>
  </si>
  <si>
    <t>5.83 ± 1.45</t>
  </si>
  <si>
    <t>19.98 ± 2.97</t>
  </si>
  <si>
    <t>2.39 ± 0.15</t>
  </si>
  <si>
    <t>Silene regia</t>
  </si>
  <si>
    <t>5.85 ± 1.01</t>
  </si>
  <si>
    <t>0.98 ± 0.14</t>
  </si>
  <si>
    <t>1.22 ± 0.11</t>
  </si>
  <si>
    <t>5.95 ± 0.76</t>
  </si>
  <si>
    <t>1307.35 ± 27.07</t>
  </si>
  <si>
    <t>6.85 ± 0.75</t>
  </si>
  <si>
    <t>64.09 ± 28.31</t>
  </si>
  <si>
    <t>1818.27 ± 136.04</t>
  </si>
  <si>
    <t>13.24 ± 1.04</t>
  </si>
  <si>
    <t>891.93 ± 58</t>
  </si>
  <si>
    <t>0.26 ± 0.02</t>
  </si>
  <si>
    <t>0.46 ± 0.06</t>
  </si>
  <si>
    <t>972.67 ± 31.33</t>
  </si>
  <si>
    <t>6006.19 ± 3236.11</t>
  </si>
  <si>
    <t>741.98 ± 195.94</t>
  </si>
  <si>
    <t>73.35 ± 8.78</t>
  </si>
  <si>
    <t>2114.51 ± 591.22</t>
  </si>
  <si>
    <t>74.09 ± 9.46</t>
  </si>
  <si>
    <t>1964.65 ± 356.62</t>
  </si>
  <si>
    <t>13.38 ± 4.34</t>
  </si>
  <si>
    <t>1980.23 ± 464.89</t>
  </si>
  <si>
    <t>1.82 ± 0.28</t>
  </si>
  <si>
    <t>4660.23 ± 645.31</t>
  </si>
  <si>
    <t>51.61 ± 4.17</t>
  </si>
  <si>
    <t>25.34 ± 1.04</t>
  </si>
  <si>
    <t>4.96 ± 0.53</t>
  </si>
  <si>
    <t>15.44 ± 1.61</t>
  </si>
  <si>
    <t>1485.83 ± 30.83</t>
  </si>
  <si>
    <t>23.03 ± 1.72</t>
  </si>
  <si>
    <t>2.82 ± 0.21</t>
  </si>
  <si>
    <t>2.39 ± 0.24</t>
  </si>
  <si>
    <t>8.11 ± 1.04</t>
  </si>
  <si>
    <t>3.65 ± 0.25</t>
  </si>
  <si>
    <t>0.26 ± 0.04</t>
  </si>
  <si>
    <t>10.65 ± 0.43</t>
  </si>
  <si>
    <t>691.53 ± 47.47</t>
  </si>
  <si>
    <t>0.33 ± 0.00</t>
  </si>
  <si>
    <t>79.18 ± 4.35</t>
  </si>
  <si>
    <t>1.08 ± 0.21</t>
  </si>
  <si>
    <t>1483.29 ± 266.95</t>
  </si>
  <si>
    <t>836.01 ± 222.24</t>
  </si>
  <si>
    <t>743.68 ± 163.8</t>
  </si>
  <si>
    <t>6.21 ± 0.19</t>
  </si>
  <si>
    <t>792.02 ± 165.51</t>
  </si>
  <si>
    <t>9.78 ± 1.27</t>
  </si>
  <si>
    <t>1537.75 ± 354.75</t>
  </si>
  <si>
    <t>105.4 ± 10.07</t>
  </si>
  <si>
    <t>6.68 ± 0.51</t>
  </si>
  <si>
    <t>4318.47 ± 731.03</t>
  </si>
  <si>
    <t>38.41 ± 3.8</t>
  </si>
  <si>
    <t>1.90 ± 0.25</t>
  </si>
  <si>
    <t>2329.91 ± 301.21</t>
  </si>
  <si>
    <t>2355.17 ± 151.25</t>
  </si>
  <si>
    <t>2931.17 ± 76.41</t>
  </si>
  <si>
    <t>49.71 ± 0.45</t>
  </si>
  <si>
    <t>2.76 ± 0.83</t>
  </si>
  <si>
    <t>593.14 ± 106.15</t>
  </si>
  <si>
    <t>17.39 ± 2.74</t>
  </si>
  <si>
    <t>15.82 ± 0.97</t>
  </si>
  <si>
    <t>48.64 ± 3.73</t>
  </si>
  <si>
    <t>1.28 ± 0.48</t>
  </si>
  <si>
    <t>16.66 ± 5.14</t>
  </si>
  <si>
    <t>Spergularia marina</t>
  </si>
  <si>
    <t>11.26 ± 5.88</t>
  </si>
  <si>
    <t>13.06 ± 3.39</t>
  </si>
  <si>
    <t>3.26 ± 0.90</t>
  </si>
  <si>
    <t>203.6 ± 20.48</t>
  </si>
  <si>
    <t>1.56 ± 0.07</t>
  </si>
  <si>
    <t>2.56 ± 1.59</t>
  </si>
  <si>
    <t>117.29 ± 3.04</t>
  </si>
  <si>
    <t>45.08 ± 0.83</t>
  </si>
  <si>
    <t>4.43 ± 2.48</t>
  </si>
  <si>
    <t>29.91 ± 12.28</t>
  </si>
  <si>
    <t>5.73 ± 2.47</t>
  </si>
  <si>
    <t>61.3 ± 3.93</t>
  </si>
  <si>
    <t>0.33 ± 0.24</t>
  </si>
  <si>
    <t>158.8 ± 15.87</t>
  </si>
  <si>
    <t>1.07 ± 0.48</t>
  </si>
  <si>
    <t>10.69 ± 0.28</t>
  </si>
  <si>
    <t>535.88 ± 26.36</t>
  </si>
  <si>
    <t>3.43 ± 2.40</t>
  </si>
  <si>
    <t>1.83 ± 0.24</t>
  </si>
  <si>
    <t>2.32 ± 1.75</t>
  </si>
  <si>
    <t>32.69 ± 0.08</t>
  </si>
  <si>
    <t>2.56 ± 0.19</t>
  </si>
  <si>
    <t>11.75 ± 8.17</t>
  </si>
  <si>
    <t>651.7 ± 53.55</t>
  </si>
  <si>
    <t>2.90 ± 1.93</t>
  </si>
  <si>
    <t>8.62 ± 0.86</t>
  </si>
  <si>
    <t>0.21 ± 0.15</t>
  </si>
  <si>
    <t>2.32 ± 0.97</t>
  </si>
  <si>
    <t>15.76 ± 0.23</t>
  </si>
  <si>
    <t>3.57 ± 0.14</t>
  </si>
  <si>
    <t>13.39 ± 1.04</t>
  </si>
  <si>
    <t>1468.27 ± 44.92</t>
  </si>
  <si>
    <t>24.6 ± 1.42</t>
  </si>
  <si>
    <t>9.77 ± 0.36</t>
  </si>
  <si>
    <t>407.17 ± 11.08</t>
  </si>
  <si>
    <t>3.51 ± 0.73</t>
  </si>
  <si>
    <t>297.13 ± 16.83</t>
  </si>
  <si>
    <t>1.67 ± 0.36</t>
  </si>
  <si>
    <t>220.23 ± 7.32</t>
  </si>
  <si>
    <t>1.29 ± 0.19</t>
  </si>
  <si>
    <t>503.45 ± 39.34</t>
  </si>
  <si>
    <t>50.06 ± 3.22</t>
  </si>
  <si>
    <t>3432.3 ± 527.54</t>
  </si>
  <si>
    <t>38.17 ± 2.13</t>
  </si>
  <si>
    <t>0.35 ± 0.06</t>
  </si>
  <si>
    <t>581.15 ± 47.39</t>
  </si>
  <si>
    <t>3.97 ± 0.89</t>
  </si>
  <si>
    <t>19.81 ± 2.38</t>
  </si>
  <si>
    <t>96.54 ± 6.27</t>
  </si>
  <si>
    <t>0.35 ± 0.12</t>
  </si>
  <si>
    <t>83.62 ± 33.45</t>
  </si>
  <si>
    <t>449.55 ± 82.67</t>
  </si>
  <si>
    <t>4241.86 ± 563.66</t>
  </si>
  <si>
    <t>99.2 ± 12.91</t>
  </si>
  <si>
    <t>4.69 ± 0.61</t>
  </si>
  <si>
    <t>64.82 ± 1.53</t>
  </si>
  <si>
    <t>7.49 ± 1.11</t>
  </si>
  <si>
    <t>7.23 ± 0.7</t>
  </si>
  <si>
    <t>2.04 ± 1.15</t>
  </si>
  <si>
    <t>0.02 ± 0.01</t>
  </si>
  <si>
    <t>0.77 ± 0.15</t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</si>
  <si>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</si>
  <si>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t>1.49 ± 0.07</t>
  </si>
  <si>
    <t>952.28 ± 50.22</t>
  </si>
  <si>
    <t>684.37 ± 232.75</t>
  </si>
  <si>
    <t>982.23 ± 22.31</t>
  </si>
  <si>
    <t>0.13 ± 0.01</t>
  </si>
  <si>
    <t>642.66 ± 17.65</t>
  </si>
  <si>
    <t>878.8 ± 32.41</t>
  </si>
  <si>
    <t>421.03 ± 29.22</t>
  </si>
  <si>
    <t>1.09 ± 0.19</t>
  </si>
  <si>
    <t>5905.55 ± 206.8</t>
  </si>
  <si>
    <t>106.91 ± 4</t>
  </si>
  <si>
    <t>1481.84 ± 33.87</t>
  </si>
  <si>
    <t>0.98 ± 0.18</t>
  </si>
  <si>
    <t>82.02 ± 35.03</t>
  </si>
  <si>
    <t>648.63 ± 26.24</t>
  </si>
  <si>
    <t>0.73 ± 0.20</t>
  </si>
  <si>
    <t>47.32 ± 17.42</t>
  </si>
  <si>
    <t>4367.61 ± 139.08</t>
  </si>
  <si>
    <t>11642.52 ± 4804.91</t>
  </si>
  <si>
    <t>1.25 ± 0.15</t>
  </si>
  <si>
    <t>988.31 ± 267.26</t>
  </si>
  <si>
    <t>89.28 ± 0.41</t>
  </si>
  <si>
    <t>211.79 ± 12.65</t>
  </si>
  <si>
    <t>0.54 ± 0.06</t>
  </si>
  <si>
    <t>102.94 ± 40.42</t>
  </si>
  <si>
    <t>1.19 ± 0.07</t>
  </si>
  <si>
    <t>Cerastium arvense</t>
  </si>
  <si>
    <t>0.08 ± 0.02</t>
  </si>
  <si>
    <t>0.05 ± 0.03</t>
  </si>
  <si>
    <t>0.74 ± 0.12</t>
  </si>
  <si>
    <t>572.85 ± 120.3</t>
  </si>
  <si>
    <t>1.26 ± 0.32</t>
  </si>
  <si>
    <t>5.65 ± 1.16</t>
  </si>
  <si>
    <t>195.06 ± 26.67</t>
  </si>
  <si>
    <t>1.13 ± 0.03</t>
  </si>
  <si>
    <t>88.16 ± 9.39</t>
  </si>
  <si>
    <t>108.66 ± 13.38</t>
  </si>
  <si>
    <t>389.5 ± 104.85</t>
  </si>
  <si>
    <t>4193.02 ± 1889.27</t>
  </si>
  <si>
    <t>21.32 ± 3.31</t>
  </si>
  <si>
    <t>342.53 ± 39.12</t>
  </si>
  <si>
    <t>17.47 ± 2.46</t>
  </si>
  <si>
    <t>31.17 ± 1.56</t>
  </si>
  <si>
    <t>9.98 ± 1.33</t>
  </si>
  <si>
    <t>257.94 ± 50.48</t>
  </si>
  <si>
    <t>2592.08 ± 372.12</t>
  </si>
  <si>
    <t>273.91 ± 35.65</t>
  </si>
  <si>
    <t>26.25 ± 5.76</t>
  </si>
  <si>
    <t>7.44 ± 0.7</t>
  </si>
  <si>
    <t>1.01 ± 0.09</t>
  </si>
  <si>
    <t>Cerastium tormentosum</t>
  </si>
  <si>
    <t>18.21 ± 0.35</t>
  </si>
  <si>
    <t>0.44 ± 0.02</t>
  </si>
  <si>
    <t>5.14 ± 0.16</t>
  </si>
  <si>
    <t>3.48 ± 0.04</t>
  </si>
  <si>
    <t>2.28 ± 0.08</t>
  </si>
  <si>
    <t>1.69 ± 0.12</t>
  </si>
  <si>
    <t>221.86 ± 24.35</t>
  </si>
  <si>
    <t>2.6 ± 0.29</t>
  </si>
  <si>
    <t>12.71 ± 0.78</t>
  </si>
  <si>
    <t>118.72 ± 13.37</t>
  </si>
  <si>
    <t>0.36 ± 0.01</t>
  </si>
  <si>
    <t>19.17 ± 2.49</t>
  </si>
  <si>
    <t>6.30 ± 0.29</t>
  </si>
  <si>
    <t>167.64 ± 18.8</t>
  </si>
  <si>
    <t>94.61 ± 14.44</t>
  </si>
  <si>
    <t>121.42 ± 30.25</t>
  </si>
  <si>
    <t>11.65 ± 0.42</t>
  </si>
  <si>
    <t>467.71 ± 71.69</t>
  </si>
  <si>
    <t>3.69 ± 2.92</t>
  </si>
  <si>
    <t>7.62 ± 3.15</t>
  </si>
  <si>
    <t>21.93 ± 0.64</t>
  </si>
  <si>
    <t>26.95 ± 3.59</t>
  </si>
  <si>
    <t>4.12 ± 1.51</t>
  </si>
  <si>
    <t>19.31 ± 0.79</t>
  </si>
  <si>
    <t>941.74 ± 174.06</t>
  </si>
  <si>
    <t>1.29 ± 0.08</t>
  </si>
  <si>
    <t>13.04 ± 2.13</t>
  </si>
  <si>
    <t>1.50 ± 0.16</t>
  </si>
  <si>
    <t>39.01 ± 5.23</t>
  </si>
  <si>
    <t>0.71 ± 0.02</t>
  </si>
  <si>
    <t>24.78 ± 2.43</t>
  </si>
  <si>
    <t>1.16 ± 0.06</t>
  </si>
  <si>
    <t>Saponaria ocymoides</t>
  </si>
  <si>
    <t>1.35 ± 0.14</t>
  </si>
  <si>
    <t>147.09 ± 20.48</t>
  </si>
  <si>
    <t>0.44 ± 0.07</t>
  </si>
  <si>
    <t>15.33 ± 0.73</t>
  </si>
  <si>
    <t>61.72 ± 3.04</t>
  </si>
  <si>
    <t>27.17 ± 0.83</t>
  </si>
  <si>
    <t>27.48 ± 12.28</t>
  </si>
  <si>
    <t>0.61 ± 0.09</t>
  </si>
  <si>
    <t>987.94 ± 3.93</t>
  </si>
  <si>
    <t>85.12 ± 15.87</t>
  </si>
  <si>
    <t>7.49 ± 0.28</t>
  </si>
  <si>
    <t>12.64 ± 1.24</t>
  </si>
  <si>
    <t>310.91 ± 26.36</t>
  </si>
  <si>
    <t>5.13 ± 0.24</t>
  </si>
  <si>
    <t>5.88 ± 1.41</t>
  </si>
  <si>
    <t>29.09 ± 0.08</t>
  </si>
  <si>
    <t>1.24 ± 0.19</t>
  </si>
  <si>
    <t>819.59 ± 53.55</t>
  </si>
  <si>
    <t>4.12 ± 0.79</t>
  </si>
  <si>
    <t>8.04 ± 1.75</t>
  </si>
  <si>
    <t>34.75 ± 0.86</t>
  </si>
  <si>
    <t>4.21 ± 0.25</t>
  </si>
  <si>
    <t>15.13 ± 0.23</t>
  </si>
  <si>
    <t>7.52 ± 0.51</t>
  </si>
  <si>
    <t>0.07 ± 0.08</t>
  </si>
  <si>
    <t>0.36 ± 0.03</t>
  </si>
  <si>
    <t>4.09 ± 0.20</t>
  </si>
  <si>
    <t>1.15 ± 0.08</t>
  </si>
  <si>
    <t>0.74 ± 0.14</t>
  </si>
  <si>
    <t>0.39 ± 0.11</t>
  </si>
  <si>
    <t>389.24 ± 89.54</t>
  </si>
  <si>
    <t>8.33 ± 1.71</t>
  </si>
  <si>
    <t>7.87 ± 1.48</t>
  </si>
  <si>
    <t>311.64 ± 83.51</t>
  </si>
  <si>
    <t>15.25 ± 1.66</t>
  </si>
  <si>
    <t>133.62 ± 29.89</t>
  </si>
  <si>
    <t>110.26 ± 27.58</t>
  </si>
  <si>
    <t>746.36 ± 292.42</t>
  </si>
  <si>
    <t>9.55 ± 0.27</t>
  </si>
  <si>
    <t>5350.11 ± 2093.35</t>
  </si>
  <si>
    <t>22.19 ± 1.45</t>
  </si>
  <si>
    <t>513.27 ± 56.08</t>
  </si>
  <si>
    <t>9.07 ± 1.64</t>
  </si>
  <si>
    <t>8.3 ± 3.39</t>
  </si>
  <si>
    <t>115.02 ± 17.89</t>
  </si>
  <si>
    <t>0.73 ± 0.13</t>
  </si>
  <si>
    <t>6.21 ± 2.39</t>
  </si>
  <si>
    <t>417.34 ± 160.53</t>
  </si>
  <si>
    <t>618.08 ± 202.16</t>
  </si>
  <si>
    <t>0 ± 0</t>
  </si>
  <si>
    <t>27.05 ± 3.65</t>
  </si>
  <si>
    <t>0.61 ± 0.2</t>
  </si>
  <si>
    <t>Phaulothamnus spinescens</t>
  </si>
  <si>
    <t>3.03 ± 0.84</t>
  </si>
  <si>
    <t>12.65 ± 0.51</t>
  </si>
  <si>
    <t>0.46 ± 0.02</t>
  </si>
  <si>
    <t>13.56 ± 1.21</t>
  </si>
  <si>
    <t>4.77 ± 0.44</t>
  </si>
  <si>
    <t>7.05 ± 0.59</t>
  </si>
  <si>
    <t>20.50 ± 1.38</t>
  </si>
  <si>
    <t>6.16 ± 0.14</t>
  </si>
  <si>
    <t>0.47 ± 0.01</t>
  </si>
  <si>
    <t>2.73 ± 0.18</t>
  </si>
  <si>
    <t>leaf</t>
  </si>
  <si>
    <t>1.69 ± 0.26</t>
  </si>
  <si>
    <t>0.84 ± 0.09</t>
  </si>
  <si>
    <t>6.95 ± 0.57</t>
  </si>
  <si>
    <t>6.34 ± 0.49</t>
  </si>
  <si>
    <t>9.77 ± 1.39</t>
  </si>
  <si>
    <t>4.97 ± 0.93</t>
  </si>
  <si>
    <t>Achatocarpaceae</t>
  </si>
  <si>
    <t>1.11 ± 0.02</t>
  </si>
  <si>
    <t>744.95 ± 87.86</t>
  </si>
  <si>
    <t>4.63 ± 0.45</t>
  </si>
  <si>
    <t>72.44 ± 9.53</t>
  </si>
  <si>
    <t>27.82 ± 5.1</t>
  </si>
  <si>
    <t>21.98 ± 2.74</t>
  </si>
  <si>
    <t>820.83 ± 120.68</t>
  </si>
  <si>
    <t>261.08 ± 17.1</t>
  </si>
  <si>
    <t>11.11 ± 0.67</t>
  </si>
  <si>
    <t>357.27 ± 27.01</t>
  </si>
  <si>
    <t>55.16 ± 3.57</t>
  </si>
  <si>
    <t>61.44 ± 2.19</t>
  </si>
  <si>
    <t>7.23 ± 1.49</t>
  </si>
  <si>
    <t>1257.55 ± 204.21</t>
  </si>
  <si>
    <t>5191.23 ± 736.26</t>
  </si>
  <si>
    <t>128.91 ± 21.59</t>
  </si>
  <si>
    <t>1.30 ± 0.15</t>
  </si>
  <si>
    <t>17.89 ± 0.71</t>
  </si>
  <si>
    <t>82.87 ± 25.48</t>
  </si>
  <si>
    <t>6.02 ± 0.12</t>
  </si>
  <si>
    <t>7216.7 ± 1852.81</t>
  </si>
  <si>
    <t>0.63 ± 0.03</t>
  </si>
  <si>
    <t>root</t>
  </si>
  <si>
    <t>12.83 ± 1.69</t>
  </si>
  <si>
    <t>4.38 ± 0.42</t>
  </si>
  <si>
    <t>17.3 ± 5.14</t>
  </si>
  <si>
    <t>5.87 ± 2.58</t>
  </si>
  <si>
    <t>4.99 ± 1.15</t>
  </si>
  <si>
    <t>25.61 ± 1.75</t>
  </si>
  <si>
    <t>13.12 ± 1.76</t>
  </si>
  <si>
    <t>15.73 ± 1.33</t>
  </si>
  <si>
    <t>7.76 ± 0.54</t>
  </si>
  <si>
    <t>59.9 ± 20.87</t>
  </si>
  <si>
    <t>22.04 ± 2.92</t>
  </si>
  <si>
    <t>12.85 ± 3.38</t>
  </si>
  <si>
    <t>3.82 ± 0.44</t>
  </si>
  <si>
    <t>80.63 ± 25.68</t>
  </si>
  <si>
    <t>11.32 ± 2.52</t>
  </si>
  <si>
    <t>0.98 ± 0.05</t>
  </si>
  <si>
    <t>8.13 ± 1.12</t>
  </si>
  <si>
    <t>2.4 ± 1.1</t>
  </si>
  <si>
    <t>3.86 ± 0.43</t>
  </si>
  <si>
    <t>147.02 ± 43.06</t>
  </si>
  <si>
    <t>424.99 ± 96.98</t>
  </si>
  <si>
    <t>0.97 ± 0.14</t>
  </si>
  <si>
    <t>0.74 ± 0.06</t>
  </si>
  <si>
    <t>15.14 ± 2.77</t>
  </si>
  <si>
    <t>6.33 ± 0.98</t>
  </si>
  <si>
    <t>2908.63 ± 629.38</t>
  </si>
  <si>
    <t>10.27 ± 0.98</t>
  </si>
  <si>
    <t>Amaranthus caudatus</t>
  </si>
  <si>
    <t>12.26 ± 0.90</t>
  </si>
  <si>
    <t>7.14 ± 1.85</t>
  </si>
  <si>
    <t>Amaranthaceae</t>
  </si>
  <si>
    <t>30430.19 ± 3827.44</t>
  </si>
  <si>
    <t>2.32 ± 0.82</t>
  </si>
  <si>
    <t>14.69 ± 2.75</t>
  </si>
  <si>
    <t>120.74 ± 12.45</t>
  </si>
  <si>
    <t>115.11 ± 9.17</t>
  </si>
  <si>
    <t>86.9 ± 4.53</t>
  </si>
  <si>
    <t>2569.19 ± 398.09</t>
  </si>
  <si>
    <t>646.56 ± 42.87</t>
  </si>
  <si>
    <t>17.17 ± 0.55</t>
  </si>
  <si>
    <t>1.69 ± 0.13</t>
  </si>
  <si>
    <t>566.28 ± 79.95</t>
  </si>
  <si>
    <t>40.18 ± 3.95</t>
  </si>
  <si>
    <t>23.12 ± 1.94</t>
  </si>
  <si>
    <t>158.49 ± 12.58</t>
  </si>
  <si>
    <t>1.09 ± 0.29</t>
  </si>
  <si>
    <t>2.74 ± 0.44</t>
  </si>
  <si>
    <t>15.19 ± 1.88</t>
  </si>
  <si>
    <t>252.13 ± 76.42</t>
  </si>
  <si>
    <t>6.44 ± 1.68</t>
  </si>
  <si>
    <t>11783.65 ± 784.8</t>
  </si>
  <si>
    <t>310.23 ± 12.03</t>
  </si>
  <si>
    <t>4.40 ± 0.99</t>
  </si>
  <si>
    <t>7.54 ± 0.92</t>
  </si>
  <si>
    <t>6.85 ± 1.12</t>
  </si>
  <si>
    <t>64.75 ± 4.58</t>
  </si>
  <si>
    <t>1168.52 ± 232.69</t>
  </si>
  <si>
    <t>12.84 ± 3.95</t>
  </si>
  <si>
    <t>32.71 ± 3.07</t>
  </si>
  <si>
    <t>1.49 ± 0.19</t>
  </si>
  <si>
    <t>1.15 ± 0.25</t>
  </si>
  <si>
    <t>5.09 ± 0.37</t>
  </si>
  <si>
    <t>8.16 ± 0.43</t>
  </si>
  <si>
    <t>4.48 ± 0.44</t>
  </si>
  <si>
    <t>1.44 ± 0.18</t>
  </si>
  <si>
    <t>5993.22 ± 565.03</t>
  </si>
  <si>
    <t>58.24 ± 2.7</t>
  </si>
  <si>
    <t>166.09 ± 4.32</t>
  </si>
  <si>
    <t>91.26 ± 0.69</t>
  </si>
  <si>
    <t>1.13 ± 0.07</t>
  </si>
  <si>
    <t>71.32 ± 1.61</t>
  </si>
  <si>
    <t>23.25 ± 2.37</t>
  </si>
  <si>
    <t>936.76 ± 23.96</t>
  </si>
  <si>
    <t>753.71 ± 62.67</t>
  </si>
  <si>
    <t>0.54 ± 0.02</t>
  </si>
  <si>
    <t>24.78 ± 0.5</t>
  </si>
  <si>
    <t>9.48 ± 0.44</t>
  </si>
  <si>
    <t>635.76 ± 29.66</t>
  </si>
  <si>
    <t>5.49 ± 0.48</t>
  </si>
  <si>
    <t>409.05 ± 47.02</t>
  </si>
  <si>
    <t>4.13 ± 0.21</t>
  </si>
  <si>
    <t>83.43 ± 3.95</t>
  </si>
  <si>
    <t>44.48 ± 5.89</t>
  </si>
  <si>
    <t>4.14 ± 0.54</t>
  </si>
  <si>
    <t>2063.41 ± 61.39</t>
  </si>
  <si>
    <t>7154.2 ± 611.46</t>
  </si>
  <si>
    <t>9.09 ± 0.98</t>
  </si>
  <si>
    <t>919.35 ± 9.64</t>
  </si>
  <si>
    <t>0.52 ± 0.01</t>
  </si>
  <si>
    <t>44.29 ± 1.28</t>
  </si>
  <si>
    <t>7.50 ± 0.38</t>
  </si>
  <si>
    <t>431.8 ± 60.86</t>
  </si>
  <si>
    <t>16.88 ± 4.38</t>
  </si>
  <si>
    <t>0.63 ± 0.01</t>
  </si>
  <si>
    <t>0.79 ± 0.04</t>
  </si>
  <si>
    <t>9.92 ± 2.82</t>
  </si>
  <si>
    <t>2943.36 ± 228.94</t>
  </si>
  <si>
    <t>19.19 ± 0.59</t>
  </si>
  <si>
    <t>5.27 ± 0.59</t>
  </si>
  <si>
    <t>126.63 ± 12.5</t>
  </si>
  <si>
    <t>3.79 ± 0.47</t>
  </si>
  <si>
    <t>108.82 ± 12.66</t>
  </si>
  <si>
    <t>83.43 ± 14.3</t>
  </si>
  <si>
    <t>481.69 ± 13.23</t>
  </si>
  <si>
    <t>0.18 ± 0.05</t>
  </si>
  <si>
    <t>138.26 ± 10.13</t>
  </si>
  <si>
    <t>54.11 ± 6.26</t>
  </si>
  <si>
    <t>392.98 ± 8.68</t>
  </si>
  <si>
    <t>1.34 ± 0.02</t>
  </si>
  <si>
    <t>8.42 ± 1.22</t>
  </si>
  <si>
    <t>108.99 ± 9.03</t>
  </si>
  <si>
    <t>12.39 ± 1.1</t>
  </si>
  <si>
    <t>1064.29 ± 76.03</t>
  </si>
  <si>
    <t>43.49 ± 4.08</t>
  </si>
  <si>
    <t>7.95 ± 1.09</t>
  </si>
  <si>
    <t>0.96 ± 0.08</t>
  </si>
  <si>
    <t>96.9 ± 13.53</t>
  </si>
  <si>
    <t>143.74 ± 27.03</t>
  </si>
  <si>
    <t>25.71 ± 1.19</t>
  </si>
  <si>
    <t>0.55 ± 0.02</t>
  </si>
  <si>
    <t>8.37 ± 0.30</t>
  </si>
  <si>
    <t>Spinacia oleracea</t>
  </si>
  <si>
    <t>3.59 ± 0.15</t>
  </si>
  <si>
    <t>4.79 ± 0.11</t>
  </si>
  <si>
    <t>2.79 ± 0.23</t>
  </si>
  <si>
    <t>18.14 ± 2.50</t>
  </si>
  <si>
    <t>0.64 ± 0.02</t>
  </si>
  <si>
    <t>5.26 ± 0.09</t>
  </si>
  <si>
    <t>1212.75 ± 396.43</t>
  </si>
  <si>
    <t>6.75 ± 1.55</t>
  </si>
  <si>
    <t>0.93 ± 0.06</t>
  </si>
  <si>
    <t>1492.53 ± 115.62</t>
  </si>
  <si>
    <t>0.73 ± 0.02</t>
  </si>
  <si>
    <t>2167.83 ± 107.04</t>
  </si>
  <si>
    <t>2.10 ± 0.36</t>
  </si>
  <si>
    <t>10.95 ± 0.90</t>
  </si>
  <si>
    <t>1229.66 ± 89.09</t>
  </si>
  <si>
    <t>387.01 ± 24.75</t>
  </si>
  <si>
    <t>379.6 ± 38</t>
  </si>
  <si>
    <t>37.15 ± 2.51</t>
  </si>
  <si>
    <t>13.01 ± 0.91</t>
  </si>
  <si>
    <t>408.1 ± 14.73</t>
  </si>
  <si>
    <t>6.73 ± 2.74</t>
  </si>
  <si>
    <t>1.58 ± 0.12</t>
  </si>
  <si>
    <t>1507.88 ± 150.15</t>
  </si>
  <si>
    <t>3.46 ± 0.21</t>
  </si>
  <si>
    <t>692.4 ± 19.41</t>
  </si>
  <si>
    <t>2430.28 ± 191.72</t>
  </si>
  <si>
    <t>585.74 ± 90.46</t>
  </si>
  <si>
    <t>Drymaria elata leaf</t>
  </si>
  <si>
    <t>35.28 ± 9.53</t>
  </si>
  <si>
    <t>617.07 ± 241.98</t>
  </si>
  <si>
    <t>1.11 ± 0.21</t>
  </si>
  <si>
    <t>2.27 ± 0.12</t>
  </si>
  <si>
    <t>16.68 ± 2.8</t>
  </si>
  <si>
    <t>18.13 ± 0.34</t>
  </si>
  <si>
    <t>Gomphrena globosa</t>
  </si>
  <si>
    <t>0.85 ± 0.06</t>
  </si>
  <si>
    <t>14.48 ± 0.84</t>
  </si>
  <si>
    <t>7.57 ± 0.30</t>
  </si>
  <si>
    <t>574.67 ± 141.91</t>
  </si>
  <si>
    <t>19.20 ± 0.75</t>
  </si>
  <si>
    <t>3.57 ± 0.82</t>
  </si>
  <si>
    <t>43.33 ± 3.82</t>
  </si>
  <si>
    <t>28.03 ± 2.14</t>
  </si>
  <si>
    <t>23.28 ± 1.99</t>
  </si>
  <si>
    <t>3.46 ± 0.66</t>
  </si>
  <si>
    <t>597.6 ± 228.45</t>
  </si>
  <si>
    <t>44.97 ± 6.14</t>
  </si>
  <si>
    <t>17.31 ± 2.10</t>
  </si>
  <si>
    <t>27.45 ± 4.4</t>
  </si>
  <si>
    <t>63.81 ± 6.37</t>
  </si>
  <si>
    <t>0.99 ± 0.11</t>
  </si>
  <si>
    <t>6.8 ± 2.75</t>
  </si>
  <si>
    <t>1.60 ± 0.24</t>
  </si>
  <si>
    <t>25.36 ± 1.91</t>
  </si>
  <si>
    <t>4.62 ± 0.32</t>
  </si>
  <si>
    <t>0.29 ± 0.08</t>
  </si>
  <si>
    <t>56.74 ± 17.17</t>
  </si>
  <si>
    <t>3.48 ± 0.48</t>
  </si>
  <si>
    <t>348.48 ± 61.1</t>
  </si>
  <si>
    <t>113.85 ± 38.36</t>
  </si>
  <si>
    <t>0.11 ± 0.05</t>
  </si>
  <si>
    <t>0.83 ± 0.38</t>
  </si>
  <si>
    <t>3.04 ± 0.22</t>
  </si>
  <si>
    <t>15.7 ± 4.16</t>
  </si>
  <si>
    <t>2.56 ± 0.69</t>
  </si>
  <si>
    <t>0.14 ± 0.04</t>
  </si>
  <si>
    <t>3.36 ± 0.52</t>
  </si>
  <si>
    <t>Beta maritima</t>
  </si>
  <si>
    <t>1.95 ± 0.25</t>
  </si>
  <si>
    <t>12.91 ± 1.18</t>
  </si>
  <si>
    <t>26.01 ± 7.35</t>
  </si>
  <si>
    <t>0.42 ± 0.06</t>
  </si>
  <si>
    <t>0.52 ± 0.15</t>
  </si>
  <si>
    <t>18.37 ± 3.39</t>
  </si>
  <si>
    <t>8.50 ± 2.55</t>
  </si>
  <si>
    <t>11.12 ± 1.65</t>
  </si>
  <si>
    <t>7.99 ± 3.31</t>
  </si>
  <si>
    <t>7.84 ± 2.65</t>
  </si>
  <si>
    <t>63.42 ± 13.29</t>
  </si>
  <si>
    <t>23.63 ± 3.73</t>
  </si>
  <si>
    <t>4.90 ± 1.59</t>
  </si>
  <si>
    <t>7.63 ± 1.33</t>
  </si>
  <si>
    <t>1.24 ± 0.07</t>
  </si>
  <si>
    <t>52.03 ± 17.38</t>
  </si>
  <si>
    <t>3.78 ± 1.31</t>
  </si>
  <si>
    <t>50.90 ± 6.83</t>
  </si>
  <si>
    <t>7.77 ± 0.82</t>
  </si>
  <si>
    <t>0.64 ± 0.09</t>
  </si>
  <si>
    <t>1.51 ± 0.24</t>
  </si>
  <si>
    <t>3.23 ± 1.06</t>
  </si>
  <si>
    <t>155.74 ± 37.6</t>
  </si>
  <si>
    <t>859.88 ± 118.7</t>
  </si>
  <si>
    <t>0.30 ± 0.21</t>
  </si>
  <si>
    <t>15.7 ± 4.37</t>
  </si>
  <si>
    <t>1.44 ± 0.39</t>
  </si>
  <si>
    <t>0.15 ± 0.07</t>
  </si>
  <si>
    <t>1167.35 ± 492.11</t>
  </si>
  <si>
    <t>0.63 ± 0.21</t>
  </si>
  <si>
    <t>8.81 ± 1.23</t>
  </si>
  <si>
    <t>2.63 ± 1.31</t>
  </si>
  <si>
    <t>0.89 ± 0.21</t>
  </si>
  <si>
    <t>2.37 ± 0.38</t>
  </si>
  <si>
    <t>0.44 ± 0.25</t>
  </si>
  <si>
    <t>1.44 ± 0.09</t>
  </si>
  <si>
    <t>0.60 ± 0.01</t>
  </si>
  <si>
    <t>107.33 ± 16.33</t>
  </si>
  <si>
    <t>29.14 ± 4.33</t>
  </si>
  <si>
    <t>2.08 ± 0.34</t>
  </si>
  <si>
    <t>102.27 ± 21.21</t>
  </si>
  <si>
    <t>6.4 ± 0.63</t>
  </si>
  <si>
    <t>16.44 ± 1.30</t>
  </si>
  <si>
    <t>120.91 ± 27.65</t>
  </si>
  <si>
    <t>492.65 ± 95.24</t>
  </si>
  <si>
    <t>9.70 ± 0.59</t>
  </si>
  <si>
    <t>1190.89 ± 467.18</t>
  </si>
  <si>
    <t>8.27 ± 0.59</t>
  </si>
  <si>
    <t>13.48 ± 1.44</t>
  </si>
  <si>
    <t>4.83 ± 0.22</t>
  </si>
  <si>
    <t>236.07 ± 54.13</t>
  </si>
  <si>
    <t>4.02 ± 0.2</t>
  </si>
  <si>
    <t>13.31 ± 1.30</t>
  </si>
  <si>
    <t>60.95 ± 11.22</t>
  </si>
  <si>
    <t>0.66 ± 0.06</t>
  </si>
  <si>
    <t>11.15 ± 4.92</t>
  </si>
  <si>
    <t>2.42 ± 0.24</t>
  </si>
  <si>
    <t>323.79 ± 84.6</t>
  </si>
  <si>
    <t>1591.23 ± 311.33</t>
  </si>
  <si>
    <t>0.64 ± 0.13</t>
  </si>
  <si>
    <t>2.19 ± 0.54</t>
  </si>
  <si>
    <t>1.32 ± 0.11</t>
  </si>
  <si>
    <t>1.11 ± 0.23</t>
  </si>
  <si>
    <t>4.67 ± 1.05</t>
  </si>
  <si>
    <t>38310.71 ± 7976.91</t>
  </si>
  <si>
    <t>1.86 ± 0.35</t>
  </si>
  <si>
    <t>29.68 ± 7</t>
  </si>
  <si>
    <t>5.59 ± 0.41</t>
  </si>
  <si>
    <t>0.42 ± 0</t>
  </si>
  <si>
    <t>12.6 ± 0.66</t>
  </si>
  <si>
    <t>1.42 ± 0.22</t>
  </si>
  <si>
    <t xml:space="preserve">Beta maritima </t>
  </si>
  <si>
    <t>2.59 ± 0.42</t>
  </si>
  <si>
    <t>97.26 ± 7.86</t>
  </si>
  <si>
    <t>0.97 ± 0.13</t>
  </si>
  <si>
    <t>0.42 ± 0.18</t>
  </si>
  <si>
    <t>22.62 ± 3.39</t>
  </si>
  <si>
    <t>10.5 ± 0.84</t>
  </si>
  <si>
    <t>14.76 ± 2.46</t>
  </si>
  <si>
    <t>63.16 ± 15.44</t>
  </si>
  <si>
    <t>288.21 ± 109.81</t>
  </si>
  <si>
    <t>4.24 ± 0.18</t>
  </si>
  <si>
    <t>340.97 ± 118.92</t>
  </si>
  <si>
    <t>4.09 ± 1.13</t>
  </si>
  <si>
    <t>11.96 ± 0.52</t>
  </si>
  <si>
    <t>76.34 ± 7.94</t>
  </si>
  <si>
    <t>1167.18 ± 53.76</t>
  </si>
  <si>
    <t>0.09 ± 0.03</t>
  </si>
  <si>
    <t>10.48 ± 0.59</t>
  </si>
  <si>
    <t>0.27 ± 0.05</t>
  </si>
  <si>
    <t>7.79 ± 1.55</t>
  </si>
  <si>
    <t>0.36 ± 0.02</t>
  </si>
  <si>
    <t>3.36 ± 0.08</t>
  </si>
  <si>
    <t>Hypocotyl</t>
  </si>
  <si>
    <t>1.61 ± 0.11</t>
  </si>
  <si>
    <t>32.76 ± 7.81</t>
  </si>
  <si>
    <t>0.97 ± 0.23</t>
  </si>
  <si>
    <t>1.71 ± 0.11</t>
  </si>
  <si>
    <t>11.55 ± 2.47</t>
  </si>
  <si>
    <t>10.86 ± 2.48</t>
  </si>
  <si>
    <t>10.03 ± 2.76</t>
  </si>
  <si>
    <t>0.39 ± 0.02</t>
  </si>
  <si>
    <t>258.86 ± 74.63</t>
  </si>
  <si>
    <t>812.71 ± 315.29</t>
  </si>
  <si>
    <t>70.36 ± 1.42</t>
  </si>
  <si>
    <t>5 ± 0.65</t>
  </si>
  <si>
    <t>129.55 ± 41.94</t>
  </si>
  <si>
    <t>0.17 ± 0.01</t>
  </si>
  <si>
    <t>2.62 ± 0.4</t>
  </si>
  <si>
    <t>7.12 ± 1.3</t>
  </si>
  <si>
    <t>3.36 ± 0.09</t>
  </si>
  <si>
    <t>5.75 ± 2.94</t>
  </si>
  <si>
    <t>0.33 ± 0.04</t>
  </si>
  <si>
    <t>263.99 ± 44.23</t>
  </si>
  <si>
    <t>1461.13 ± 163.88</t>
  </si>
  <si>
    <t>0.75 ± 0.17</t>
  </si>
  <si>
    <t>4.76 ± 1.5</t>
  </si>
  <si>
    <t>0.87 ± 0.11</t>
  </si>
  <si>
    <t>65.07 ± 25.66</t>
  </si>
  <si>
    <t>19.3 ± 1.9</t>
  </si>
  <si>
    <t>11.77 ± 2.68</t>
  </si>
  <si>
    <t>7.64 ± 0.17</t>
  </si>
  <si>
    <t>0.89 ± 0.07</t>
  </si>
  <si>
    <t>Beta vulgaris (W357B)</t>
  </si>
  <si>
    <t>0.42 ± 0.01</t>
  </si>
  <si>
    <t>Cotyledon</t>
  </si>
  <si>
    <t>358.15 ± 148.79</t>
  </si>
  <si>
    <t>4.54 ± 1.77</t>
  </si>
  <si>
    <t>240.69 ± 83.54</t>
  </si>
  <si>
    <t>132.81 ± 39.45</t>
  </si>
  <si>
    <t>164.74 ± 53.08</t>
  </si>
  <si>
    <t>534.79 ± 187.73</t>
  </si>
  <si>
    <t>3.19 ± 0.57</t>
  </si>
  <si>
    <t>181.23 ± 61.97</t>
  </si>
  <si>
    <t>15.36 ± 1.23</t>
  </si>
  <si>
    <t>51.46 ± 12.47</t>
  </si>
  <si>
    <t>240.98 ± 108.73</t>
  </si>
  <si>
    <t>0.43 ± 0.08</t>
  </si>
  <si>
    <t>2.55 ± 0.48</t>
  </si>
  <si>
    <t>7.48 ± 0.81</t>
  </si>
  <si>
    <t>212.71 ± 124.45</t>
  </si>
  <si>
    <t>7.79 ± 0.82</t>
  </si>
  <si>
    <t>7.96 ± 3.52</t>
  </si>
  <si>
    <t>695.74 ± 210.52</t>
  </si>
  <si>
    <t>2.87 ± 0.39</t>
  </si>
  <si>
    <t>4135.73 ± 1190.16</t>
  </si>
  <si>
    <t>2.54 ± 0.29</t>
  </si>
  <si>
    <t>1.92 ± 0.16</t>
  </si>
  <si>
    <t>24.34 ± 6.17</t>
  </si>
  <si>
    <t>11.53 ± 4.69</t>
  </si>
  <si>
    <t>5884.37 ± 3391.29</t>
  </si>
  <si>
    <t>3.51 ± 0.99</t>
  </si>
  <si>
    <t>34.16 ± 7.07</t>
  </si>
  <si>
    <t>2.02 ± 1.15</t>
  </si>
  <si>
    <t>0.79 ± 0.09</t>
  </si>
  <si>
    <t>80.89 ± 18.59</t>
  </si>
  <si>
    <t>Beta vulgaris  (W357B)</t>
  </si>
  <si>
    <t>1.37 ± 0.20</t>
  </si>
  <si>
    <t>0.32 ± 0.05</t>
  </si>
  <si>
    <t>36.52 ± 18.14</t>
  </si>
  <si>
    <t>7.45 ± 3.28</t>
  </si>
  <si>
    <t>1.8 ± 0.6</t>
  </si>
  <si>
    <t>116.4 ± 58.41</t>
  </si>
  <si>
    <t>14.78 ± 4.62</t>
  </si>
  <si>
    <t>80.05 ± 30.06</t>
  </si>
  <si>
    <t>90.47 ± 47.27</t>
  </si>
  <si>
    <t>162.55 ± 52.95</t>
  </si>
  <si>
    <t>5.62 ± 0.85</t>
  </si>
  <si>
    <t>45.27 ± 26.09</t>
  </si>
  <si>
    <t>25.19 ± 3.18</t>
  </si>
  <si>
    <t>2.21 ± 0.95</t>
  </si>
  <si>
    <t>133.12 ± 20.01</t>
  </si>
  <si>
    <t>1.93 ± 0.15</t>
  </si>
  <si>
    <t>83.71 ± 52.75</t>
  </si>
  <si>
    <t>1.36 ± 0.33</t>
  </si>
  <si>
    <t>0.91 ± 0.17</t>
  </si>
  <si>
    <t>215.37 ± 43.46</t>
  </si>
  <si>
    <t>1478.87 ± 357.59</t>
  </si>
  <si>
    <t>1.78 ± 0.21</t>
  </si>
  <si>
    <t>3.68 ± 1.98</t>
  </si>
  <si>
    <t>892.74 ± 450.91</t>
  </si>
  <si>
    <t>5.76 ± 1.26</t>
  </si>
  <si>
    <t>0.23 ± 0.01</t>
  </si>
  <si>
    <t>12.19 ± 2.94</t>
  </si>
  <si>
    <t>Beta vulgaris (Blankoma)</t>
  </si>
  <si>
    <t>0.88 ± 0.08</t>
  </si>
  <si>
    <t>7.84 ± 0.43</t>
  </si>
  <si>
    <t>0.39 ± 0.09</t>
  </si>
  <si>
    <t>17.79 ± 0.29</t>
  </si>
  <si>
    <t>8.67 ± 0.05</t>
  </si>
  <si>
    <t>626.63 ± 227.35</t>
  </si>
  <si>
    <t>9.13 ± 0.40</t>
  </si>
  <si>
    <t>25.83 ± 7.42</t>
  </si>
  <si>
    <t>202.73 ± 30.23</t>
  </si>
  <si>
    <t>8.87 ± 4.69</t>
  </si>
  <si>
    <t>86.07 ± 15.98</t>
  </si>
  <si>
    <t>88.08 ± 11.84</t>
  </si>
  <si>
    <t>798.7 ± 14.58</t>
  </si>
  <si>
    <t>5.05 ± 1.03</t>
  </si>
  <si>
    <t>184.43 ± 12.24</t>
  </si>
  <si>
    <t>29.46 ± 4.95</t>
  </si>
  <si>
    <t>0.82 ± 0.14</t>
  </si>
  <si>
    <t>476.65 ± 124.46</t>
  </si>
  <si>
    <t>1.62 ± 0.25</t>
  </si>
  <si>
    <t>5.92 ± 1.33</t>
  </si>
  <si>
    <t>53.94 ± 6.71</t>
  </si>
  <si>
    <t>6.62 ± 1.76</t>
  </si>
  <si>
    <t>689.08 ± 40.59</t>
  </si>
  <si>
    <t>0.65 ± 0.07</t>
  </si>
  <si>
    <t>3285.78 ± 61.15</t>
  </si>
  <si>
    <t>1.97 ± 0.35</t>
  </si>
  <si>
    <t>443.7 ± 146.73</t>
  </si>
  <si>
    <t>6.04 ± 0.72</t>
  </si>
  <si>
    <t>16.8 ± 3.49</t>
  </si>
  <si>
    <t>222.29 ± 104.32</t>
  </si>
  <si>
    <t>10.03 ± 0.99</t>
  </si>
  <si>
    <t>0.16 ± 0.05</t>
  </si>
  <si>
    <t>0.3 ± 0.05</t>
  </si>
  <si>
    <t>26.21 ± 6.24</t>
  </si>
  <si>
    <t>4.24 ± 0.94</t>
  </si>
  <si>
    <t>4.98 ± 0.94</t>
  </si>
  <si>
    <t>0.55 ± 0.03</t>
  </si>
  <si>
    <t>0.46 ± 0.05</t>
  </si>
  <si>
    <t>138.94 ± 54.81</t>
  </si>
  <si>
    <t>18.42 ± 1.31</t>
  </si>
  <si>
    <t>6.08 ± 1.65</t>
  </si>
  <si>
    <t>69.56 ± 6.83</t>
  </si>
  <si>
    <t>42.82 ± 8.67</t>
  </si>
  <si>
    <t>45.01 ± 7.41</t>
  </si>
  <si>
    <t>279.38 ± 62.18</t>
  </si>
  <si>
    <t>44.47 ± 11.71</t>
  </si>
  <si>
    <t>37.04 ± 2.48</t>
  </si>
  <si>
    <t>497.18 ± 113.1</t>
  </si>
  <si>
    <t>2.28 ± 0.18</t>
  </si>
  <si>
    <t>31.16 ± 4.47</t>
  </si>
  <si>
    <t>0.62 ± 0.14</t>
  </si>
  <si>
    <t>252.56 ± 30.06</t>
  </si>
  <si>
    <t>1750.69 ± 279.91</t>
  </si>
  <si>
    <t>1.27 ± 0.14</t>
  </si>
  <si>
    <t>1.21 ± 0.04</t>
  </si>
  <si>
    <t>3.58 ± 0.89</t>
  </si>
  <si>
    <t>6.35 ± 0.91</t>
  </si>
  <si>
    <t>17.1 ± 3.47</t>
  </si>
  <si>
    <t>1.61 ± 0.51</t>
  </si>
  <si>
    <t>0.63 ± 0.09</t>
  </si>
  <si>
    <t>0.29 ± 0.05</t>
  </si>
  <si>
    <t>17.19 ± 0.27</t>
  </si>
  <si>
    <t>18.75 ± 1.51</t>
  </si>
  <si>
    <t>9.34 ± 1.35</t>
  </si>
  <si>
    <t>8.07 ± 0.63</t>
  </si>
  <si>
    <t>Beta vulgaris (Touch Stone)</t>
  </si>
  <si>
    <t>1.39 ± 0.08</t>
  </si>
  <si>
    <t>12.63 ± 1.19</t>
  </si>
  <si>
    <t>1.68 ± 0.15</t>
  </si>
  <si>
    <t>14.74 ± 0.01</t>
  </si>
  <si>
    <t>0.41 ± 0.04</t>
  </si>
  <si>
    <t>103.09 ± 33.46</t>
  </si>
  <si>
    <t>8.80 ± 0.52</t>
  </si>
  <si>
    <t>0.66 ± 0.2</t>
  </si>
  <si>
    <t>57.84 ± 11.92</t>
  </si>
  <si>
    <t>26.44 ± 2.09</t>
  </si>
  <si>
    <t>35.02 ± 8.66</t>
  </si>
  <si>
    <t>128.99 ± 33.61</t>
  </si>
  <si>
    <t>6.19 ± 0.94</t>
  </si>
  <si>
    <t>56.84 ± 4.01</t>
  </si>
  <si>
    <t>20.04 ± 5.26</t>
  </si>
  <si>
    <t>3.80 ± 0.78</t>
  </si>
  <si>
    <t>115.34 ± 36.33</t>
  </si>
  <si>
    <t>2.46 ± 0.11</t>
  </si>
  <si>
    <t>15.04 ± 1.94</t>
  </si>
  <si>
    <t>0.67 ± 0.17</t>
  </si>
  <si>
    <t>7.71 ± 1.52</t>
  </si>
  <si>
    <t>488.78 ± 73.84</t>
  </si>
  <si>
    <t>0.39 ± 0.12</t>
  </si>
  <si>
    <t>1854.7 ± 351.71</t>
  </si>
  <si>
    <t>1.68 ± 0.21</t>
  </si>
  <si>
    <t>7.68 ± 0.23</t>
  </si>
  <si>
    <t>13.03 ± 2.42</t>
  </si>
  <si>
    <t>564.71 ± 125.16</t>
  </si>
  <si>
    <t>24.88 ± 5.89</t>
  </si>
  <si>
    <t>0.56 ± 0.04</t>
  </si>
  <si>
    <t>19.78 ± 2.61</t>
  </si>
  <si>
    <t>1.93 ± 0.13</t>
  </si>
  <si>
    <t>33.57 ± 11.03</t>
  </si>
  <si>
    <t>22.18 ± 0.69</t>
  </si>
  <si>
    <t>1.34 ± 0.35</t>
  </si>
  <si>
    <t>28.98 ± 2.08</t>
  </si>
  <si>
    <t>16.29 ± 2.38</t>
  </si>
  <si>
    <t>23.03 ± 1.88</t>
  </si>
  <si>
    <t>97.64 ± 21.37</t>
  </si>
  <si>
    <t>13.78 ± 0.33</t>
  </si>
  <si>
    <t>26.64 ± 5.69</t>
  </si>
  <si>
    <t>13.21 ± 2.26</t>
  </si>
  <si>
    <t>5.53 ± 0.25</t>
  </si>
  <si>
    <t>92.3 ± 8.95</t>
  </si>
  <si>
    <t>1.98 ± 0.1</t>
  </si>
  <si>
    <t>11.62 ± 2.08</t>
  </si>
  <si>
    <t>3.47 ± 1.74</t>
  </si>
  <si>
    <t>0.38 ± 0.04</t>
  </si>
  <si>
    <t>263.99 ± 7.47</t>
  </si>
  <si>
    <t>684.7 ± 141.93</t>
  </si>
  <si>
    <t>1.09 ± 0.05</t>
  </si>
  <si>
    <t>1.14 ± 0.14</t>
  </si>
  <si>
    <t>13.44 ± 1.48</t>
  </si>
  <si>
    <t>3.82 ± 0.51</t>
  </si>
  <si>
    <t>65.81 ± 20.44</t>
  </si>
  <si>
    <t>3.32 ± 0.39</t>
  </si>
  <si>
    <t>0.58 ± 0.06</t>
  </si>
  <si>
    <t>0.28 ± 0.04</t>
  </si>
  <si>
    <t>6.36 ± 0.14</t>
  </si>
  <si>
    <t>18.43 ± 0.53</t>
  </si>
  <si>
    <t>Beta vulgaris (Big Buck)</t>
  </si>
  <si>
    <t>0.19 ± 0.04</t>
  </si>
  <si>
    <t>16.58 ± 1.02</t>
  </si>
  <si>
    <t>1.11 ± 0.09</t>
  </si>
  <si>
    <t>12.14 ± 2.53</t>
  </si>
  <si>
    <t>0.22 ± 0.1</t>
  </si>
  <si>
    <t>22.27 ± 1.67</t>
  </si>
  <si>
    <t>18.22 ± 0.3</t>
  </si>
  <si>
    <t>13.23 ± 0.23</t>
  </si>
  <si>
    <t>36.64 ± 14.16</t>
  </si>
  <si>
    <t>15.31 ± 1.32</t>
  </si>
  <si>
    <t>5.89 ± 0.56</t>
  </si>
  <si>
    <t>12.71 ± 1.07</t>
  </si>
  <si>
    <t>1.67 ± 0.45</t>
  </si>
  <si>
    <t>7.98 ± 0.54</t>
  </si>
  <si>
    <t>0.53 ± 0.27</t>
  </si>
  <si>
    <t>189.86 ± 19.63</t>
  </si>
  <si>
    <t>437.86 ± 26.63</t>
  </si>
  <si>
    <t>2.03 ± 0.34</t>
  </si>
  <si>
    <t>3.15 ± 0.73</t>
  </si>
  <si>
    <t>0.95 ± 0.02</t>
  </si>
  <si>
    <t>11.19 ± 4.57</t>
  </si>
  <si>
    <t>8.39 ± 0.43</t>
  </si>
  <si>
    <t>14.81 ± 0.61</t>
  </si>
  <si>
    <t>7.64 ± 0.39</t>
  </si>
  <si>
    <t>5.65 ± 0.55</t>
  </si>
  <si>
    <t>3.93 ± 0.29</t>
  </si>
  <si>
    <t>2.73 ± 0.28</t>
  </si>
  <si>
    <t>0.31 ± 0.1</t>
  </si>
  <si>
    <t>1.45 ± 0.18</t>
  </si>
  <si>
    <t>8.98 ± 1.22</t>
  </si>
  <si>
    <t>8.71 ± 1.1</t>
  </si>
  <si>
    <t>5.9 ± 0.73</t>
  </si>
  <si>
    <t>45.44 ± 5.25</t>
  </si>
  <si>
    <t>15.47 ± 1.4</t>
  </si>
  <si>
    <t>7.58 ± 0.84</t>
  </si>
  <si>
    <t>0.63 ± 0.11</t>
  </si>
  <si>
    <t>3.46 ± 0.38</t>
  </si>
  <si>
    <t>23.05 ± 4.69</t>
  </si>
  <si>
    <t>3.25 ± 0.54</t>
  </si>
  <si>
    <t>1.48 ± 0.04</t>
  </si>
  <si>
    <t>7.28 ± 0.72</t>
  </si>
  <si>
    <t>0.2 ± 0.09</t>
  </si>
  <si>
    <t>0.34 ± 0.06</t>
  </si>
  <si>
    <t>79 ± 8.34</t>
  </si>
  <si>
    <t>225.68 ± 10.2</t>
  </si>
  <si>
    <t>2.66 ± 0.15</t>
  </si>
  <si>
    <t>2.58 ± 0.26</t>
  </si>
  <si>
    <t>1.84 ± 0.94</t>
  </si>
  <si>
    <t>13.95 ± 5.51</t>
  </si>
  <si>
    <t>3.22 ± 0.35</t>
  </si>
  <si>
    <t>1.89 ± 0.54</t>
  </si>
  <si>
    <t>2.74 ± 2.12</t>
  </si>
  <si>
    <t>8.65 ± 1.88</t>
  </si>
  <si>
    <t>Tetragonia tetragoinoides</t>
  </si>
  <si>
    <t>2.07 ± 0.43</t>
  </si>
  <si>
    <t>0.27 ± 0.04</t>
  </si>
  <si>
    <t>1.11 ± 0.11</t>
  </si>
  <si>
    <t>Aizoaceae</t>
  </si>
  <si>
    <t>156.91 ± 47.79</t>
  </si>
  <si>
    <t>233.62 ± 82.11</t>
  </si>
  <si>
    <t>56.21 ± 10.18</t>
  </si>
  <si>
    <t>12.61 ± 1.44</t>
  </si>
  <si>
    <t>1.03 ± 0.17</t>
  </si>
  <si>
    <t>80.94 ± 17.36</t>
  </si>
  <si>
    <t>190.08 ± 25.39</t>
  </si>
  <si>
    <t>6.76 ± 0.45</t>
  </si>
  <si>
    <t>1667.64 ± 564.22</t>
  </si>
  <si>
    <t>2.5 ± 0.06</t>
  </si>
  <si>
    <t>10.78 ± 1.17</t>
  </si>
  <si>
    <t>79.96 ± 8.75</t>
  </si>
  <si>
    <t>1034.34 ± 109.56</t>
  </si>
  <si>
    <t>16.67 ± 3.71</t>
  </si>
  <si>
    <t>12.61 ± 1.43</t>
  </si>
  <si>
    <t>15.37 ± 12.55</t>
  </si>
  <si>
    <t>0.1 ± 0.03</t>
  </si>
  <si>
    <t>2491.52 ± 59.91</t>
  </si>
  <si>
    <t>8.59 ± 0.68</t>
  </si>
  <si>
    <t>0.2 ± 0.02</t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</si>
  <si>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</si>
  <si>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t>2.06 ± 0.68</t>
  </si>
  <si>
    <t>32.4 ± 15.08</t>
  </si>
  <si>
    <t>3.15 ± 0.83</t>
  </si>
  <si>
    <t>61.95 ± 10.72</t>
  </si>
  <si>
    <t>6.53 ± 0.27</t>
  </si>
  <si>
    <t>24.13 ± 3.75</t>
  </si>
  <si>
    <t>20.46 ± 3.22</t>
  </si>
  <si>
    <t>2.12 ± 0.74</t>
  </si>
  <si>
    <t>84.43 ± 46.29</t>
  </si>
  <si>
    <t>45.51 ± 11.65</t>
  </si>
  <si>
    <t>12.37 ± 2.31</t>
  </si>
  <si>
    <t>7.98 ± 0.60</t>
  </si>
  <si>
    <t>179.64 ± 55.76</t>
  </si>
  <si>
    <t>3.13 ± 1.37</t>
  </si>
  <si>
    <t>5.27 ± 0.32</t>
  </si>
  <si>
    <t>27.17 ± 5.91</t>
  </si>
  <si>
    <t>61.54 ± 8.18</t>
  </si>
  <si>
    <t>128.68 ± 42.75</t>
  </si>
  <si>
    <t>6.79 ± 0.63</t>
  </si>
  <si>
    <t>467.54 ± 146.29</t>
  </si>
  <si>
    <t>0.97 ± 0.11</t>
  </si>
  <si>
    <t>0.52 ± 0.05</t>
  </si>
  <si>
    <t>1.64 ± 0.38</t>
  </si>
  <si>
    <t>7957.1 ± 3203.97</t>
  </si>
  <si>
    <t>34.62 ± 2.89</t>
  </si>
  <si>
    <t>13.14 ± 2.78</t>
  </si>
  <si>
    <t>1.79 ± 0.22</t>
  </si>
  <si>
    <t>30.34 ± 12.84</t>
  </si>
  <si>
    <t>0.77 ± 0.03</t>
  </si>
  <si>
    <t>3.53 ± 0.25</t>
  </si>
  <si>
    <t>0.63 ± 0.35</t>
  </si>
  <si>
    <t>1.69 ± 0.17</t>
  </si>
  <si>
    <t>0.44 ± 0.19</t>
  </si>
  <si>
    <t>16.88 ± 2.13</t>
  </si>
  <si>
    <t>7.71 ± 0.55</t>
  </si>
  <si>
    <t>4.3 ± 0.08</t>
  </si>
  <si>
    <t>51.44 ± 7.46</t>
  </si>
  <si>
    <t>9.53 ± 4.78</t>
  </si>
  <si>
    <t>38.02 ± 5.42</t>
  </si>
  <si>
    <t>24.82 ± 3.5</t>
  </si>
  <si>
    <t>125.47 ± 27.11</t>
  </si>
  <si>
    <t>8.53 ± 2.56</t>
  </si>
  <si>
    <t>40.72 ± 3.1</t>
  </si>
  <si>
    <t>11.99 ± 2.12</t>
  </si>
  <si>
    <t>1.73 ± 0.91</t>
  </si>
  <si>
    <t>167.04 ± 16.93</t>
  </si>
  <si>
    <t>3.39 ± 0.31</t>
  </si>
  <si>
    <t>1.61 ± 0.20</t>
  </si>
  <si>
    <t>10.78 ± 0.25</t>
  </si>
  <si>
    <t>87.84 ± 21.7</t>
  </si>
  <si>
    <t>326.98 ± 64.9</t>
  </si>
  <si>
    <t>435.51 ± 94.86</t>
  </si>
  <si>
    <t>5.43 ± 0.79</t>
  </si>
  <si>
    <t>26.37 ± 6.5</t>
  </si>
  <si>
    <t>16.66 ± 0.85</t>
  </si>
  <si>
    <t>2.06 ± 1.68</t>
  </si>
  <si>
    <t>2.41 ± 0.13</t>
  </si>
  <si>
    <t>16.95 ± 9.52</t>
  </si>
  <si>
    <t>Glottiphyllum sp.</t>
  </si>
  <si>
    <t>5.16 ± 1.67</t>
  </si>
  <si>
    <t>2.47 ± 0.76</t>
  </si>
  <si>
    <t>2.69 ± 0.79</t>
  </si>
  <si>
    <t>41.29 ± 17.61</t>
  </si>
  <si>
    <t>0.78 ± 0.1</t>
  </si>
  <si>
    <t>6.73 ± 0.74</t>
  </si>
  <si>
    <t>2.52 ± 0.23</t>
  </si>
  <si>
    <t>2.77 ± 0.21</t>
  </si>
  <si>
    <t>6.91 ± 0.44</t>
  </si>
  <si>
    <t>17.38 ± 1.52</t>
  </si>
  <si>
    <t>1.43 ± 0.38</t>
  </si>
  <si>
    <t>2.32 ± 0.3</t>
  </si>
  <si>
    <t>30.21 ± 3.48</t>
  </si>
  <si>
    <t>48.33 ± 21.11</t>
  </si>
  <si>
    <t>0.81 ± 0.22</t>
  </si>
  <si>
    <t>1.68 ± 0.12</t>
  </si>
  <si>
    <t>1.59 ± 0.35</t>
  </si>
  <si>
    <t>12.23 ± 0.77</t>
  </si>
  <si>
    <t>118.88 ± 9.77</t>
  </si>
  <si>
    <t>2.65 ± 0.78</t>
  </si>
  <si>
    <t>7.16 ± 1.52</t>
  </si>
  <si>
    <t>0.43 ± 0.17</t>
  </si>
  <si>
    <t>0.58 ± 0.1</t>
  </si>
  <si>
    <t>0.18 ± 0.04</t>
  </si>
  <si>
    <t>0.29 ± 0.13</t>
  </si>
  <si>
    <t>0.41 ± 0.24</t>
  </si>
  <si>
    <t>Aptenia cordifolia</t>
  </si>
  <si>
    <t>1.48 ± 0.44</t>
  </si>
  <si>
    <t>8.43 ± 3.75</t>
  </si>
  <si>
    <t>7.86 ± 2.33</t>
  </si>
  <si>
    <t>272.33 ± 29.73</t>
  </si>
  <si>
    <t>0.41 ± 0.15</t>
  </si>
  <si>
    <t>4.66 ± 0.3</t>
  </si>
  <si>
    <t>86.42 ± 2.1</t>
  </si>
  <si>
    <t>6.75 ± 0.48</t>
  </si>
  <si>
    <t>0.49 ± 0.14</t>
  </si>
  <si>
    <t>24.45 ± 0.21</t>
  </si>
  <si>
    <t>169.84 ± 14.94</t>
  </si>
  <si>
    <t>355.83 ± 76.8</t>
  </si>
  <si>
    <t>6.48 ± 0.31</t>
  </si>
  <si>
    <t>289.9 ± 49.21</t>
  </si>
  <si>
    <t>3.98 ± 0.15</t>
  </si>
  <si>
    <t>32.33 ± 0.69</t>
  </si>
  <si>
    <t>1470.7 ± 137.57</t>
  </si>
  <si>
    <t>288.11 ± 63.1</t>
  </si>
  <si>
    <t>56.37 ± 9.1</t>
  </si>
  <si>
    <t>1.32 ± 0.12</t>
  </si>
  <si>
    <t>5.54 ± 0.45</t>
  </si>
  <si>
    <t>14.47 ± 0.13</t>
  </si>
  <si>
    <t>0.49 ± 0.09</t>
  </si>
  <si>
    <t>20.84 ± 1.60</t>
  </si>
  <si>
    <t>0.49 ± 0.03</t>
  </si>
  <si>
    <t>11.42 ± 0.59</t>
  </si>
  <si>
    <t>1.94 ± 0.03</t>
  </si>
  <si>
    <t>315.69 ± 44.76</t>
  </si>
  <si>
    <t>15.30 ± 0.63</t>
  </si>
  <si>
    <t>1.36 ± 0.06</t>
  </si>
  <si>
    <t>45.51 ± 14.39</t>
  </si>
  <si>
    <t>291.07 ± 47.91</t>
  </si>
  <si>
    <t>92.73 ± 34.65</t>
  </si>
  <si>
    <t>7.93 ± 1.49</t>
  </si>
  <si>
    <t>108.32 ± 28.68</t>
  </si>
  <si>
    <t>200.16 ± 42.06</t>
  </si>
  <si>
    <t>2026.87 ± 147</t>
  </si>
  <si>
    <t>0.51 ± 0.09</t>
  </si>
  <si>
    <t>11.64 ± 1.65</t>
  </si>
  <si>
    <t>359.38 ± 63.34</t>
  </si>
  <si>
    <t>7.99 ± 0.62</t>
  </si>
  <si>
    <t>12.91 ± 0.42</t>
  </si>
  <si>
    <t>95.41 ± 21.02</t>
  </si>
  <si>
    <t>448 ± 169.48</t>
  </si>
  <si>
    <t>729.41 ± 109.72</t>
  </si>
  <si>
    <t>0.56 ± 0.28</t>
  </si>
  <si>
    <t>735.6 ± 104.96</t>
  </si>
  <si>
    <t>186.35 ± 9.64</t>
  </si>
  <si>
    <t>0.82 ± 0.04</t>
  </si>
  <si>
    <t>21.64 ± 1.97</t>
  </si>
  <si>
    <t>46.15 ± 9.61</t>
  </si>
  <si>
    <t>13.93 ± 2.51</t>
  </si>
  <si>
    <t>46.65 ± 11.11</t>
  </si>
  <si>
    <t>0.43 ± 0.16</t>
  </si>
  <si>
    <t>18.97 ± 1.50</t>
  </si>
  <si>
    <t>51.48 ± 11.37</t>
  </si>
  <si>
    <t>0.96 ± 0.21</t>
  </si>
  <si>
    <t>0.14 ± 0.03</t>
  </si>
  <si>
    <t>50.79 ± 11.82</t>
  </si>
  <si>
    <t>19.43 ± 2.52</t>
  </si>
  <si>
    <t>20.17 ± 5.06</t>
  </si>
  <si>
    <t>4.15 ± 0.44</t>
  </si>
  <si>
    <t>92.05 ± 17.09</t>
  </si>
  <si>
    <t>178.8 ± 56.73</t>
  </si>
  <si>
    <t>0.23 ± 0.02</t>
  </si>
  <si>
    <t>5.53 ± 0.61</t>
  </si>
  <si>
    <t>57.44 ± 7.96</t>
  </si>
  <si>
    <t>6.34 ± 0.57</t>
  </si>
  <si>
    <t>1.98 ± 0.11</t>
  </si>
  <si>
    <t>15.73 ± 5.11</t>
  </si>
  <si>
    <t>134.08 ± 58.93</t>
  </si>
  <si>
    <t>300.72 ± 75.37</t>
  </si>
  <si>
    <t>5.16 ± 0.82</t>
  </si>
  <si>
    <t>6.98 ± 2.26</t>
  </si>
  <si>
    <t>24.11 ± 5.02</t>
  </si>
  <si>
    <t>1.72 ± 0.64</t>
  </si>
  <si>
    <t>Mesembryanthemum crystallinum</t>
  </si>
  <si>
    <t>0.62 ± 0.02</t>
  </si>
  <si>
    <t>17.24 ± 2.58</t>
  </si>
  <si>
    <t>0.19 ± 0.02</t>
  </si>
  <si>
    <t>967.57 ± 206.54</t>
  </si>
  <si>
    <t>18.54 ± 5.4</t>
  </si>
  <si>
    <t>7.64 ± 0.60</t>
  </si>
  <si>
    <t>1835.8 ± 671.93</t>
  </si>
  <si>
    <t>420.78 ± 202.96</t>
  </si>
  <si>
    <t>737.81 ± 319.06</t>
  </si>
  <si>
    <t>3.61 ± 0.47</t>
  </si>
  <si>
    <t>266.3 ± 24.31</t>
  </si>
  <si>
    <t>1443.93 ± 277.06</t>
  </si>
  <si>
    <t>3.28 ± 0.42</t>
  </si>
  <si>
    <t>49.31 ± 17.24</t>
  </si>
  <si>
    <t>18.63 ± 1.30</t>
  </si>
  <si>
    <t>1634.44 ± 670.5</t>
  </si>
  <si>
    <t>1.21 ± 0.13</t>
  </si>
  <si>
    <t>7.59 ± 0.18</t>
  </si>
  <si>
    <t>253.33 ± 142.36</t>
  </si>
  <si>
    <t>3.47 ± 0.22</t>
  </si>
  <si>
    <t>456.26 ± 125.96</t>
  </si>
  <si>
    <t>0.38 ± 0.03</t>
  </si>
  <si>
    <t>7347.91 ± 759.82</t>
  </si>
  <si>
    <t>4.19 ± 0.24</t>
  </si>
  <si>
    <t>11.21 ± 0.25</t>
  </si>
  <si>
    <t>0.53 ± 0.04</t>
  </si>
  <si>
    <t>12.04 ± 2.56</t>
  </si>
  <si>
    <t>0.55 ± 0.07</t>
  </si>
  <si>
    <t>87.21 ± 46.41</t>
  </si>
  <si>
    <t>0.98 ± 0.06</t>
  </si>
  <si>
    <t>14.96 ± 4.68</t>
  </si>
  <si>
    <t>1.18 ± 0.15</t>
  </si>
  <si>
    <t>Delosperma  cooperi</t>
  </si>
  <si>
    <t>21.86 ± 0.83</t>
  </si>
  <si>
    <t>0.11 ± 0.02</t>
  </si>
  <si>
    <t>4.75 ± 0.44</t>
  </si>
  <si>
    <t>129.1 ± 76.16</t>
  </si>
  <si>
    <t>0.63 ± 0.39</t>
  </si>
  <si>
    <t>16.72 ± 7.16</t>
  </si>
  <si>
    <t>4.83 ± 1.8</t>
  </si>
  <si>
    <t>1.56 ± 0.19</t>
  </si>
  <si>
    <t>5.3 ± 2.23</t>
  </si>
  <si>
    <t>2.34 ± 0.06</t>
  </si>
  <si>
    <t>22 ± 8.37</t>
  </si>
  <si>
    <t>1.76 ± 0.43</t>
  </si>
  <si>
    <t>15.93 ± 6.82</t>
  </si>
  <si>
    <t>10.89 ± 4.58</t>
  </si>
  <si>
    <t>3.9 ± 1.63</t>
  </si>
  <si>
    <t>57.67 ± 26.75</t>
  </si>
  <si>
    <t>147.22 ± 70.85</t>
  </si>
  <si>
    <t>36.94 ± 16.01</t>
  </si>
  <si>
    <t>3.88 ± 1.43</t>
  </si>
  <si>
    <t>1.26 ± 0.11</t>
  </si>
  <si>
    <t>4.01 ± 1.41</t>
  </si>
  <si>
    <t>8.04 ± 2.72</t>
  </si>
  <si>
    <t>0.27 ± 0.11</t>
  </si>
  <si>
    <t>6.47 ± 0.68</t>
  </si>
  <si>
    <t>3.47 ± 1.27</t>
  </si>
  <si>
    <t>2.31 ± 0.41</t>
  </si>
  <si>
    <t>5.47 ± 4.61</t>
  </si>
  <si>
    <t>64.26 ± 12.35</t>
  </si>
  <si>
    <t>4.12 ± 1.61</t>
  </si>
  <si>
    <t>0.16 ± 0.06</t>
  </si>
  <si>
    <t>0.96 ± 0.32</t>
  </si>
  <si>
    <t>254.69 ± 41.75</t>
  </si>
  <si>
    <t>0.35 ± 0.28</t>
  </si>
  <si>
    <t>5.87 ± 0.77</t>
  </si>
  <si>
    <t>1.85 ± 0.39</t>
  </si>
  <si>
    <t>56.71 ± 7.42</t>
  </si>
  <si>
    <t>1.23 ± 0.05</t>
  </si>
  <si>
    <t>27.09 ± 5.01</t>
  </si>
  <si>
    <t>22.94 ± 4.36</t>
  </si>
  <si>
    <t>107.88 ± 47.56</t>
  </si>
  <si>
    <t>467.35 ± 175.5</t>
  </si>
  <si>
    <t>8.81 ± 1.27</t>
  </si>
  <si>
    <t>113.96 ± 3</t>
  </si>
  <si>
    <t>14.23 ± 2.72</t>
  </si>
  <si>
    <t>19.34 ± 5.72</t>
  </si>
  <si>
    <t>122.26 ± 46.98</t>
  </si>
  <si>
    <t>162.33 ± 14.55</t>
  </si>
  <si>
    <t>375.47 ± 49.35</t>
  </si>
  <si>
    <t>121.85 ± 8.36</t>
  </si>
  <si>
    <t>5.12 ± 1.22</t>
  </si>
  <si>
    <t>41.99 ± 0.42</t>
  </si>
  <si>
    <t>22.83 ± 2.38</t>
  </si>
  <si>
    <t>42.94 ± 30.09</t>
  </si>
  <si>
    <t>0.35 ± 0.05</t>
  </si>
  <si>
    <t>4.05 ± 0.4</t>
  </si>
  <si>
    <t>3.35 ± 0.61</t>
  </si>
  <si>
    <t>1.36 ± 0.32</t>
  </si>
  <si>
    <t>0.97 ± 0.17</t>
  </si>
  <si>
    <t>Delosperma floribunda</t>
  </si>
  <si>
    <t>5.69 ± 0.92</t>
  </si>
  <si>
    <t>8.69 ± 0.89</t>
  </si>
  <si>
    <t>0.20 ± 0.03</t>
  </si>
  <si>
    <t>4.78 ± 0.27</t>
  </si>
  <si>
    <t>2.27 ± 0.16</t>
  </si>
  <si>
    <t>144.93 ± 77.67</t>
  </si>
  <si>
    <t>0.91 ± 0.08</t>
  </si>
  <si>
    <t>4.71 ± 2.82</t>
  </si>
  <si>
    <t>0.41 ± 0.12</t>
  </si>
  <si>
    <t>99.36 ± 22.06</t>
  </si>
  <si>
    <t>12.44 ± 2.12</t>
  </si>
  <si>
    <t>52.11 ± 8.72</t>
  </si>
  <si>
    <t>70.64 ± 14.51</t>
  </si>
  <si>
    <t>25.04 ± 3.54</t>
  </si>
  <si>
    <t>10.97 ± 4.02</t>
  </si>
  <si>
    <t>6.47 ± 1.22</t>
  </si>
  <si>
    <t>31.35 ± 9.79</t>
  </si>
  <si>
    <t>12.56 ± 3.6</t>
  </si>
  <si>
    <t>119.94 ± 52.59</t>
  </si>
  <si>
    <t>3.65 ± 1.58</t>
  </si>
  <si>
    <t>4.12 ± 2.07</t>
  </si>
  <si>
    <t>46.93 ± 8.75</t>
  </si>
  <si>
    <t>63.23 ± 25.8</t>
  </si>
  <si>
    <t>706.41 ± 438.66</t>
  </si>
  <si>
    <t>2347.24 ± 1192.16</t>
  </si>
  <si>
    <t>2.13 ± 0.94</t>
  </si>
  <si>
    <t>1.22 ± 0.09</t>
  </si>
  <si>
    <t>12.85 ± 1.28</t>
  </si>
  <si>
    <t>11.57 ± 1.25</t>
  </si>
  <si>
    <t>2.56 ± 0.53</t>
  </si>
  <si>
    <t>0.36 ± 0.17</t>
  </si>
  <si>
    <t>10.52 ± 1.76</t>
  </si>
  <si>
    <t>5.48 ± 0.63</t>
  </si>
  <si>
    <t>6.48 ± 1.83</t>
  </si>
  <si>
    <t>Rhombophyllum dolabriforme</t>
  </si>
  <si>
    <t>3.13 ± 1.09</t>
  </si>
  <si>
    <t>6.27 ± 0.84</t>
  </si>
  <si>
    <t>8.06 ± 1.75</t>
  </si>
  <si>
    <t>3.88 ± 0.62</t>
  </si>
  <si>
    <t>1.00 ± 0.05</t>
  </si>
  <si>
    <t>991.95 ± 137.8</t>
  </si>
  <si>
    <t>0.92 ± 0.35</t>
  </si>
  <si>
    <t>3.29 ± 0.81</t>
  </si>
  <si>
    <t>11.07 ± 2.72</t>
  </si>
  <si>
    <t>168.41 ± 13.12</t>
  </si>
  <si>
    <t>16.30 ± 1.59</t>
  </si>
  <si>
    <t>35.07 ± 4.64</t>
  </si>
  <si>
    <t>35.86 ± 2.77</t>
  </si>
  <si>
    <t>5.38 ± 1.79</t>
  </si>
  <si>
    <t>45.37 ± 5.93</t>
  </si>
  <si>
    <t>273.97 ± 57</t>
  </si>
  <si>
    <t>5.29 ± 1.59</t>
  </si>
  <si>
    <t>4.32 ± 0.38</t>
  </si>
  <si>
    <t>30.96 ± 2.19</t>
  </si>
  <si>
    <t>16.96 ± 4.18</t>
  </si>
  <si>
    <t>34.64 ± 1.47</t>
  </si>
  <si>
    <t>1.24 ± 0.85</t>
  </si>
  <si>
    <t>16.94 ± 0.31</t>
  </si>
  <si>
    <t>330.3 ± 39.87</t>
  </si>
  <si>
    <t>5.55 ± 1</t>
  </si>
  <si>
    <t>1.5 ± 0.07</t>
  </si>
  <si>
    <t>48.98 ± 2.01</t>
  </si>
  <si>
    <t>24.63 ± 9.18</t>
  </si>
  <si>
    <t>19.41 ± 2.09</t>
  </si>
  <si>
    <t>1.14 ± 0.13</t>
  </si>
  <si>
    <t>3.61 ± 0.85</t>
  </si>
  <si>
    <t>1.13 ± 0.20</t>
  </si>
  <si>
    <t>0.77 ± 0.04</t>
  </si>
  <si>
    <t>3.68 ± 0.64</t>
  </si>
  <si>
    <t>Monilaria moniliformis</t>
  </si>
  <si>
    <t>4.42 ± 0.49</t>
  </si>
  <si>
    <t>71.48 ± 17.77</t>
  </si>
  <si>
    <t>0.50 ± 0.15</t>
  </si>
  <si>
    <t>0.72 ± 0.11</t>
  </si>
  <si>
    <t>11.77 ± 0.95</t>
  </si>
  <si>
    <t>7.67 ± 1.28</t>
  </si>
  <si>
    <t>4.28 ± 1.36</t>
  </si>
  <si>
    <t>3.24 ± 0.36</t>
  </si>
  <si>
    <t>2.63 ± 0.48</t>
  </si>
  <si>
    <t>21.13 ± 2.98</t>
  </si>
  <si>
    <t>5.75 ± 1.84</t>
  </si>
  <si>
    <t>0.58 ± 0.05</t>
  </si>
  <si>
    <t>19.69 ± 0.35</t>
  </si>
  <si>
    <t>2.12 ± 0.39</t>
  </si>
  <si>
    <t>74.32 ± 22.45</t>
  </si>
  <si>
    <t>1.74 ± 0.42</t>
  </si>
  <si>
    <t>2.6 ± 0.72</t>
  </si>
  <si>
    <t>0.63 ± 0.42</t>
  </si>
  <si>
    <t>11.12 ± 1.99</t>
  </si>
  <si>
    <t>2.7 ± 0.63</t>
  </si>
  <si>
    <t>159.37 ± 13.93</t>
  </si>
  <si>
    <t>1.97 ± 0.52</t>
  </si>
  <si>
    <t>27.41 ± 0.94</t>
  </si>
  <si>
    <t>0.52 ± 0.02</t>
  </si>
  <si>
    <t>0.94 ± 0.11</t>
  </si>
  <si>
    <t>2.49 ± 0.05</t>
  </si>
  <si>
    <t>0.33 ± 0.07</t>
  </si>
  <si>
    <t>1.41 ± 0.05</t>
  </si>
  <si>
    <t>1.01 ± 0.01</t>
  </si>
  <si>
    <t>2.14 ± 0.04</t>
  </si>
  <si>
    <t>Phytolacca americana</t>
  </si>
  <si>
    <t>8.15 ± 0.72</t>
  </si>
  <si>
    <t>0.29 ± 0.01</t>
  </si>
  <si>
    <t>2.79 ± 0.08</t>
  </si>
  <si>
    <t xml:space="preserve">Phytolacaceae </t>
  </si>
  <si>
    <t>5.50 ± 0.64</t>
  </si>
  <si>
    <t>4399.29 ± 500.7</t>
  </si>
  <si>
    <t>0.79 ± 0.11</t>
  </si>
  <si>
    <t>954.72 ± 46.4</t>
  </si>
  <si>
    <t>273.69 ± 17.45</t>
  </si>
  <si>
    <t>6.75 ± 0.06</t>
  </si>
  <si>
    <t>125.23 ± 9.09</t>
  </si>
  <si>
    <t>11.36 ± 0.90</t>
  </si>
  <si>
    <t>170.45 ± 1.05</t>
  </si>
  <si>
    <t>15.22 ± 0.42</t>
  </si>
  <si>
    <t>237.69 ± 3.58</t>
  </si>
  <si>
    <t>6638.2 ± 394.35</t>
  </si>
  <si>
    <t>13.13 ± 2.56</t>
  </si>
  <si>
    <t>18.46 ± 0.56</t>
  </si>
  <si>
    <t>0.60 ± 0.02</t>
  </si>
  <si>
    <t>2814.19 ± 174.1</t>
  </si>
  <si>
    <t>0.54 ± 0.15</t>
  </si>
  <si>
    <t>269.26 ± 10.15</t>
  </si>
  <si>
    <t>22.76 ± 2.5</t>
  </si>
  <si>
    <t>1182.88 ± 55.53</t>
  </si>
  <si>
    <t>9164.52 ± 571.84</t>
  </si>
  <si>
    <t>66.85 ± 2.66</t>
  </si>
  <si>
    <t>1.6 ± 0.21</t>
  </si>
  <si>
    <t>591.6 ± 483.04</t>
  </si>
  <si>
    <t>48.72 ± 2.21</t>
  </si>
  <si>
    <t>0.05 ± 0.04</t>
  </si>
  <si>
    <t>115.39 ± 10.33</t>
  </si>
  <si>
    <t>0.32 ± 0.04</t>
  </si>
  <si>
    <t>129.64 ± 5.21</t>
  </si>
  <si>
    <t>4.78 ± 0.93</t>
  </si>
  <si>
    <t>77.35 ± 2.27</t>
  </si>
  <si>
    <t>4.24 ± 0.88</t>
  </si>
  <si>
    <t xml:space="preserve">Rivina humilis </t>
  </si>
  <si>
    <t>3.02 ± 0.85</t>
  </si>
  <si>
    <t>2.73 ± 0.25</t>
  </si>
  <si>
    <t>3.66 ± 0.09</t>
  </si>
  <si>
    <t>2.16 ± 0.83</t>
  </si>
  <si>
    <t>Petiveriaceae</t>
  </si>
  <si>
    <t>4.26 ± 0.19</t>
  </si>
  <si>
    <t>0.27 ± 0.03</t>
  </si>
  <si>
    <t>2625.58 ± 298.55</t>
  </si>
  <si>
    <t>89.18 ± 23.77</t>
  </si>
  <si>
    <t>1.31 ± 0.23</t>
  </si>
  <si>
    <t>157.49 ± 20.04</t>
  </si>
  <si>
    <t>0.56 ± 0.09</t>
  </si>
  <si>
    <t>66.49 ± 9.97</t>
  </si>
  <si>
    <t>8.50 ± 0.20</t>
  </si>
  <si>
    <t>61.69 ± 6.71</t>
  </si>
  <si>
    <t>520.3 ± 99.2</t>
  </si>
  <si>
    <t>3309.24 ± 144.91</t>
  </si>
  <si>
    <t>1.75 ± 0.09</t>
  </si>
  <si>
    <t>13.41 ± 2.35</t>
  </si>
  <si>
    <t>1675.49 ± 204.75</t>
  </si>
  <si>
    <t>10.38 ± 1.82</t>
  </si>
  <si>
    <t>3.17 ± 0.52</t>
  </si>
  <si>
    <t>3.30 ± 0.47</t>
  </si>
  <si>
    <t>80.58 ± 4.17</t>
  </si>
  <si>
    <t>4.16 ± 0.93</t>
  </si>
  <si>
    <t>2946.66 ± 709.46</t>
  </si>
  <si>
    <t>52.42 ± 11.02</t>
  </si>
  <si>
    <t>163.65 ± 36.65</t>
  </si>
  <si>
    <t>1.56 ± 0.17</t>
  </si>
  <si>
    <t>3.51 ± 1.51</t>
  </si>
  <si>
    <t>7.04 ± 2.06</t>
  </si>
  <si>
    <t>63 ± 14.73</t>
  </si>
  <si>
    <t>40.29 ± 12.96</t>
  </si>
  <si>
    <t>0.09 ± 0.02</t>
  </si>
  <si>
    <t>18.29 ± 1.13</t>
  </si>
  <si>
    <t>25.63 ± 1.47</t>
  </si>
  <si>
    <t>14.31 ± 0.75</t>
  </si>
  <si>
    <t>0.72 ± 0.03</t>
  </si>
  <si>
    <t>3.39 ± 0.48</t>
  </si>
  <si>
    <t>0.55 ± 0.09</t>
  </si>
  <si>
    <t>1.47 ± 0.08</t>
  </si>
  <si>
    <t>0.07 ± 0.03</t>
  </si>
  <si>
    <t>5.97 ± 0.81</t>
  </si>
  <si>
    <t>1.86 ± 0.05</t>
  </si>
  <si>
    <t>3.17 ± 0.26</t>
  </si>
  <si>
    <t>7.99 ± 1.61</t>
  </si>
  <si>
    <t>179.67 ± 120.24</t>
  </si>
  <si>
    <t>2.74 ± 0.82</t>
  </si>
  <si>
    <t>9.29 ± 1.01</t>
  </si>
  <si>
    <t>57.82 ± 1.68</t>
  </si>
  <si>
    <t>44.63 ± 4.03</t>
  </si>
  <si>
    <t>28.43 ± 3.01</t>
  </si>
  <si>
    <t>396.1 ± 223.65</t>
  </si>
  <si>
    <t>91.16 ± 17.45</t>
  </si>
  <si>
    <t>29.06 ± 2.52</t>
  </si>
  <si>
    <t>2.76 ± 0.48</t>
  </si>
  <si>
    <t>140.35 ± 9.78</t>
  </si>
  <si>
    <t>42.31 ± 2.79</t>
  </si>
  <si>
    <t>4.18 ± 0.58</t>
  </si>
  <si>
    <t>0.72 ± 0.22</t>
  </si>
  <si>
    <t>13.29 ± 0.61</t>
  </si>
  <si>
    <t>15.74 ± 2.27</t>
  </si>
  <si>
    <t>5.21 ± 0.25</t>
  </si>
  <si>
    <t>957.16 ± 101.59</t>
  </si>
  <si>
    <t>3.59 ± 0.41</t>
  </si>
  <si>
    <t>2.16 ± 0.14</t>
  </si>
  <si>
    <t>2.67 ± 0.21</t>
  </si>
  <si>
    <t>9.92 ± 3.50</t>
  </si>
  <si>
    <t>3.82 ± 0.09</t>
  </si>
  <si>
    <t>62.3 ± 18.09</t>
  </si>
  <si>
    <t>2.90 ± 0.57</t>
  </si>
  <si>
    <t>29.64 ± 3.73</t>
  </si>
  <si>
    <t>2.28 ± 0.34</t>
  </si>
  <si>
    <t>0.65 ± 0.33</t>
  </si>
  <si>
    <t>0.71 ± 0.17</t>
  </si>
  <si>
    <t>Rivina humilis</t>
  </si>
  <si>
    <t>1.40 ± 0.35</t>
  </si>
  <si>
    <t>16.33 ± 6.71</t>
  </si>
  <si>
    <t>0.65 ± 0.21</t>
  </si>
  <si>
    <t>1.52 ± 0.12</t>
  </si>
  <si>
    <t>1370.55 ± 67.62</t>
  </si>
  <si>
    <t>27.6 ± 3.59</t>
  </si>
  <si>
    <t>359.82 ± 36.27</t>
  </si>
  <si>
    <t>187.34 ± 19.79</t>
  </si>
  <si>
    <t>118.33 ± 16.3</t>
  </si>
  <si>
    <t>1.45 ± 0.62</t>
  </si>
  <si>
    <t>1134.41 ± 40.58</t>
  </si>
  <si>
    <t>15.39 ± 0.77</t>
  </si>
  <si>
    <t>11413.15 ± 1687.93</t>
  </si>
  <si>
    <t>26.19 ± 1.24</t>
  </si>
  <si>
    <t>0.54 ± 0.07</t>
  </si>
  <si>
    <t>706.91 ± 59.11</t>
  </si>
  <si>
    <t>6.28 ± 0.35</t>
  </si>
  <si>
    <t>13.03 ± 1.47</t>
  </si>
  <si>
    <t>4.25 ± 0.69</t>
  </si>
  <si>
    <t>107.53 ± 13.86</t>
  </si>
  <si>
    <t>21.99 ± 2.93</t>
  </si>
  <si>
    <t>2.30 ± 1.15</t>
  </si>
  <si>
    <t>2070.42 ± 139.54</t>
  </si>
  <si>
    <t>3.40 ± 0.61</t>
  </si>
  <si>
    <t>12250.82 ± 700.85</t>
  </si>
  <si>
    <t>6.01 ± 0.89</t>
  </si>
  <si>
    <t>197.35 ± 12.13</t>
  </si>
  <si>
    <t>1.06 ± 0.18</t>
  </si>
  <si>
    <t>4.87 ± 1.14</t>
  </si>
  <si>
    <t>1.26 ± 0.52</t>
  </si>
  <si>
    <t>61.16 ± 15.12</t>
  </si>
  <si>
    <t>138.08 ± 13.69</t>
  </si>
  <si>
    <t>0.89 ± 0.12</t>
  </si>
  <si>
    <t>15.31 ± 0.65</t>
  </si>
  <si>
    <t>39.44 ± 6.29</t>
  </si>
  <si>
    <t>11.59 ± 1.75</t>
  </si>
  <si>
    <t xml:space="preserve">Sarcobatus sp. </t>
  </si>
  <si>
    <t>32.23 ± 2.47</t>
  </si>
  <si>
    <t>6.25 ± 2.11</t>
  </si>
  <si>
    <t>0.66 ± 0.20</t>
  </si>
  <si>
    <t>2.36 ± 0.10</t>
  </si>
  <si>
    <t>Sarcobataceae</t>
  </si>
  <si>
    <t>594.92 ± 112.28</t>
  </si>
  <si>
    <t>7.99 ± 3.1</t>
  </si>
  <si>
    <t>171.76 ± 31.21</t>
  </si>
  <si>
    <t>2.15 ± 0.24</t>
  </si>
  <si>
    <t>38 ± 2.67</t>
  </si>
  <si>
    <t>122.13 ± 14.21</t>
  </si>
  <si>
    <t>9.01 ± 2.48</t>
  </si>
  <si>
    <t>635.02 ± 67.72</t>
  </si>
  <si>
    <t>11948.56 ± 2134.43</t>
  </si>
  <si>
    <t>6.87 ± 0.06</t>
  </si>
  <si>
    <t>6.34 ± 1.10</t>
  </si>
  <si>
    <t>301.01 ± 62.62</t>
  </si>
  <si>
    <t>0.46 ± 0.07</t>
  </si>
  <si>
    <t>3.85 ± 0.71</t>
  </si>
  <si>
    <t>81.38 ± 30.47</t>
  </si>
  <si>
    <t>7.33 ± 2.32</t>
  </si>
  <si>
    <t>205.68 ± 103.29</t>
  </si>
  <si>
    <t>5.46 ± 2.19</t>
  </si>
  <si>
    <t>661.91 ± 43.5</t>
  </si>
  <si>
    <t>46.66 ± 13.98</t>
  </si>
  <si>
    <t>2066.35 ± 179.2</t>
  </si>
  <si>
    <t>4.91 ± 0.92</t>
  </si>
  <si>
    <t>0.42 ± 0.11</t>
  </si>
  <si>
    <t>4.54 ± 1.69</t>
  </si>
  <si>
    <t>86.66 ± 19.6</t>
  </si>
  <si>
    <t>0.26 ± 0.07</t>
  </si>
  <si>
    <t>19.24 ± 1.64</t>
  </si>
  <si>
    <t>1.42 ± 0.55</t>
  </si>
  <si>
    <t>1.27 ± 0.28</t>
  </si>
  <si>
    <t>1.01 ± 0.64</t>
  </si>
  <si>
    <t>4.30 ± 1.12</t>
  </si>
  <si>
    <t>10.76 ± 2.70</t>
  </si>
  <si>
    <t>Pisonia umbellifera</t>
  </si>
  <si>
    <t>0.17 ± 0.07</t>
  </si>
  <si>
    <t>0.06 ± 0.01</t>
  </si>
  <si>
    <t>1.49 ± 0.18</t>
  </si>
  <si>
    <t>Nyctaginaceae</t>
  </si>
  <si>
    <t>110.57 ± 3.55</t>
  </si>
  <si>
    <t>2.24 ± 0.7</t>
  </si>
  <si>
    <t>7.17 ± 0.67</t>
  </si>
  <si>
    <t>29.21 ± 0.71</t>
  </si>
  <si>
    <t>9.58 ± 0.22</t>
  </si>
  <si>
    <t>21.12 ± 6.13</t>
  </si>
  <si>
    <t>11.11 ± 0.46</t>
  </si>
  <si>
    <t>112.71 ± 0.57</t>
  </si>
  <si>
    <t>3.68 ± 0.26</t>
  </si>
  <si>
    <t>81.75 ± 1.77</t>
  </si>
  <si>
    <t>14.69 ± 1.03</t>
  </si>
  <si>
    <t>2.02 ± 0.49</t>
  </si>
  <si>
    <t>168.05 ± 3.71</t>
  </si>
  <si>
    <t>2.25 ± 0.12</t>
  </si>
  <si>
    <t>26.06 ± 1.13</t>
  </si>
  <si>
    <t>29.62 ± 0.37</t>
  </si>
  <si>
    <t>1.55 ± 0.27</t>
  </si>
  <si>
    <t>10.63 ± 0.59</t>
  </si>
  <si>
    <t>27.72 ± 8.53</t>
  </si>
  <si>
    <t>128.27 ± 4.47</t>
  </si>
  <si>
    <t>874.39 ± 31.06</t>
  </si>
  <si>
    <t>0.21 ± 0.05</t>
  </si>
  <si>
    <t>1121.43 ± 53.8</t>
  </si>
  <si>
    <t>13.66 ± 3.96</t>
  </si>
  <si>
    <t>1247.3 ± 163.63</t>
  </si>
  <si>
    <t>14.47 ± 1.53</t>
  </si>
  <si>
    <t>0.63 ± 0.16</t>
  </si>
  <si>
    <t>52484.53 ± 2617.4</t>
  </si>
  <si>
    <t>32.03 ± 1.58</t>
  </si>
  <si>
    <t>0.67 ± 0.12</t>
  </si>
  <si>
    <t>10.85 ± 0.46</t>
  </si>
  <si>
    <t>2.82 ± 0.39</t>
  </si>
  <si>
    <t>21.82 ± 4.19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</si>
  <si>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</si>
  <si>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t>1.51 ± 0.42</t>
  </si>
  <si>
    <t>180.12 ± 63.29</t>
  </si>
  <si>
    <t>3.46 ± 2</t>
  </si>
  <si>
    <t>39.02 ± 10.3</t>
  </si>
  <si>
    <t>19.29 ± 5.36</t>
  </si>
  <si>
    <t>3.37 ± 0.81</t>
  </si>
  <si>
    <t>210.24 ± 23.46</t>
  </si>
  <si>
    <t>209.19 ± 45.85</t>
  </si>
  <si>
    <t>23.79 ± 5.28</t>
  </si>
  <si>
    <t>206.88 ± 43.07</t>
  </si>
  <si>
    <t>1.29 ± 0.66</t>
  </si>
  <si>
    <t>7.18 ± 1.83</t>
  </si>
  <si>
    <t>32.01 ± 4.82</t>
  </si>
  <si>
    <t>0.34 ± 0.11</t>
  </si>
  <si>
    <t>3.61 ± 0.32</t>
  </si>
  <si>
    <t>1014.76 ± 185.61</t>
  </si>
  <si>
    <t>1.49 ± 0.44</t>
  </si>
  <si>
    <t>1.55 ± 0.50</t>
  </si>
  <si>
    <t>161.77 ± 13.1</t>
  </si>
  <si>
    <t>66527.43 ± 8290.86</t>
  </si>
  <si>
    <t>76.45 ± 11.19</t>
  </si>
  <si>
    <t>1.12 ± 0.26</t>
  </si>
  <si>
    <t>4.91 ± 1.38</t>
  </si>
  <si>
    <t>46.47 ± 15.36</t>
  </si>
  <si>
    <t>0.18 ± 0.06</t>
  </si>
  <si>
    <t>4.21 ± 0.82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</si>
  <si>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</si>
  <si>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t>0.30 ± 0.08</t>
  </si>
  <si>
    <t>0.31 ± 0.11</t>
  </si>
  <si>
    <t>0.57 ± 0.21</t>
  </si>
  <si>
    <t>7.32 ± 1.93</t>
  </si>
  <si>
    <t>21.56 ± 7.36</t>
  </si>
  <si>
    <t>32.39 ± 7.92</t>
  </si>
  <si>
    <t>2.23 ± 0.8</t>
  </si>
  <si>
    <t>27.37 ± 2.95</t>
  </si>
  <si>
    <t>35.56 ± 3.04</t>
  </si>
  <si>
    <t>27.09 ± 3.32</t>
  </si>
  <si>
    <t>45.85 ± 6.72</t>
  </si>
  <si>
    <t>29.07 ± 6.24</t>
  </si>
  <si>
    <t>5.47 ± 0.28</t>
  </si>
  <si>
    <t>59.46 ± 6.14</t>
  </si>
  <si>
    <t>4.62 ± 0.14</t>
  </si>
  <si>
    <t>0.55 ± 0.27</t>
  </si>
  <si>
    <t>23.52 ± 1.61</t>
  </si>
  <si>
    <t>15.75 ± 1.47</t>
  </si>
  <si>
    <t>3.9 ± 0.59</t>
  </si>
  <si>
    <t>134.39 ± 16.56</t>
  </si>
  <si>
    <t>11.22 ± 6.12</t>
  </si>
  <si>
    <t>11.91 ± 2.46</t>
  </si>
  <si>
    <t>7.41 ± 0.26</t>
  </si>
  <si>
    <t>6575.67 ± 1161.95</t>
  </si>
  <si>
    <t>7.95 ± 1.06</t>
  </si>
  <si>
    <t>33.6 ± 5.98</t>
  </si>
  <si>
    <t>3.80 ± 0.72</t>
  </si>
  <si>
    <t>0.63 ± 0.18</t>
  </si>
  <si>
    <t>6.28 ± 0.88</t>
  </si>
  <si>
    <t>2.31 ± 0.39</t>
  </si>
  <si>
    <t>3.57 ± 0.93</t>
  </si>
  <si>
    <t>0.21 ± 0.12</t>
  </si>
  <si>
    <t>3.15 ± 1.93</t>
  </si>
  <si>
    <t>0.53 ± 0.15</t>
  </si>
  <si>
    <t>8.35 ± 0.73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</si>
  <si>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</si>
  <si>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t>26.13 ± 4.96</t>
  </si>
  <si>
    <t>0.21 ± 0.13</t>
  </si>
  <si>
    <t>0.12 ± 0.05</t>
  </si>
  <si>
    <t>1.89 ± 0.61</t>
  </si>
  <si>
    <t>171.04 ± 14.44</t>
  </si>
  <si>
    <t>5.74 ± 2.39</t>
  </si>
  <si>
    <t>40.02 ± 3.2</t>
  </si>
  <si>
    <t>0.46 ± 0.10</t>
  </si>
  <si>
    <t>52.74 ± 4.75</t>
  </si>
  <si>
    <t>8.12 ± 0.14</t>
  </si>
  <si>
    <t>64.55 ± 10.11</t>
  </si>
  <si>
    <t>27.33 ± 3.97</t>
  </si>
  <si>
    <t>75.51 ± 4.05</t>
  </si>
  <si>
    <t>14.03 ± 3.25</t>
  </si>
  <si>
    <t>13.17 ± 0.1</t>
  </si>
  <si>
    <t>11.49 ± 1.43</t>
  </si>
  <si>
    <t>115.14 ± 25.58</t>
  </si>
  <si>
    <t>0.75 ± 0.03</t>
  </si>
  <si>
    <t>10.35 ± 2.66</t>
  </si>
  <si>
    <t>10.27 ± 0.16</t>
  </si>
  <si>
    <t>3.41 ± 0.20</t>
  </si>
  <si>
    <t>3.15 ± 0.51</t>
  </si>
  <si>
    <t>4.27 ± 1.72</t>
  </si>
  <si>
    <t>291.46 ± 36.98</t>
  </si>
  <si>
    <t>1781.53 ± 176.75</t>
  </si>
  <si>
    <t>2.72 ± 0.29</t>
  </si>
  <si>
    <t>7.31 ± 1.31</t>
  </si>
  <si>
    <t>6.99 ± 1.67</t>
  </si>
  <si>
    <t>7.92 ± 1.29</t>
  </si>
  <si>
    <t>0.31 ± 0.08</t>
  </si>
  <si>
    <t>33472.7 ± 5823.32</t>
  </si>
  <si>
    <t>11.68 ± 1.44</t>
  </si>
  <si>
    <t>2.87 ± 1.18</t>
  </si>
  <si>
    <t>41.47 ± 3.87</t>
  </si>
  <si>
    <t>0.19 ± 0.05</t>
  </si>
  <si>
    <t>7.91 ± 1.81</t>
  </si>
  <si>
    <t>25.40 ± 6.25</t>
  </si>
  <si>
    <t>0.38 ± 0.11</t>
  </si>
  <si>
    <t>0.80 ± 0.26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</si>
  <si>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</si>
  <si>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t>22.73 ± 3.49</t>
  </si>
  <si>
    <t>1458.43 ± 775.29</t>
  </si>
  <si>
    <t>1.20 ± 0.28</t>
  </si>
  <si>
    <t>263.59 ± 110.52</t>
  </si>
  <si>
    <t>716.24 ± 289.07</t>
  </si>
  <si>
    <t>11.34 ± 0.43</t>
  </si>
  <si>
    <t>135.68 ± 66.82</t>
  </si>
  <si>
    <t>4.92 ± 0.36</t>
  </si>
  <si>
    <t>342.42 ± 138.28</t>
  </si>
  <si>
    <t>4.71 ± 0.10</t>
  </si>
  <si>
    <t>9.95 ± 2.79</t>
  </si>
  <si>
    <t>42.32 ± 6.91</t>
  </si>
  <si>
    <t>7.19 ± 1.05</t>
  </si>
  <si>
    <t>24.93 ± 6.58</t>
  </si>
  <si>
    <t>7.67 ± 0.66</t>
  </si>
  <si>
    <t>2543.8 ± 1021.62</t>
  </si>
  <si>
    <t>0.4 ± 0.02</t>
  </si>
  <si>
    <t>20.16 ± 6.59</t>
  </si>
  <si>
    <t>32.13 ± 15.04</t>
  </si>
  <si>
    <t>1.26 ± 0.31</t>
  </si>
  <si>
    <t>113.37 ± 33.53</t>
  </si>
  <si>
    <t>710.74 ± 202.11</t>
  </si>
  <si>
    <t>7.53 ± 1.27</t>
  </si>
  <si>
    <t>0.84 ± 0.02</t>
  </si>
  <si>
    <t>290.85 ± 128.91</t>
  </si>
  <si>
    <t>0.98 ± 0.04</t>
  </si>
  <si>
    <t>39.64 ± 12.88</t>
  </si>
  <si>
    <t>17994.35 ± 6050.92</t>
  </si>
  <si>
    <t>0.49 ± 0.18</t>
  </si>
  <si>
    <t>40.28 ± 18.1</t>
  </si>
  <si>
    <t>8.73 ± 1.03</t>
  </si>
  <si>
    <t>1.23 ± 0.13</t>
  </si>
  <si>
    <t>20.53 ± 2.95</t>
  </si>
  <si>
    <t>0.12 ± 0.03</t>
  </si>
  <si>
    <t>0.44 ± 0.08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</si>
  <si>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</si>
  <si>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t>4.00 ± 0.84</t>
  </si>
  <si>
    <t>19.71 ± 4.40</t>
  </si>
  <si>
    <t>1.22 ± 0.06</t>
  </si>
  <si>
    <t>8.53 ± 1.12</t>
  </si>
  <si>
    <t>810.64 ± 175.13</t>
  </si>
  <si>
    <t>6.01 ± 2.20</t>
  </si>
  <si>
    <t>58.77 ± 9.59</t>
  </si>
  <si>
    <t>5.55 ± 1.78</t>
  </si>
  <si>
    <t>636.56 ± 80.54</t>
  </si>
  <si>
    <t>4.96 ± 0.93</t>
  </si>
  <si>
    <t>3.64 ± 0.46</t>
  </si>
  <si>
    <t>2.88 ± 0.43</t>
  </si>
  <si>
    <t>703.71 ± 98.49</t>
  </si>
  <si>
    <t>16.84 ± 1.86</t>
  </si>
  <si>
    <t>687.11 ± 92.47</t>
  </si>
  <si>
    <t>61.18 ± 14.86</t>
  </si>
  <si>
    <t>376.34 ± 47.05</t>
  </si>
  <si>
    <t>25.08 ± 2.64</t>
  </si>
  <si>
    <t>415.01 ± 53.27</t>
  </si>
  <si>
    <t>0.86 ± 0.1</t>
  </si>
  <si>
    <t>1.33 ± 0.39</t>
  </si>
  <si>
    <t>42.53 ± 6.4</t>
  </si>
  <si>
    <t>1.48 ± 0.42</t>
  </si>
  <si>
    <t>6.62 ± 0.42</t>
  </si>
  <si>
    <t>655.81 ± 80.23</t>
  </si>
  <si>
    <t>21.96 ± 0.82</t>
  </si>
  <si>
    <t>5686.25 ± 675.73</t>
  </si>
  <si>
    <t>0.17 ± 0.04</t>
  </si>
  <si>
    <t>2.92 ± 0.18</t>
  </si>
  <si>
    <t>73.06 ± 11.16</t>
  </si>
  <si>
    <t>6.98 ± 0.96</t>
  </si>
  <si>
    <t>0.12 ± 0.06</t>
  </si>
  <si>
    <t>72177.22 ± 5534.83</t>
  </si>
  <si>
    <t>57.73 ± 8.28</t>
  </si>
  <si>
    <t>43.3 ± 4.63</t>
  </si>
  <si>
    <t>85.19 ± 3.96</t>
  </si>
  <si>
    <t>17.78 ± 4.51</t>
  </si>
  <si>
    <t>0.31 ± 0.04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</si>
  <si>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</si>
  <si>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t>8.09 ± 0.41</t>
  </si>
  <si>
    <t>4.39 ± 0.88</t>
  </si>
  <si>
    <t>4.59 ± 0.82</t>
  </si>
  <si>
    <t>2.64 ± 0.32</t>
  </si>
  <si>
    <t>9337.6 ± 3617.46</t>
  </si>
  <si>
    <t>6.64 ± 1.89</t>
  </si>
  <si>
    <t>1674.09 ± 504.64</t>
  </si>
  <si>
    <t>1935.49 ± 375.4</t>
  </si>
  <si>
    <t>1.42 ± 0.45</t>
  </si>
  <si>
    <t>1117.29 ± 363.14</t>
  </si>
  <si>
    <t>4.35 ± 1.26</t>
  </si>
  <si>
    <t>1173.58 ± 314</t>
  </si>
  <si>
    <t>6 ± 3.96</t>
  </si>
  <si>
    <t>0.36 ± 0.11</t>
  </si>
  <si>
    <t>479.78 ± 38.15</t>
  </si>
  <si>
    <t>0.72 ± 0.08</t>
  </si>
  <si>
    <t>60.64 ± 8.19</t>
  </si>
  <si>
    <t>1.38 ± 0.26</t>
  </si>
  <si>
    <t>9064.52 ± 2020.8</t>
  </si>
  <si>
    <t>1.24 ± 0.16</t>
  </si>
  <si>
    <t>15.56 ± 0.97</t>
  </si>
  <si>
    <t>147.29 ± 38.15</t>
  </si>
  <si>
    <t>28.51 ± 2.64</t>
  </si>
  <si>
    <t>4.88 ± 1.96</t>
  </si>
  <si>
    <t>0.30 ± 0.10</t>
  </si>
  <si>
    <t>339.4 ± 71.03</t>
  </si>
  <si>
    <t>5383.52 ± 414.06</t>
  </si>
  <si>
    <t>3.16 ± 0.46</t>
  </si>
  <si>
    <t>2.74 ± 0.26</t>
  </si>
  <si>
    <t>23910.02 ± 5666.14</t>
  </si>
  <si>
    <t>50.52 ± 3.54</t>
  </si>
  <si>
    <t>73803.98 ± 4462.62</t>
  </si>
  <si>
    <t>84.69 ± 18.27</t>
  </si>
  <si>
    <t>7.48 ± 1.85</t>
  </si>
  <si>
    <t>70.27 ± 9.17</t>
  </si>
  <si>
    <t>2.55 ± 0.38</t>
  </si>
  <si>
    <t>15.72 ± 4.09</t>
  </si>
  <si>
    <t>0.91 ± 0.14</t>
  </si>
  <si>
    <t>8.87 ± 1.09</t>
  </si>
  <si>
    <t>5.59 ± 1.76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</si>
  <si>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</si>
  <si>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t>6.95 ± 1.65</t>
  </si>
  <si>
    <t>4.27 ± 0.71</t>
  </si>
  <si>
    <t>5.53 ± 0.97</t>
  </si>
  <si>
    <t>2.25 ± 0.94</t>
  </si>
  <si>
    <t>8.19 ± 0.80</t>
  </si>
  <si>
    <t>422.64 ± 53.75</t>
  </si>
  <si>
    <t>62.73 ± 5.48</t>
  </si>
  <si>
    <t>467.51 ± 45.37</t>
  </si>
  <si>
    <t>357.46 ± 50.56</t>
  </si>
  <si>
    <t>1.21 ± 0.43</t>
  </si>
  <si>
    <t>445.05 ± 44.3</t>
  </si>
  <si>
    <t>92.12 ± 11.15</t>
  </si>
  <si>
    <t>336.59 ± 56.38</t>
  </si>
  <si>
    <t>34.05 ± 0.67</t>
  </si>
  <si>
    <t>17.60 ± 1.75</t>
  </si>
  <si>
    <t>785.97 ± 66.7</t>
  </si>
  <si>
    <t>20.94 ± 3.02</t>
  </si>
  <si>
    <t>1.86 ± 0.21</t>
  </si>
  <si>
    <t>142.99 ± 16.56</t>
  </si>
  <si>
    <t>4.36 ± 0.32</t>
  </si>
  <si>
    <t>0.17 ± 0.02</t>
  </si>
  <si>
    <t>456.68 ± 32.63</t>
  </si>
  <si>
    <t>0.70 ± 0.18</t>
  </si>
  <si>
    <t>3654.86 ± 266.71</t>
  </si>
  <si>
    <t>1.23 ± 0.16</t>
  </si>
  <si>
    <t>1381.96 ± 587.33</t>
  </si>
  <si>
    <t>26.16 ± 2.84</t>
  </si>
  <si>
    <t>34050.42 ± 7713.73</t>
  </si>
  <si>
    <t>90.99 ± 9.31</t>
  </si>
  <si>
    <t>18.78 ± 2.64</t>
  </si>
  <si>
    <t>6.06 ± 0.55</t>
  </si>
  <si>
    <t>0.96 ± 0.13</t>
  </si>
  <si>
    <t>13.08 ± 1.25</t>
  </si>
  <si>
    <t>0.46 ± 0.21</t>
  </si>
  <si>
    <t>10.79 ± 0.40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</si>
  <si>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</si>
  <si>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t>9.49 ± 0.84</t>
  </si>
  <si>
    <t>6.17 ± 0.45</t>
  </si>
  <si>
    <t>2.55 ± 0.99</t>
  </si>
  <si>
    <t>5.34 ± 0.25</t>
  </si>
  <si>
    <t>0.97 ± 0.16</t>
  </si>
  <si>
    <t>4122.62 ± 1550.52</t>
  </si>
  <si>
    <t>1.80 ± 0.07</t>
  </si>
  <si>
    <t>95.34 ± 48.01</t>
  </si>
  <si>
    <t>0.75 ± 0.28</t>
  </si>
  <si>
    <t>280.29 ± 103.54</t>
  </si>
  <si>
    <t>1.25 ± 0.11</t>
  </si>
  <si>
    <t>279.54 ± 89.25</t>
  </si>
  <si>
    <t>266.43 ± 87.65</t>
  </si>
  <si>
    <t>0.29 ± 0.17</t>
  </si>
  <si>
    <t>45.79 ± 12.4</t>
  </si>
  <si>
    <t>20.02 ± 1.95</t>
  </si>
  <si>
    <t>281.22 ± 35.63</t>
  </si>
  <si>
    <t>22.56 ± 0.66</t>
  </si>
  <si>
    <t>52.69 ± 15.88</t>
  </si>
  <si>
    <t>1205.7 ± 451.5</t>
  </si>
  <si>
    <t>1.12 ± 0.29</t>
  </si>
  <si>
    <t>2.02 ± 0.65</t>
  </si>
  <si>
    <t>0.22 ± 0.07</t>
  </si>
  <si>
    <t>98.88 ± 33.84</t>
  </si>
  <si>
    <t>4.53 ± 0.5</t>
  </si>
  <si>
    <t>3.12 ± 0.28</t>
  </si>
  <si>
    <t>334.46 ± 113.16</t>
  </si>
  <si>
    <t>1359.89 ± 362.13</t>
  </si>
  <si>
    <t>1.01 ± 0.6</t>
  </si>
  <si>
    <t>2153.38 ± 895.87</t>
  </si>
  <si>
    <t>19.6 ± 4.79</t>
  </si>
  <si>
    <t>13561.34 ± 976.93</t>
  </si>
  <si>
    <t>31.43 ± 3.48</t>
  </si>
  <si>
    <t>2.55 ± 0.29</t>
  </si>
  <si>
    <t>2.55 ± 0.65</t>
  </si>
  <si>
    <t>9.43 ± 0.47</t>
  </si>
  <si>
    <t>10.41 ± 1.81</t>
  </si>
  <si>
    <t>1.02 ± 0.23</t>
  </si>
  <si>
    <t>8.38 ± 0.89</t>
  </si>
  <si>
    <t>Bougainvillea glabra</t>
  </si>
  <si>
    <t>8.69 ± 0.68</t>
  </si>
  <si>
    <t>5.24 ± 0.53</t>
  </si>
  <si>
    <t>2.23 ± 0.19</t>
  </si>
  <si>
    <t>5.11 ± 0.36</t>
  </si>
  <si>
    <t>0.84 ± 0.16</t>
  </si>
  <si>
    <t>6.37 ± 1.24</t>
  </si>
  <si>
    <t>565.7 ± 100.7</t>
  </si>
  <si>
    <t>1.99 ± 0.8</t>
  </si>
  <si>
    <t>1.26 ± 0.04</t>
  </si>
  <si>
    <t>82.92 ± 4.21</t>
  </si>
  <si>
    <t>2.19 ± 0.16</t>
  </si>
  <si>
    <t>27.18 ± 0.97</t>
  </si>
  <si>
    <t>28.56 ± 0.6</t>
  </si>
  <si>
    <t>0.21 ± 0.09</t>
  </si>
  <si>
    <t>1898.68 ± 226.73</t>
  </si>
  <si>
    <t>16.49 ± 2.41</t>
  </si>
  <si>
    <t>332.96 ± 54.56</t>
  </si>
  <si>
    <t>22.93 ± 2.39</t>
  </si>
  <si>
    <t>14.71 ± 1.07</t>
  </si>
  <si>
    <t>577.52 ± 222.79</t>
  </si>
  <si>
    <t>2.79 ± 0.22</t>
  </si>
  <si>
    <t>8.89 ± 0.2</t>
  </si>
  <si>
    <t>4.70 ± 3.59</t>
  </si>
  <si>
    <t>90.35 ± 0.94</t>
  </si>
  <si>
    <t>2.07 ± 0.14</t>
  </si>
  <si>
    <t>7.54 ± 1.78</t>
  </si>
  <si>
    <t>795.58 ± 343.7</t>
  </si>
  <si>
    <t>621.08 ± 231.3</t>
  </si>
  <si>
    <t>329.37 ± 4.83</t>
  </si>
  <si>
    <t>507.95 ± 82.44</t>
  </si>
  <si>
    <t>1298.69 ± 528.76</t>
  </si>
  <si>
    <t>43.39 ± 4.92</t>
  </si>
  <si>
    <t>1.19 ± 0.19</t>
  </si>
  <si>
    <t>61.44 ± 7.06</t>
  </si>
  <si>
    <t>11.31 ± 0.72</t>
  </si>
  <si>
    <t>3478.83 ± 23.88</t>
  </si>
  <si>
    <t>5.44 ± 1.71</t>
  </si>
  <si>
    <t>4.44 ± 0.16</t>
  </si>
  <si>
    <t>1.11 ± 0.13</t>
  </si>
  <si>
    <t>11.16 ± 1.02</t>
  </si>
  <si>
    <t>0.23 ± 0.04</t>
  </si>
  <si>
    <t>35.13 ± 6.42</t>
  </si>
  <si>
    <t>10681.84 ± 1038.83</t>
  </si>
  <si>
    <t>18.6 ± 6.18</t>
  </si>
  <si>
    <t>102.84 ± 4.65</t>
  </si>
  <si>
    <t>38.54 ± 2.34</t>
  </si>
  <si>
    <t>30.08 ± 1.21</t>
  </si>
  <si>
    <t>966.17 ± 84.78</t>
  </si>
  <si>
    <t>423.18 ± 113.1</t>
  </si>
  <si>
    <t>8.02 ± 1.27</t>
  </si>
  <si>
    <t>22.6 ± 2.31</t>
  </si>
  <si>
    <t>470.55 ± 42.82</t>
  </si>
  <si>
    <t>19.74 ± 5.61</t>
  </si>
  <si>
    <t>3.31 ± 0.28</t>
  </si>
  <si>
    <t>22.45 ± 1.61</t>
  </si>
  <si>
    <t>0.14 ± 0.02</t>
  </si>
  <si>
    <t>8.81 ± 0.25</t>
  </si>
  <si>
    <t>924.58 ± 102.72</t>
  </si>
  <si>
    <t>1.14 ± 0.12</t>
  </si>
  <si>
    <t>5.58 ± 1.41</t>
  </si>
  <si>
    <t>7.61 ± 2.48</t>
  </si>
  <si>
    <t>23.71 ± 3.4</t>
  </si>
  <si>
    <t>3.74 ± 1</t>
  </si>
  <si>
    <t>22.23 ± 18.15</t>
  </si>
  <si>
    <t>Bracts</t>
  </si>
  <si>
    <t>3.75 ± 0.12</t>
  </si>
  <si>
    <t>61.2 ± 16.13</t>
  </si>
  <si>
    <t>4.89 ± 0.43</t>
  </si>
  <si>
    <t>35.41 ± 5.22</t>
  </si>
  <si>
    <t>10.47 ± 2.33</t>
  </si>
  <si>
    <t>43.52 ± 5.96</t>
  </si>
  <si>
    <t>22.9 ± 1.74</t>
  </si>
  <si>
    <t>1.14 ± 0.06</t>
  </si>
  <si>
    <t>257.17 ± 39.61</t>
  </si>
  <si>
    <t>77.28 ± 11.42</t>
  </si>
  <si>
    <t>20.12 ± 0.49</t>
  </si>
  <si>
    <t>14.22 ± 1.22</t>
  </si>
  <si>
    <t>183.27 ± 8.35</t>
  </si>
  <si>
    <t>34.77 ± 5.07</t>
  </si>
  <si>
    <t>49.04 ± 1.39</t>
  </si>
  <si>
    <t>6.20 ± 1.33</t>
  </si>
  <si>
    <t>62.3 ± 20.41</t>
  </si>
  <si>
    <t>160.27 ± 41.93</t>
  </si>
  <si>
    <t>4.64 ± 0.80</t>
  </si>
  <si>
    <t>626.41 ± 98.98</t>
  </si>
  <si>
    <t>565.55 ± 26.65</t>
  </si>
  <si>
    <t>29029.06 ± 1743.5</t>
  </si>
  <si>
    <t>2.55 ± 1.48</t>
  </si>
  <si>
    <t>112.68 ± 6.07</t>
  </si>
  <si>
    <t>156.15 ± 17.62</t>
  </si>
  <si>
    <t>33.4 ± 2.41</t>
  </si>
  <si>
    <t>9242.61 ± 351.29</t>
  </si>
  <si>
    <t>7.04 ± 1.01</t>
  </si>
  <si>
    <t>Anulocaulis annulatus</t>
  </si>
  <si>
    <t>1.57 ± 0.51</t>
  </si>
  <si>
    <t>10.66 ± 2.73</t>
  </si>
  <si>
    <t>0.61 ± 0.24</t>
  </si>
  <si>
    <t>264.19 ± 114.34</t>
  </si>
  <si>
    <t>1.22 ± 0.29</t>
  </si>
  <si>
    <t>2.16 ± 0.62</t>
  </si>
  <si>
    <t>78.45 ± 2.89</t>
  </si>
  <si>
    <t>80.66 ± 13.24</t>
  </si>
  <si>
    <t>19.05 ± 5.92</t>
  </si>
  <si>
    <t>40.05 ± 3.9</t>
  </si>
  <si>
    <t>607.15 ± 155.73</t>
  </si>
  <si>
    <t>5.56 ± 1.69</t>
  </si>
  <si>
    <t>298.67 ± 15.81</t>
  </si>
  <si>
    <t>9.67 ± 1.15</t>
  </si>
  <si>
    <t>60.29 ± 4.71</t>
  </si>
  <si>
    <t>10.02 ± 2.61</t>
  </si>
  <si>
    <t>272.34 ± 68.32</t>
  </si>
  <si>
    <t>68.76 ± 3.88</t>
  </si>
  <si>
    <t>0.29 ± 0.12</t>
  </si>
  <si>
    <t>34.21 ± 6.25</t>
  </si>
  <si>
    <t>241.18 ± 16.19</t>
  </si>
  <si>
    <t>1.00 ± 0.44</t>
  </si>
  <si>
    <t>917.14 ± 37.42</t>
  </si>
  <si>
    <t>121.37 ± 14.73</t>
  </si>
  <si>
    <t>2502.04 ± 247.68</t>
  </si>
  <si>
    <t>2.79 ± 1.13</t>
  </si>
  <si>
    <t>1.94 ± 0.52</t>
  </si>
  <si>
    <t>63.76 ± 9.34</t>
  </si>
  <si>
    <t>85.46 ± 22.8</t>
  </si>
  <si>
    <t>519.99 ± 138.62</t>
  </si>
  <si>
    <t>42.29 ± 0.17</t>
  </si>
  <si>
    <t>Boerhavia ciliata</t>
  </si>
  <si>
    <t>0.67 ± 0.23</t>
  </si>
  <si>
    <t>43.16 ± 8.76</t>
  </si>
  <si>
    <t>1.88 ± 0.54</t>
  </si>
  <si>
    <t>4055.45 ± 256.65</t>
  </si>
  <si>
    <t>5.79 ± 0.34</t>
  </si>
  <si>
    <t>20.22 ± 3.56</t>
  </si>
  <si>
    <t>211.45 ± 6.95</t>
  </si>
  <si>
    <t>2.44 ± 0.35</t>
  </si>
  <si>
    <t>130.97 ± 6.04</t>
  </si>
  <si>
    <t>122.85 ± 6.87</t>
  </si>
  <si>
    <t>2.31 ± 0.27</t>
  </si>
  <si>
    <t>651.37 ± 71.3</t>
  </si>
  <si>
    <t>361.07 ± 85.67</t>
  </si>
  <si>
    <t>23.42 ± 1.9</t>
  </si>
  <si>
    <t>543.94 ± 46.6</t>
  </si>
  <si>
    <t>73.05 ± 8.94</t>
  </si>
  <si>
    <t>11.47 ± 2.83</t>
  </si>
  <si>
    <t>61.74 ± 2.52</t>
  </si>
  <si>
    <t>22.43 ± 6.67</t>
  </si>
  <si>
    <t>386.61 ± 146.09</t>
  </si>
  <si>
    <t>0.41 ± 0.05</t>
  </si>
  <si>
    <t>3300.07 ± 789.65</t>
  </si>
  <si>
    <t>348.7 ± 63.24</t>
  </si>
  <si>
    <t>7.61 ± 0.50</t>
  </si>
  <si>
    <t>4.61 ± 0.81</t>
  </si>
  <si>
    <t>21283.44 ± 4478.44</t>
  </si>
  <si>
    <t>0.71 ± 0.34</t>
  </si>
  <si>
    <t>37.24 ± 3.26</t>
  </si>
  <si>
    <t>164.2 ± 53.07</t>
  </si>
  <si>
    <t>0.48 ± 0.09</t>
  </si>
  <si>
    <t>25.34 ± 0.53</t>
  </si>
  <si>
    <t>1.85 ± 0.77</t>
  </si>
  <si>
    <t>Commicarpus scandens</t>
  </si>
  <si>
    <t>2.39 ± 0.45</t>
  </si>
  <si>
    <t>10.99 ± 0.95</t>
  </si>
  <si>
    <t>6.88 ± 2.01</t>
  </si>
  <si>
    <t>535.93 ± 77.44</t>
  </si>
  <si>
    <t>0.36 ± 0.16</t>
  </si>
  <si>
    <t>2.46 ± 0.21</t>
  </si>
  <si>
    <t>53.06 ± 9.77</t>
  </si>
  <si>
    <t>28.29 ± 5.09</t>
  </si>
  <si>
    <t>0.32 ± 0.10</t>
  </si>
  <si>
    <t>26.95 ± 5.89</t>
  </si>
  <si>
    <t>198.48 ± 16.86</t>
  </si>
  <si>
    <t>2100.28 ± 1005.53</t>
  </si>
  <si>
    <t>9.74 ± 0.81</t>
  </si>
  <si>
    <t>230.52 ± 73.15</t>
  </si>
  <si>
    <t>9.97 ± 0.85</t>
  </si>
  <si>
    <t>37.04 ± 9.8</t>
  </si>
  <si>
    <t>6.85 ± 1.52</t>
  </si>
  <si>
    <t>371.71 ± 90.1</t>
  </si>
  <si>
    <t>3424.73 ± 647.58</t>
  </si>
  <si>
    <t>224.85 ± 24.3</t>
  </si>
  <si>
    <t>1.11 ± 0.03</t>
  </si>
  <si>
    <t>790.34 ± 488.99</t>
  </si>
  <si>
    <t>25.86 ± 10.16</t>
  </si>
  <si>
    <t>8.81 ± 1.00</t>
  </si>
  <si>
    <t>2.66 ± 0.6</t>
  </si>
  <si>
    <t>55.54 ± 28.95</t>
  </si>
  <si>
    <t>Mollugo verticillata</t>
  </si>
  <si>
    <t>3.28 ± 0.12</t>
  </si>
  <si>
    <t>0.28 ± 0.03</t>
  </si>
  <si>
    <t>Molluginaceae</t>
  </si>
  <si>
    <t>0.88 ± 0.04</t>
  </si>
  <si>
    <t>0.99 ± 0.13</t>
  </si>
  <si>
    <t>853.69 ± 53.39</t>
  </si>
  <si>
    <t>5.11 ± 0.55</t>
  </si>
  <si>
    <t>53.24 ± 1.66</t>
  </si>
  <si>
    <t>45.31 ± 2.95</t>
  </si>
  <si>
    <t>23.88 ± 1.72</t>
  </si>
  <si>
    <t>63.22 ± 4.53</t>
  </si>
  <si>
    <t>139.08 ± 7.38</t>
  </si>
  <si>
    <t>3.27 ± 0.76</t>
  </si>
  <si>
    <t>8.26 ± 0.37</t>
  </si>
  <si>
    <t>423.88 ± 34.68</t>
  </si>
  <si>
    <t>15.7 ± 2.36</t>
  </si>
  <si>
    <t>0.14 ± 0.00</t>
  </si>
  <si>
    <t>15.79 ± 0.77</t>
  </si>
  <si>
    <t>7.38 ± 3.02</t>
  </si>
  <si>
    <t>1472.98 ± 82.56</t>
  </si>
  <si>
    <t>8862.81 ± 600.87</t>
  </si>
  <si>
    <t>100.1 ± 3.62</t>
  </si>
  <si>
    <t>66.46 ± 5.20</t>
  </si>
  <si>
    <t>2.42 ± 0.69</t>
  </si>
  <si>
    <t>25.31 ± 0.38</t>
  </si>
  <si>
    <t>6.86 ± 1.64</t>
  </si>
  <si>
    <t>24.87 ± 5.83</t>
  </si>
  <si>
    <t>2.32 ± 0.38</t>
  </si>
  <si>
    <t>0.44 ± 0.01</t>
  </si>
  <si>
    <t>124.09 ± 26.38</t>
  </si>
  <si>
    <t>4.11 ± 2.12</t>
  </si>
  <si>
    <t>331.46 ± 82.32</t>
  </si>
  <si>
    <t>208.33 ± 52.39</t>
  </si>
  <si>
    <t>104.4 ± 23.23</t>
  </si>
  <si>
    <t>356.62 ± 75.66</t>
  </si>
  <si>
    <t>930.78 ± 321.05</t>
  </si>
  <si>
    <t>32.29 ± 7.02</t>
  </si>
  <si>
    <t>422.69 ± 126.97</t>
  </si>
  <si>
    <t>5.35 ± 0.6</t>
  </si>
  <si>
    <t>244.08 ± 95.96</t>
  </si>
  <si>
    <t>6.46 ± 2.81</t>
  </si>
  <si>
    <t>557.03 ± 201.01</t>
  </si>
  <si>
    <t>2679.04 ± 299.69</t>
  </si>
  <si>
    <t>11.79 ± 2.88</t>
  </si>
  <si>
    <t>58.83 ± 12.66</t>
  </si>
  <si>
    <t>4.65 ± 1.34</t>
  </si>
  <si>
    <t>16.31 ± 3.35</t>
  </si>
  <si>
    <t>13.10 ± 2.21</t>
  </si>
  <si>
    <t>Claytonia nevadensis</t>
  </si>
  <si>
    <t>9.38 ± 2.09</t>
  </si>
  <si>
    <t>Montiaceae</t>
  </si>
  <si>
    <t>4.00 ± 1.02</t>
  </si>
  <si>
    <t>383.84 ± 90.01</t>
  </si>
  <si>
    <t>10.17 ± 2.38</t>
  </si>
  <si>
    <t>3.52 ± 0.82</t>
  </si>
  <si>
    <t>122.78 ± 29.91</t>
  </si>
  <si>
    <t>42.21 ± 8.02</t>
  </si>
  <si>
    <t>31.97 ± 7.43</t>
  </si>
  <si>
    <t>85.83 ± 29.44</t>
  </si>
  <si>
    <t>2.48 ± 0.21</t>
  </si>
  <si>
    <t>973.17 ± 591.47</t>
  </si>
  <si>
    <t>8.49 ± 0.91</t>
  </si>
  <si>
    <t>254.92 ± 45.57</t>
  </si>
  <si>
    <t>6.09 ± 0.47</t>
  </si>
  <si>
    <t>20.67 ± 4.29</t>
  </si>
  <si>
    <t>24.03 ± 5.5</t>
  </si>
  <si>
    <t>8.83 ± 0.99</t>
  </si>
  <si>
    <t>759.07 ± 131.68</t>
  </si>
  <si>
    <t>3134.94 ± 719.48</t>
  </si>
  <si>
    <t>48.81 ± 10.14</t>
  </si>
  <si>
    <t>3.14 ± 0.53</t>
  </si>
  <si>
    <t>34.81 ± 4.48</t>
  </si>
  <si>
    <t>21895.36 ± 4126.6</t>
  </si>
  <si>
    <t>1.26 ± 0.54</t>
  </si>
  <si>
    <t>44.73 ± 6.24</t>
  </si>
  <si>
    <t>47.67 ± 20.52</t>
  </si>
  <si>
    <t>0.87 ± 0.22</t>
  </si>
  <si>
    <t>64.69 ± 7.31</t>
  </si>
  <si>
    <t>24.54 ± 9.23</t>
  </si>
  <si>
    <t>Alluaudia procera</t>
  </si>
  <si>
    <t>11.01 ± 1.19</t>
  </si>
  <si>
    <t>Didieraceae</t>
  </si>
  <si>
    <t>471.94 ± 33.69</t>
  </si>
  <si>
    <t>2.31 ± 0.1</t>
  </si>
  <si>
    <t>40.1 ± 0.66</t>
  </si>
  <si>
    <t>1.04 ± 0.15</t>
  </si>
  <si>
    <t>22.76 ± 0.05</t>
  </si>
  <si>
    <t>28.5 ± 0.36</t>
  </si>
  <si>
    <t>556.56 ± 69.61</t>
  </si>
  <si>
    <t>77.82 ± 1.44</t>
  </si>
  <si>
    <t>5.17 ± 0.13</t>
  </si>
  <si>
    <t>43.07 ± 3.23</t>
  </si>
  <si>
    <t>141.37 ± 40.96</t>
  </si>
  <si>
    <t>22.59 ± 0.06</t>
  </si>
  <si>
    <t>45.02 ± 11.1</t>
  </si>
  <si>
    <t>389.59 ± 11.67</t>
  </si>
  <si>
    <t>541.14 ± 44.75</t>
  </si>
  <si>
    <t>0.69 ± 0.28</t>
  </si>
  <si>
    <t>147.48 ± 6.75</t>
  </si>
  <si>
    <t>3.51 ± 0.12</t>
  </si>
  <si>
    <t>183.26 ± 8.93</t>
  </si>
  <si>
    <t>3.27 ± 0.25</t>
  </si>
  <si>
    <t>8.05 ± 3.32</t>
  </si>
  <si>
    <t>Alluaudia montagnacii</t>
  </si>
  <si>
    <t>137.75 ± 23.88</t>
  </si>
  <si>
    <t>32.78 ± 4.97</t>
  </si>
  <si>
    <t>1.46 ± 0.09</t>
  </si>
  <si>
    <t>6.09 ± 0.20</t>
  </si>
  <si>
    <t>16.36 ± 3.23</t>
  </si>
  <si>
    <t>0.65 ± 0.12</t>
  </si>
  <si>
    <t>47.58 ± 7.42</t>
  </si>
  <si>
    <t>435.88 ± 28.69</t>
  </si>
  <si>
    <t>69.35 ± 5.87</t>
  </si>
  <si>
    <t>6.39 ± 0.37</t>
  </si>
  <si>
    <t>29.56 ± 1.76</t>
  </si>
  <si>
    <t>32.52 ± 8.16</t>
  </si>
  <si>
    <t>21.18 ± 2.64</t>
  </si>
  <si>
    <t>164.9 ± 10.64</t>
  </si>
  <si>
    <t>139.37 ± 5</t>
  </si>
  <si>
    <t>8.50 ± 1.08</t>
  </si>
  <si>
    <t>1.12 ± 0.09</t>
  </si>
  <si>
    <t>2.65 ± 1.05</t>
  </si>
  <si>
    <t>3.35 ± 0.21</t>
  </si>
  <si>
    <t>0.13 ± 0</t>
  </si>
  <si>
    <t>2.96 ± 0.77</t>
  </si>
  <si>
    <t>0.87 ± 0.15</t>
  </si>
  <si>
    <t>Decarya madascarensis*</t>
  </si>
  <si>
    <t>43.75 ± 3.07</t>
  </si>
  <si>
    <t>10.03 ± 0</t>
  </si>
  <si>
    <t>0.95 ± 0</t>
  </si>
  <si>
    <t>35.83 ± 0</t>
  </si>
  <si>
    <t>6.36 ± 0</t>
  </si>
  <si>
    <t>3.04 ± 0.38</t>
  </si>
  <si>
    <t>12.27 ± 0</t>
  </si>
  <si>
    <t>37.35 ± 0</t>
  </si>
  <si>
    <t>49.83 ± 0</t>
  </si>
  <si>
    <t>2.34 ± 0</t>
  </si>
  <si>
    <t>0.22 ± 0.03</t>
  </si>
  <si>
    <t>89.72 ± 0</t>
  </si>
  <si>
    <t>15.63 ± 0</t>
  </si>
  <si>
    <t>22.34 ± 0</t>
  </si>
  <si>
    <t>0.89 ± 0.19</t>
  </si>
  <si>
    <t>27.69 ± 0</t>
  </si>
  <si>
    <t>32.25 ± 0</t>
  </si>
  <si>
    <t>24.53 ± 0</t>
  </si>
  <si>
    <t>14.67 ± 5.22</t>
  </si>
  <si>
    <t>0.55 ± 0</t>
  </si>
  <si>
    <t>0.53 ± 0</t>
  </si>
  <si>
    <t>4.59 ± 0.19</t>
  </si>
  <si>
    <t>0.39 ± 0</t>
  </si>
  <si>
    <t>2.26 ± 0.07</t>
  </si>
  <si>
    <t>Didierea trollii</t>
  </si>
  <si>
    <t>6.43 ± 1.47</t>
  </si>
  <si>
    <t>0.83 ± 0.15</t>
  </si>
  <si>
    <t>218.53 ± 53.68</t>
  </si>
  <si>
    <t>1.31 ± 0.28</t>
  </si>
  <si>
    <t>0.7 ± 0.15</t>
  </si>
  <si>
    <t>73.72 ± 14.65</t>
  </si>
  <si>
    <t>25.91 ± 6.77</t>
  </si>
  <si>
    <t>61.05 ± 20.18</t>
  </si>
  <si>
    <t>81.42 ± 34.61</t>
  </si>
  <si>
    <t>101.21 ± 20.92</t>
  </si>
  <si>
    <t>5.55 ± 0.68</t>
  </si>
  <si>
    <t>83.54 ± 29.3</t>
  </si>
  <si>
    <t>41.16 ± 15.21</t>
  </si>
  <si>
    <t>25.57 ± 1.32</t>
  </si>
  <si>
    <t>143.97 ± 61.62</t>
  </si>
  <si>
    <t>622.97 ± 186.64</t>
  </si>
  <si>
    <t>667.4 ± 144.37</t>
  </si>
  <si>
    <t>7.7 ± 1.87</t>
  </si>
  <si>
    <t>1.14 ± 0.5</t>
  </si>
  <si>
    <t>27.73 ± 3.95</t>
  </si>
  <si>
    <t>3.24 ± 0.9</t>
  </si>
  <si>
    <t>0.93 ± 0.04</t>
  </si>
  <si>
    <t>13.41 ± 1.94</t>
  </si>
  <si>
    <t>Alluaudiopsis fiherensis</t>
  </si>
  <si>
    <t>25.96 ± 4.16</t>
  </si>
  <si>
    <t>5.52 ± 1.71</t>
  </si>
  <si>
    <t>82.46 ± 33.24</t>
  </si>
  <si>
    <t>0.1 ± 0.02</t>
  </si>
  <si>
    <t>9.41 ± 2.28</t>
  </si>
  <si>
    <t>29.89 ± 3.47</t>
  </si>
  <si>
    <t>10.64 ± 1.36</t>
  </si>
  <si>
    <t>0.85 ± 0.37</t>
  </si>
  <si>
    <t>19.08 ± 2.64</t>
  </si>
  <si>
    <t>57.22 ± 24.27</t>
  </si>
  <si>
    <t>17.36 ± 2.11</t>
  </si>
  <si>
    <t>38.23 ± 5.63</t>
  </si>
  <si>
    <t>2.06 ± 0.15</t>
  </si>
  <si>
    <t>24.66 ± 5.05</t>
  </si>
  <si>
    <t>0.41 ± 0.13</t>
  </si>
  <si>
    <t>2.55 ± 0.37</t>
  </si>
  <si>
    <t>2.64 ± 0.61</t>
  </si>
  <si>
    <t>6.86 ± 1.28</t>
  </si>
  <si>
    <t>220.15 ± 60.68</t>
  </si>
  <si>
    <t>264.65 ± 43.59</t>
  </si>
  <si>
    <t>1.9 ± 0.33</t>
  </si>
  <si>
    <t>1.02 ± 0.42</t>
  </si>
  <si>
    <t>43.04 ± 32.33</t>
  </si>
  <si>
    <t>8.63 ± 1.82</t>
  </si>
  <si>
    <t>10.23 ± 1.19</t>
  </si>
  <si>
    <t>1.69 ± 0.55</t>
  </si>
  <si>
    <t>15.89 ± 5.64</t>
  </si>
  <si>
    <t>Talinum paniculatum</t>
  </si>
  <si>
    <t>Talinaceae</t>
  </si>
  <si>
    <t>0.96 ± 0.41</t>
  </si>
  <si>
    <t>8.62 ± 0.97</t>
  </si>
  <si>
    <t>7.82 ± 0.25</t>
  </si>
  <si>
    <t>5.99 ± 0.31</t>
  </si>
  <si>
    <t>5.2 ± 0.43</t>
  </si>
  <si>
    <t>3.3 ± 0.1</t>
  </si>
  <si>
    <t>3.44 ± 0.42</t>
  </si>
  <si>
    <t>10.7 ± 1.44</t>
  </si>
  <si>
    <t>1.17 ± 0.05</t>
  </si>
  <si>
    <t>13.33 ± 0.97</t>
  </si>
  <si>
    <t>0.93 ± 0.07</t>
  </si>
  <si>
    <t>2.94 ± 0.11</t>
  </si>
  <si>
    <t>23.17 ± 5.54</t>
  </si>
  <si>
    <t>0.69 ± 0.12</t>
  </si>
  <si>
    <t>84.31 ± 28.56</t>
  </si>
  <si>
    <t>22.41 ± 3.12</t>
  </si>
  <si>
    <t>22.27 ± 0.23</t>
  </si>
  <si>
    <t>0.97 ± 0.05</t>
  </si>
  <si>
    <t>0.96 ± 0.15</t>
  </si>
  <si>
    <t>1.32 ± 0.16</t>
  </si>
  <si>
    <t>0.2 ± 0.03</t>
  </si>
  <si>
    <t>19.21 ± 3.42</t>
  </si>
  <si>
    <t>6.34 ± 0.70</t>
  </si>
  <si>
    <t>7.82 ± 1.61</t>
  </si>
  <si>
    <t>1.18 ± 0.46</t>
  </si>
  <si>
    <t>19.66 ± 4.54</t>
  </si>
  <si>
    <t>0.71 ± 0.11</t>
  </si>
  <si>
    <t>2.09 ± 0.31</t>
  </si>
  <si>
    <t>583.43 ± 98.27</t>
  </si>
  <si>
    <t>360.69 ± 31.24</t>
  </si>
  <si>
    <t>118.07 ± 16.25</t>
  </si>
  <si>
    <t>25.98 ± 3.79</t>
  </si>
  <si>
    <t>1.28 ± 0.27</t>
  </si>
  <si>
    <t>38.06 ± 4.18</t>
  </si>
  <si>
    <t>38.65 ± 7.48</t>
  </si>
  <si>
    <t>119.67 ± 20.27</t>
  </si>
  <si>
    <t>0.96 ± 0.23</t>
  </si>
  <si>
    <t>6.87 ± 1.2</t>
  </si>
  <si>
    <t>229.61 ± 41.4</t>
  </si>
  <si>
    <t>4.66 ± 2.37</t>
  </si>
  <si>
    <t>7.45 ± 0.91</t>
  </si>
  <si>
    <t>13.01 ± 2.66</t>
  </si>
  <si>
    <t>59.03 ± 12.15</t>
  </si>
  <si>
    <t>4.98 ± 2.64</t>
  </si>
  <si>
    <t>315.55 ± 32.95</t>
  </si>
  <si>
    <t>706.4 ± 60.37</t>
  </si>
  <si>
    <t>187.81 ± 25.82</t>
  </si>
  <si>
    <t>4.36 ± 0.35</t>
  </si>
  <si>
    <t>3.71 ± 0.55</t>
  </si>
  <si>
    <t>2.73 ± 0.61</t>
  </si>
  <si>
    <t>130.94 ± 20.35</t>
  </si>
  <si>
    <t>103.57 ± 28.69</t>
  </si>
  <si>
    <t>17.54 ± 3.9</t>
  </si>
  <si>
    <t>23.17 ± 5.03</t>
  </si>
  <si>
    <t>0.63 ± 0.13</t>
  </si>
  <si>
    <t>24.28 ± 4.15</t>
  </si>
  <si>
    <t>5.9 ± 0.34</t>
  </si>
  <si>
    <t>51.97 ± 6.66</t>
  </si>
  <si>
    <t>26.86 ± 3.13</t>
  </si>
  <si>
    <t>24.81 ± 3.76</t>
  </si>
  <si>
    <t>29.21 ± 1.84</t>
  </si>
  <si>
    <t>0.70 ± 0.54</t>
  </si>
  <si>
    <t>395.81 ± 32.56</t>
  </si>
  <si>
    <t>9.78 ± 2.29</t>
  </si>
  <si>
    <t>76.75 ± 2.51</t>
  </si>
  <si>
    <t>47.24 ± 1.43</t>
  </si>
  <si>
    <t>0.73 ± 0.03</t>
  </si>
  <si>
    <t>11.64 ± 3.64</t>
  </si>
  <si>
    <t>2.52 ± 1.1</t>
  </si>
  <si>
    <t>40.71 ± 4.73</t>
  </si>
  <si>
    <t>358.44 ± 22.3</t>
  </si>
  <si>
    <t>6.32 ± 0.09</t>
  </si>
  <si>
    <t>4.6 ± 0.13</t>
  </si>
  <si>
    <t>2.16 ± 0.31</t>
  </si>
  <si>
    <t>25.33 ± 4.89</t>
  </si>
  <si>
    <t>3.57 ± 0.48</t>
  </si>
  <si>
    <t>1.84 ± 0.15</t>
  </si>
  <si>
    <t>1.93 ± 0.06</t>
  </si>
  <si>
    <t>Opuntia ficus-indica</t>
  </si>
  <si>
    <t>6.41 ± 0.74</t>
  </si>
  <si>
    <t>Cladophyll</t>
  </si>
  <si>
    <t>0.10 ± 0.00</t>
  </si>
  <si>
    <t>Cactaceae</t>
  </si>
  <si>
    <t>40.88 ± 3.68</t>
  </si>
  <si>
    <t>1.76 ± 0.02</t>
  </si>
  <si>
    <t>3.94 ± 0.82</t>
  </si>
  <si>
    <t>85.32 ± 8.47</t>
  </si>
  <si>
    <t>39.57 ± 5.74</t>
  </si>
  <si>
    <t>44.72 ± 4.88</t>
  </si>
  <si>
    <t>165.67 ± 33.52</t>
  </si>
  <si>
    <t>221.86 ± 53.49</t>
  </si>
  <si>
    <t>8.56 ± 1.74</t>
  </si>
  <si>
    <t>103.99 ± 19.89</t>
  </si>
  <si>
    <t>5.08 ± 0.42</t>
  </si>
  <si>
    <t>111.49 ± 37.8</t>
  </si>
  <si>
    <t>4.52 ± 0.31</t>
  </si>
  <si>
    <t>225.59 ± 17.91</t>
  </si>
  <si>
    <t>402.05 ± 6.49</t>
  </si>
  <si>
    <t>5.47 ± 0.61</t>
  </si>
  <si>
    <t>29.83 ± 5.8</t>
  </si>
  <si>
    <t>15.28 ± 0.06</t>
  </si>
  <si>
    <t>22.54 ± 5.57</t>
  </si>
  <si>
    <t>10.86 ± 1.18</t>
  </si>
  <si>
    <t>3.36 ± 0.56</t>
  </si>
  <si>
    <t>2.41 ± 0.4</t>
  </si>
  <si>
    <t>0.35 ± 0.27</t>
  </si>
  <si>
    <t>3199.11 ± 552.52</t>
  </si>
  <si>
    <t>32.79 ± 4.82</t>
  </si>
  <si>
    <t>493.27 ± 55.4</t>
  </si>
  <si>
    <t>177.9 ± 18.77</t>
  </si>
  <si>
    <t>209.69 ± 25.66</t>
  </si>
  <si>
    <t>4.68 ± 4.62</t>
  </si>
  <si>
    <t>272.33 ± 13.61</t>
  </si>
  <si>
    <t>558.15 ± 67.94</t>
  </si>
  <si>
    <t>21.16 ± 8.06</t>
  </si>
  <si>
    <t>15.65 ± 0.78</t>
  </si>
  <si>
    <t>682.77 ± 65.66</t>
  </si>
  <si>
    <t>23.87 ± 0.82</t>
  </si>
  <si>
    <t>162.48 ± 28.64</t>
  </si>
  <si>
    <t>22.69 ± 4.03</t>
  </si>
  <si>
    <t>5.09 ± 0.51</t>
  </si>
  <si>
    <t>496.89 ± 39.86</t>
  </si>
  <si>
    <t>1272.67 ± 19.06</t>
  </si>
  <si>
    <t>513.43 ± 6.94</t>
  </si>
  <si>
    <t>2.50 ± 0.06</t>
  </si>
  <si>
    <t>38583.73 ± 4094.88</t>
  </si>
  <si>
    <t>1.91 ± 0.02</t>
  </si>
  <si>
    <t>95.05 ± 8.84</t>
  </si>
  <si>
    <t>3.02 ± 0.02</t>
  </si>
  <si>
    <t>1.28 ± 0.53</t>
  </si>
  <si>
    <t>34.71 ± 2.11</t>
  </si>
  <si>
    <t>27.17 ± 8.02</t>
  </si>
  <si>
    <t>Opuntia austrina</t>
  </si>
  <si>
    <t>0.32 ± 0.01</t>
  </si>
  <si>
    <t>Cadophyll</t>
  </si>
  <si>
    <t>3.13 ± 0.76</t>
  </si>
  <si>
    <t>1.12 ± 0.01</t>
  </si>
  <si>
    <t>33.52 ± 2.01</t>
  </si>
  <si>
    <t>0.39 ± 0.14</t>
  </si>
  <si>
    <t>46.73 ± 2.24</t>
  </si>
  <si>
    <t>10.59 ± 1.68</t>
  </si>
  <si>
    <t>11.76 ± 3.65</t>
  </si>
  <si>
    <t>19.52 ± 0.44</t>
  </si>
  <si>
    <t>19.1 ± 2.75</t>
  </si>
  <si>
    <t>3.46 ± 1.36</t>
  </si>
  <si>
    <t>163 ± 68.58</t>
  </si>
  <si>
    <t>4.41 ± 1.31</t>
  </si>
  <si>
    <t>41.93 ± 17.4</t>
  </si>
  <si>
    <t>17.03 ± 2.8</t>
  </si>
  <si>
    <t>20.38 ± 3.77</t>
  </si>
  <si>
    <t>49.43 ± 18.98</t>
  </si>
  <si>
    <t>12.34 ± 2.31</t>
  </si>
  <si>
    <t>110.94 ± 36.49</t>
  </si>
  <si>
    <t>241.19 ± 58.06</t>
  </si>
  <si>
    <t>0.73 ± 0.11</t>
  </si>
  <si>
    <t>74.99 ± 23.13</t>
  </si>
  <si>
    <t>2.80 ± 2.77</t>
  </si>
  <si>
    <t>8.57 ± 3.05</t>
  </si>
  <si>
    <t>12.58 ± 6.02</t>
  </si>
  <si>
    <t>Pereskia bleo</t>
  </si>
  <si>
    <t>25.03 ± 0.26</t>
  </si>
  <si>
    <t>1.83 ± 0.09</t>
  </si>
  <si>
    <t>18 ± 0.56</t>
  </si>
  <si>
    <t>0.67 ± 0.22</t>
  </si>
  <si>
    <t>7.84 ± 0.4</t>
  </si>
  <si>
    <t>6.85 ± 0.34</t>
  </si>
  <si>
    <t>27.9 ± 0.67</t>
  </si>
  <si>
    <t>15.71 ± 1.37</t>
  </si>
  <si>
    <t>57.73 ± 3.49</t>
  </si>
  <si>
    <t>6.77 ± 0.2</t>
  </si>
  <si>
    <t>234.11 ± 13.57</t>
  </si>
  <si>
    <t>0.70 ± 0.12</t>
  </si>
  <si>
    <t>14.83 ± 4.06</t>
  </si>
  <si>
    <t>12.76 ± 0.93</t>
  </si>
  <si>
    <t>12.59 ± 2.39</t>
  </si>
  <si>
    <t>2.61 ± 0.13</t>
  </si>
  <si>
    <t>269.74 ± 14.82</t>
  </si>
  <si>
    <t>1268.12 ± 17.84</t>
  </si>
  <si>
    <t>8.01 ± 2.68</t>
  </si>
  <si>
    <t>8.76 ± 2.25</t>
  </si>
  <si>
    <t>34.93 ± 8.58</t>
  </si>
  <si>
    <t>0.18 ± 0.01</t>
  </si>
  <si>
    <t>2.62 ± 0.29</t>
  </si>
  <si>
    <t>9.37 ± 1.78</t>
  </si>
  <si>
    <t>6.49 ± 0.14</t>
  </si>
  <si>
    <t>80.03 ± 6.38</t>
  </si>
  <si>
    <t>3.59 ± 0.51</t>
  </si>
  <si>
    <t>0.33 ± 0.05</t>
  </si>
  <si>
    <t>2.34 ± 0.87</t>
  </si>
  <si>
    <t>7.51 ± 2.99</t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</si>
  <si>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</si>
  <si>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t>11.99 ± 4.27</t>
  </si>
  <si>
    <t>23.23 ± 4.30</t>
  </si>
  <si>
    <t>2168.25 ± 57.98</t>
  </si>
  <si>
    <t>0.07 ± 0.01</t>
  </si>
  <si>
    <t>110.38 ± 4.58</t>
  </si>
  <si>
    <t>576.95 ± 83.86</t>
  </si>
  <si>
    <t>1.51 ± 0.77</t>
  </si>
  <si>
    <t>901.22 ± 23.84</t>
  </si>
  <si>
    <t>318.01 ± 37.26</t>
  </si>
  <si>
    <t>6289.62 ± 1205.99</t>
  </si>
  <si>
    <t>4182.84 ± 354.7</t>
  </si>
  <si>
    <t>36.04 ± 1.03</t>
  </si>
  <si>
    <t>331.29 ± 19.97</t>
  </si>
  <si>
    <t>2.44 ± 1.2</t>
  </si>
  <si>
    <t>163.93 ± 0.87</t>
  </si>
  <si>
    <t>40.44 ± 4.77</t>
  </si>
  <si>
    <t>828.45 ± 100.01</t>
  </si>
  <si>
    <t>174.97 ± 8.77</t>
  </si>
  <si>
    <t>2.37 ± 0.07</t>
  </si>
  <si>
    <t>4440.33 ± 285.59</t>
  </si>
  <si>
    <t>1.53 ± 0.26</t>
  </si>
  <si>
    <t>90.97 ± 2.52</t>
  </si>
  <si>
    <t>3.19 ± 0.31</t>
  </si>
  <si>
    <t>25.31 ± 5.24</t>
  </si>
  <si>
    <t>Pereskia grandifolia</t>
  </si>
  <si>
    <t>45.61 ± 4.77</t>
  </si>
  <si>
    <t>0.44 ± 0.09</t>
  </si>
  <si>
    <t>16.46 ± 1.64</t>
  </si>
  <si>
    <t>3.57 ± 0.61</t>
  </si>
  <si>
    <t>3.33 ± 0.35</t>
  </si>
  <si>
    <t>694.29 ± 88.59</t>
  </si>
  <si>
    <t>2.14 ± 0.07</t>
  </si>
  <si>
    <t>0.67 ± 0.09</t>
  </si>
  <si>
    <t>64.33 ± 6.2</t>
  </si>
  <si>
    <t>27.75 ± 3.73</t>
  </si>
  <si>
    <t>35.03 ± 2.13</t>
  </si>
  <si>
    <t>19.45 ± 5.12</t>
  </si>
  <si>
    <t>292.2 ± 67.62</t>
  </si>
  <si>
    <t>549.87 ± 13.88</t>
  </si>
  <si>
    <t>9.28 ± 0.87</t>
  </si>
  <si>
    <t>137.16 ± 37.27</t>
  </si>
  <si>
    <t>10.61 ± 0.99</t>
  </si>
  <si>
    <t>0.88 ± 0.07</t>
  </si>
  <si>
    <t>25.68 ± 4.16</t>
  </si>
  <si>
    <t>394.88 ± 246.71</t>
  </si>
  <si>
    <t>1.47 ± 0.42</t>
  </si>
  <si>
    <t>2027.19 ± 554.24</t>
  </si>
  <si>
    <t>4254.22 ± 796.22</t>
  </si>
  <si>
    <t>685.64 ± 91.12</t>
  </si>
  <si>
    <t>1.08 ± 0.06</t>
  </si>
  <si>
    <t>24233.38 ± 14636.69</t>
  </si>
  <si>
    <t>0.14 ± 0.11</t>
  </si>
  <si>
    <t>84.14 ± 7.88</t>
  </si>
  <si>
    <t>55.16 ± 8.09</t>
  </si>
  <si>
    <t>20.15 ± 2.25</t>
  </si>
  <si>
    <t>3.41 ± 0.45</t>
  </si>
  <si>
    <t>0.59 ± 0.12</t>
  </si>
  <si>
    <t>0.70 ± 0.19</t>
  </si>
  <si>
    <t>2819.02 ± 1248.93</t>
  </si>
  <si>
    <t>1.66 ± 0.26</t>
  </si>
  <si>
    <t>77.12 ± 12.24</t>
  </si>
  <si>
    <t>612.42 ± 104.93</t>
  </si>
  <si>
    <t>235.3 ± 29.19</t>
  </si>
  <si>
    <t>339.02 ± 57.92</t>
  </si>
  <si>
    <t>837.81 ± 269.61</t>
  </si>
  <si>
    <t>10669.49 ± 4668.44</t>
  </si>
  <si>
    <t>29.03 ± 3.25</t>
  </si>
  <si>
    <t>619.61 ± 105.12</t>
  </si>
  <si>
    <t>26.12 ± 5.75</t>
  </si>
  <si>
    <t>120.74 ± 4.56</t>
  </si>
  <si>
    <t>892.53 ± 399.24</t>
  </si>
  <si>
    <t>3136.01 ± 210.55</t>
  </si>
  <si>
    <t>6280.77 ± 1102.24</t>
  </si>
  <si>
    <t>174.81 ± 19.71</t>
  </si>
  <si>
    <t>0.76 ± 0.12</t>
  </si>
  <si>
    <t>105479.51 ± 8969.46</t>
  </si>
  <si>
    <t>33.53 ± 11.62</t>
  </si>
  <si>
    <t>45417.71 ± 8698</t>
  </si>
  <si>
    <t>51.19 ± 3.62</t>
  </si>
  <si>
    <t>90.19 ± 2.49</t>
  </si>
  <si>
    <t>38.24 ± 4.78</t>
  </si>
  <si>
    <t>1.29 ± 0.37</t>
  </si>
  <si>
    <t>4.76 ± 0.88</t>
  </si>
  <si>
    <t>2.84 ± 0.90</t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</si>
  <si>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</si>
  <si>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t>1.55 ± 0.32</t>
  </si>
  <si>
    <t>0.53 ± 0.17</t>
  </si>
  <si>
    <t>9.17 ± 1.98</t>
  </si>
  <si>
    <t>16209.51 ± 4872.74</t>
  </si>
  <si>
    <t>584.21 ± 136.97</t>
  </si>
  <si>
    <t>2643.09 ± 609.37</t>
  </si>
  <si>
    <t>2239.75 ± 423.09</t>
  </si>
  <si>
    <t>12.03 ± 3.28</t>
  </si>
  <si>
    <t>1122.48 ± 315.5</t>
  </si>
  <si>
    <t>7905.15 ± 1884.87</t>
  </si>
  <si>
    <t>1.12 ± 0.54</t>
  </si>
  <si>
    <t>7599.97 ± 1499.38</t>
  </si>
  <si>
    <t>52.01 ± 9.79</t>
  </si>
  <si>
    <t>0.52 ± 0.16</t>
  </si>
  <si>
    <t>2376.54 ± 791.18</t>
  </si>
  <si>
    <t>3.24 ± 0.85</t>
  </si>
  <si>
    <t>338.69 ± 77.06</t>
  </si>
  <si>
    <t>0.42 ± 0.32</t>
  </si>
  <si>
    <t>73.83 ± 14.12</t>
  </si>
  <si>
    <t>2930.07 ± 1228.77</t>
  </si>
  <si>
    <t>1.55 ± 0.40</t>
  </si>
  <si>
    <t>5959.09 ± 2892.55</t>
  </si>
  <si>
    <t>108.46 ± 39.01</t>
  </si>
  <si>
    <t>95208.56 ± 29976.3</t>
  </si>
  <si>
    <t>10.39 ± 0.79</t>
  </si>
  <si>
    <t>10.22 ± 3.77</t>
  </si>
  <si>
    <t>1407.24 ± 436.58</t>
  </si>
  <si>
    <t>1.54 ± 0.76</t>
  </si>
  <si>
    <t>124.32 ± 30.67</t>
  </si>
  <si>
    <t>28.92 ± 12.42</t>
  </si>
  <si>
    <t>47.6 ± 8.84</t>
  </si>
  <si>
    <t>0.47 ± 0.23</t>
  </si>
  <si>
    <t>0.37 ± 0.09</t>
  </si>
  <si>
    <t>Carnegiea gigantea</t>
  </si>
  <si>
    <t>2.83 ± 0.14</t>
  </si>
  <si>
    <t>1.5 ± 0.17</t>
  </si>
  <si>
    <t>17.19 ± 2.82</t>
  </si>
  <si>
    <t>6.76 ± 1.35</t>
  </si>
  <si>
    <t>7.48 ± 0.89</t>
  </si>
  <si>
    <t>1.58 ± 0.07</t>
  </si>
  <si>
    <t>33.84 ± 18.75</t>
  </si>
  <si>
    <t>30.47 ± 10.21</t>
  </si>
  <si>
    <t>1.53 ± 0.24</t>
  </si>
  <si>
    <t>65.36 ± 18.83</t>
  </si>
  <si>
    <t>1.27 ± 0.03</t>
  </si>
  <si>
    <t>13.96 ± 0.12</t>
  </si>
  <si>
    <t>3.03 ± 0.08</t>
  </si>
  <si>
    <t>5.03 ± 0.62</t>
  </si>
  <si>
    <t>11.15 ± 3.18</t>
  </si>
  <si>
    <t>71.83 ± 2.63</t>
  </si>
  <si>
    <t>4.57 ± 0.43</t>
  </si>
  <si>
    <t>2.89 ± 0.04</t>
  </si>
  <si>
    <t>3.8 ± 0.87</t>
  </si>
  <si>
    <t>1.34 ± 0.05</t>
  </si>
  <si>
    <t>0.57 ± 0.1</t>
  </si>
  <si>
    <t>1.73 ± 0.10</t>
  </si>
  <si>
    <t>0.38 ± 0.02</t>
  </si>
  <si>
    <t>Ariocarpus fissuratus</t>
  </si>
  <si>
    <t>50.74 ± 0.79</t>
  </si>
  <si>
    <t>0.16 ± 0.00</t>
  </si>
  <si>
    <t>1293.32 ± 995.49</t>
  </si>
  <si>
    <t>8.74 ± 0.28</t>
  </si>
  <si>
    <t>162.61 ± 101.86</t>
  </si>
  <si>
    <t>250.81 ± 134.07</t>
  </si>
  <si>
    <t>44.56 ± 14.87</t>
  </si>
  <si>
    <t>80.34 ± 26.5</t>
  </si>
  <si>
    <t>20.42 ± 10.66</t>
  </si>
  <si>
    <t>139.21 ± 77.63</t>
  </si>
  <si>
    <t>0.92 ± 0.05</t>
  </si>
  <si>
    <t>12.39 ± 2.42</t>
  </si>
  <si>
    <t>258.84 ± 126.97</t>
  </si>
  <si>
    <t>48.3 ± 24.22</t>
  </si>
  <si>
    <t>122.83 ± 60.87</t>
  </si>
  <si>
    <t>2310.34 ± 1163.31</t>
  </si>
  <si>
    <t>2900.95 ± 1399.33</t>
  </si>
  <si>
    <t>2.73 ± 0.09</t>
  </si>
  <si>
    <t>610.04 ± 344.18</t>
  </si>
  <si>
    <t>447921.9 ± 344125.36</t>
  </si>
  <si>
    <t>10.29 ± 0.11</t>
  </si>
  <si>
    <t>7.9 ± 2.86</t>
  </si>
  <si>
    <t>0.78 ± 0.06</t>
  </si>
  <si>
    <t>114.08 ± 58.83</t>
  </si>
  <si>
    <t>36.85 ± 13.42</t>
  </si>
  <si>
    <t>1.66 ± 0.12</t>
  </si>
  <si>
    <t>1.45 ± 0.01</t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</si>
  <si>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</si>
  <si>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t>5455.12 ± 2447.62</t>
  </si>
  <si>
    <t>2.29 ± 0.6</t>
  </si>
  <si>
    <t>168.78 ± 94.83</t>
  </si>
  <si>
    <t>2139.88 ± 494.56</t>
  </si>
  <si>
    <t>1845.49 ± 393.24</t>
  </si>
  <si>
    <t>18.97 ± 2.11</t>
  </si>
  <si>
    <t>1101.08 ± 235.35</t>
  </si>
  <si>
    <t>8635.63 ± 3162.02</t>
  </si>
  <si>
    <t>19125.43 ± 7165.82</t>
  </si>
  <si>
    <t>0.77 ± 0.18</t>
  </si>
  <si>
    <t>100.41 ± 12.88</t>
  </si>
  <si>
    <t>3283.51 ± 1149.31</t>
  </si>
  <si>
    <t>68.04 ± 8.01</t>
  </si>
  <si>
    <t>2.93 ± 0.29</t>
  </si>
  <si>
    <t>640.27 ± 141.29</t>
  </si>
  <si>
    <t>1.64 ± 0.48</t>
  </si>
  <si>
    <t>662.31 ± 116.41</t>
  </si>
  <si>
    <t>2397.59 ± 811.11</t>
  </si>
  <si>
    <t>1.09 ± 0.09</t>
  </si>
  <si>
    <t>163.95 ± 56</t>
  </si>
  <si>
    <t>74033.49 ± 8160.29</t>
  </si>
  <si>
    <t>1.54 ± 0.45</t>
  </si>
  <si>
    <t>1.01 ± 0.22</t>
  </si>
  <si>
    <t>255.83 ± 39.44</t>
  </si>
  <si>
    <t>45.41 ± 4.09</t>
  </si>
  <si>
    <t>16.79 ± 1.17</t>
  </si>
  <si>
    <t>Setiechinopsis mirabilis</t>
  </si>
  <si>
    <t>9.49 ± 2.02</t>
  </si>
  <si>
    <t>0.97 ± 0.08</t>
  </si>
  <si>
    <t>2.02 ± 0.52</t>
  </si>
  <si>
    <t>15.27 ± 0.88</t>
  </si>
  <si>
    <t>2.2 ± 0.43</t>
  </si>
  <si>
    <t>4.8 ± 0.72</t>
  </si>
  <si>
    <t>2.1 ± 0.11</t>
  </si>
  <si>
    <t>27.9 ± 5.94</t>
  </si>
  <si>
    <t>16.65 ± 2.34</t>
  </si>
  <si>
    <t>10.5 ± 1.43</t>
  </si>
  <si>
    <t>0.87 ± 0.54</t>
  </si>
  <si>
    <t>11.74 ± 3.03</t>
  </si>
  <si>
    <t>3.04 ± 1.78</t>
  </si>
  <si>
    <t>25.97 ± 2.83</t>
  </si>
  <si>
    <t>0.10 ± 0.02</t>
  </si>
  <si>
    <t>3.30 ± 0.76</t>
  </si>
  <si>
    <t>27.93 ± 1.51</t>
  </si>
  <si>
    <t>1.46 ± 0.53</t>
  </si>
  <si>
    <t>15.61 ± 0.21</t>
  </si>
  <si>
    <t>1.10 ± 0.27</t>
  </si>
  <si>
    <t>2.16 ± 1.17</t>
  </si>
  <si>
    <t>2.83 ± 0.26</t>
  </si>
  <si>
    <t>Echinopsis  sp.</t>
  </si>
  <si>
    <t>2.46 ± 1.05</t>
  </si>
  <si>
    <t>6.12 ± 1.44</t>
  </si>
  <si>
    <t>0.62 ± 0.21</t>
  </si>
  <si>
    <t>5.12 ± 1.82</t>
  </si>
  <si>
    <t>1.17 ± 0.01</t>
  </si>
  <si>
    <t>17.18 ± 7.34</t>
  </si>
  <si>
    <t>2.99 ± 1.07</t>
  </si>
  <si>
    <t>0.86 ± 0.28</t>
  </si>
  <si>
    <t>11.5 ± 2.76</t>
  </si>
  <si>
    <t>0.67 ± 0.08</t>
  </si>
  <si>
    <t>1.92 ± 0.73</t>
  </si>
  <si>
    <t>9.02 ± 1.72</t>
  </si>
  <si>
    <t>8.46 ± 1.58</t>
  </si>
  <si>
    <t>4.28 ± 0.38</t>
  </si>
  <si>
    <t>0.89 ± 0.11</t>
  </si>
  <si>
    <t>2.72 ± 0.96</t>
  </si>
  <si>
    <t>7.06 ± 1.92</t>
  </si>
  <si>
    <t>8.63 ± 2.36</t>
  </si>
  <si>
    <t>12.47 ± 2.93</t>
  </si>
  <si>
    <t>6.3 ± 0.85</t>
  </si>
  <si>
    <t>4.12 ± 1.19</t>
  </si>
  <si>
    <t>6.76 ± 3.66</t>
  </si>
  <si>
    <t>0.79 ± 0.23</t>
  </si>
  <si>
    <t>1.15 ± 0.29</t>
  </si>
  <si>
    <t>8.78 ± 0.54</t>
  </si>
  <si>
    <t>Selenicereus coniflorus</t>
  </si>
  <si>
    <t>3.55 ± 0.91</t>
  </si>
  <si>
    <t>5.82 ± 0.66</t>
  </si>
  <si>
    <t>0.57 ± 0.19</t>
  </si>
  <si>
    <t>300.51 ± 68.76</t>
  </si>
  <si>
    <t>2.57 ± 0.05</t>
  </si>
  <si>
    <t>89.57 ± 12.97</t>
  </si>
  <si>
    <t>49.73 ± 7.21</t>
  </si>
  <si>
    <t>60.18 ± 5.67</t>
  </si>
  <si>
    <t>29.92 ± 5.54</t>
  </si>
  <si>
    <t>179.71 ± 60.02</t>
  </si>
  <si>
    <t>97.69 ± 12.35</t>
  </si>
  <si>
    <t>16.47 ± 0.26</t>
  </si>
  <si>
    <t>112.68 ± 9.37</t>
  </si>
  <si>
    <t>4.69 ± 1.03</t>
  </si>
  <si>
    <t>12.33 ± 3.26</t>
  </si>
  <si>
    <t>145.64 ± 10.78</t>
  </si>
  <si>
    <t>858.64 ± 106.88</t>
  </si>
  <si>
    <t>1082.51 ± 198.45</t>
  </si>
  <si>
    <t>55.94 ± 25.78</t>
  </si>
  <si>
    <t>2252.41 ± 772.96</t>
  </si>
  <si>
    <t>0.84 ± 0.17</t>
  </si>
  <si>
    <t>2.92 ± 0.75</t>
  </si>
  <si>
    <t>36.14 ± 5.71</t>
  </si>
  <si>
    <t>4.01 ± 0.61</t>
  </si>
  <si>
    <t>3.47 ± 0.07</t>
  </si>
  <si>
    <t>Grafted cactus</t>
  </si>
  <si>
    <t>810.53 ± 109.96</t>
  </si>
  <si>
    <t>90.2 ± 9.11</t>
  </si>
  <si>
    <t>783.85 ± 7.37</t>
  </si>
  <si>
    <t>179.57 ± 1.19</t>
  </si>
  <si>
    <t>287.74 ± 5.73</t>
  </si>
  <si>
    <t>4.09 ± 0.35</t>
  </si>
  <si>
    <t>670.37 ± 105.21</t>
  </si>
  <si>
    <t>2881.86 ± 638.59</t>
  </si>
  <si>
    <t>33.44 ± 0.37</t>
  </si>
  <si>
    <t>6.11 ± 0.91</t>
  </si>
  <si>
    <t>579.46 ± 17.28</t>
  </si>
  <si>
    <t>12.64 ± 1.28</t>
  </si>
  <si>
    <t>343.36 ± 3.25</t>
  </si>
  <si>
    <t>140.98 ± 36.2</t>
  </si>
  <si>
    <t>497.37 ± 18.7</t>
  </si>
  <si>
    <t>3.02 ± 0.45</t>
  </si>
  <si>
    <t>1016.11 ± 57.24</t>
  </si>
  <si>
    <t>1.61 ± 0.27</t>
  </si>
  <si>
    <t>436.01 ± 48.64</t>
  </si>
  <si>
    <t>0.94 ± 0.16</t>
  </si>
  <si>
    <t>4901.51 ± 2412.22</t>
  </si>
  <si>
    <t>1.46 ± 0.22</t>
  </si>
  <si>
    <t>3056.58 ± 435.75</t>
  </si>
  <si>
    <t>86.77 ± 10.26</t>
  </si>
  <si>
    <t>66.17 ± 4.15</t>
  </si>
  <si>
    <t>31.05 ± 2.97</t>
  </si>
  <si>
    <t>0.16 ± 0.02</t>
  </si>
  <si>
    <t>Anacampseros rufescens</t>
  </si>
  <si>
    <t>1.71 ± 0.08</t>
  </si>
  <si>
    <t>Anacampserotaceae </t>
  </si>
  <si>
    <t>0.29 ± 0.06</t>
  </si>
  <si>
    <t>1121.17 ± 718.83</t>
  </si>
  <si>
    <t>1.4 ± 0.46</t>
  </si>
  <si>
    <t>0.23 ± 0.07</t>
  </si>
  <si>
    <t>107.1 ± 45.51</t>
  </si>
  <si>
    <t>33.2 ± 2.78</t>
  </si>
  <si>
    <t>37.23 ± 10.58</t>
  </si>
  <si>
    <t>3.91 ± 0.91</t>
  </si>
  <si>
    <t>36.12 ± 10.59</t>
  </si>
  <si>
    <t>56.88 ± 10.79</t>
  </si>
  <si>
    <t>9.02 ± 3.32</t>
  </si>
  <si>
    <t>10.79 ± 0.72</t>
  </si>
  <si>
    <t>50.58 ± 27.31</t>
  </si>
  <si>
    <t>5.4 ± 2.18</t>
  </si>
  <si>
    <t>11.23 ± 3.23</t>
  </si>
  <si>
    <t>1.86 ± 0.36</t>
  </si>
  <si>
    <t>653.49 ± 353.89</t>
  </si>
  <si>
    <t>1027.71 ± 653.02</t>
  </si>
  <si>
    <t>3.9 ± 1.53</t>
  </si>
  <si>
    <t>232.37 ± 74.69</t>
  </si>
  <si>
    <t>1.15 ± 0.15</t>
  </si>
  <si>
    <t>1.84 ± 0.59</t>
  </si>
  <si>
    <t>16.17 ± 3.3</t>
  </si>
  <si>
    <t>1.42 ± 0.59</t>
  </si>
  <si>
    <t>Cisthanthe grandiflora</t>
  </si>
  <si>
    <t>Portulacaceae</t>
  </si>
  <si>
    <t>0.81 ± 0.24</t>
  </si>
  <si>
    <t>21.86 ± 1.97</t>
  </si>
  <si>
    <t>9.16 ± 0.37</t>
  </si>
  <si>
    <t>4.22 ± 1.14</t>
  </si>
  <si>
    <t>3.81 ± 0.17</t>
  </si>
  <si>
    <t>4.9 ± 0.22</t>
  </si>
  <si>
    <t>0.10 ± 0.03</t>
  </si>
  <si>
    <t>0.65 ± 0.09</t>
  </si>
  <si>
    <t>7.09 ± 0.38</t>
  </si>
  <si>
    <t>2.95 ± 0.13</t>
  </si>
  <si>
    <t>1.67 ± 0.07</t>
  </si>
  <si>
    <t>17.55 ± 1.12</t>
  </si>
  <si>
    <t>3.07 ± 0.08</t>
  </si>
  <si>
    <t>15.44 ± 0.69</t>
  </si>
  <si>
    <t>27.2 ± 2.4</t>
  </si>
  <si>
    <t>1.16 ± 0.11</t>
  </si>
  <si>
    <t>433.12 ± 11.98</t>
  </si>
  <si>
    <t>6.79 ± 0.34</t>
  </si>
  <si>
    <t>1.00± 0.20</t>
  </si>
  <si>
    <t>1.64 ± 0.43</t>
  </si>
  <si>
    <t>83.72 ± 2.84</t>
  </si>
  <si>
    <t>10.23 ± 0.68</t>
  </si>
  <si>
    <t>1.54 ± 0.15</t>
  </si>
  <si>
    <t>21.84 ± 4.99</t>
  </si>
  <si>
    <t>0.90 ± 0.26</t>
  </si>
  <si>
    <t>0.23 ± 0.06</t>
  </si>
  <si>
    <t>725.41 ± 362.37</t>
  </si>
  <si>
    <t>2.59 ± 1.72</t>
  </si>
  <si>
    <t>13.17 ± 5.15</t>
  </si>
  <si>
    <t>204.23 ± 67.34</t>
  </si>
  <si>
    <t>87.18 ± 29.09</t>
  </si>
  <si>
    <t>1.47 ± 0.18</t>
  </si>
  <si>
    <t>127.67 ± 41.38</t>
  </si>
  <si>
    <t>394.39 ± 270.46</t>
  </si>
  <si>
    <t>2.22 ± 0.24</t>
  </si>
  <si>
    <t>9760.63 ± 3264.86</t>
  </si>
  <si>
    <t>6.53 ± 1.37</t>
  </si>
  <si>
    <t>185.72 ± 44.49</t>
  </si>
  <si>
    <t>0.65 ± 0.11</t>
  </si>
  <si>
    <t>13.97 ± 7.14</t>
  </si>
  <si>
    <t>20.44 ± 3.76</t>
  </si>
  <si>
    <t>176.13 ± 84.07</t>
  </si>
  <si>
    <t>646.36 ± 149.03</t>
  </si>
  <si>
    <t>3.76 ± 0.99</t>
  </si>
  <si>
    <t>848.76 ± 443.8</t>
  </si>
  <si>
    <t>3.44 ± 1.19</t>
  </si>
  <si>
    <t>4.78 ± 2.07</t>
  </si>
  <si>
    <t>0.05 ± 0</t>
  </si>
  <si>
    <t>Cisthanthe discolor</t>
  </si>
  <si>
    <t>3.01 ± 0.15</t>
  </si>
  <si>
    <t>26.49 ± 8.47</t>
  </si>
  <si>
    <t>6.72 ± 0.37</t>
  </si>
  <si>
    <t>3.16 ± 1.84</t>
  </si>
  <si>
    <t>6.83 ± 1.97</t>
  </si>
  <si>
    <t>0.22 ± 0.04</t>
  </si>
  <si>
    <t>2.16 ± 0.56</t>
  </si>
  <si>
    <t>2.5 ± 0.74</t>
  </si>
  <si>
    <t>1.66 ± 0.05</t>
  </si>
  <si>
    <t>3.22 ± 1.34</t>
  </si>
  <si>
    <t>28.74 ± 13.09</t>
  </si>
  <si>
    <t>0.59 ± 0.04</t>
  </si>
  <si>
    <t>1.38 ± 0.12</t>
  </si>
  <si>
    <t>10.39 ± 4.02</t>
  </si>
  <si>
    <t>0.61 ± 0.05</t>
  </si>
  <si>
    <t>1.51 ± 0.7</t>
  </si>
  <si>
    <t>2 ± 0.52</t>
  </si>
  <si>
    <t>0.81 ± 0.02</t>
  </si>
  <si>
    <t>11.83 ± 3.77</t>
  </si>
  <si>
    <t>127.16 ± 34.81</t>
  </si>
  <si>
    <t>8.69 ± 5.85</t>
  </si>
  <si>
    <t>3.38 ± 0.24</t>
  </si>
  <si>
    <t>106.14 ± 68.92</t>
  </si>
  <si>
    <t>0.77 ± 0.47</t>
  </si>
  <si>
    <t>0.4 ± 0.23</t>
  </si>
  <si>
    <t>2.81 ± 0.12</t>
  </si>
  <si>
    <t>1.33 ± 0.08</t>
  </si>
  <si>
    <t>Portulaca oleracea</t>
  </si>
  <si>
    <t>0.54 ± 0.01</t>
  </si>
  <si>
    <t>0.72 ± 0.02</t>
  </si>
  <si>
    <t>4593.49 ± 1204.73</t>
  </si>
  <si>
    <t>1.59 ± 0.06</t>
  </si>
  <si>
    <t>961.03 ± 746.61</t>
  </si>
  <si>
    <t>148.98 ± 77.36</t>
  </si>
  <si>
    <t>5.29 ± 0.31</t>
  </si>
  <si>
    <t>12.93 ± 5.75</t>
  </si>
  <si>
    <t>25.85 ± 8.09</t>
  </si>
  <si>
    <t>70.13 ± 1.01</t>
  </si>
  <si>
    <t>342.26 ± 152.3</t>
  </si>
  <si>
    <t>61.61 ± 13.81</t>
  </si>
  <si>
    <t>7.78 ± 0.73</t>
  </si>
  <si>
    <t>1.24 ± 0.04</t>
  </si>
  <si>
    <t>329.6 ± 67.91</t>
  </si>
  <si>
    <t>7.75 ± 1.17</t>
  </si>
  <si>
    <t>1.61 ± 0.03</t>
  </si>
  <si>
    <t>9.09 ± 1.26</t>
  </si>
  <si>
    <t>13.16 ± 5.17</t>
  </si>
  <si>
    <t>120.42 ± 23.47</t>
  </si>
  <si>
    <t>2123.35 ± 219.62</t>
  </si>
  <si>
    <t>10.9 ± 2.32</t>
  </si>
  <si>
    <t>12.59 ± 7.03</t>
  </si>
  <si>
    <t>16510.98 ± 1927.01</t>
  </si>
  <si>
    <t>18.97 ± 5.58</t>
  </si>
  <si>
    <t>4 ± 0.97</t>
  </si>
  <si>
    <t>18.77 ± 3.6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</si>
  <si>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</si>
  <si>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t>14.41 ± 1.86</t>
  </si>
  <si>
    <t>0.62 ± 0.2</t>
  </si>
  <si>
    <t>7.78 ± 2.12</t>
  </si>
  <si>
    <t>41.36 ± 1.61</t>
  </si>
  <si>
    <t>28.72 ± 2.14</t>
  </si>
  <si>
    <t>20.18 ± 1.01</t>
  </si>
  <si>
    <t>17.21 ± 3.58</t>
  </si>
  <si>
    <t>96.06 ± 15.16</t>
  </si>
  <si>
    <t>26.66 ± 4.97</t>
  </si>
  <si>
    <t>0.50 ± 0.21</t>
  </si>
  <si>
    <t>5.6 ± 0.39</t>
  </si>
  <si>
    <t>46.33 ± 7.81</t>
  </si>
  <si>
    <t>10.86 ± 0.96</t>
  </si>
  <si>
    <t>3.89 ± 0.99</t>
  </si>
  <si>
    <t>10.2 ± 1.33</t>
  </si>
  <si>
    <t>6.99 ± 1.09</t>
  </si>
  <si>
    <t>117.42 ± 26.42</t>
  </si>
  <si>
    <t>2.11 ± 0.65</t>
  </si>
  <si>
    <t>0.34 ± 0.10</t>
  </si>
  <si>
    <t>233.28 ± 31.11</t>
  </si>
  <si>
    <t>3.29 ± 0.45</t>
  </si>
  <si>
    <t>24.5 ± 1.6</t>
  </si>
  <si>
    <t>78.92 ± 10.6</t>
  </si>
  <si>
    <t>15.47 ± 3.76</t>
  </si>
  <si>
    <t>1.74 ± 0.67</t>
  </si>
  <si>
    <t>5.88 ± 0.95</t>
  </si>
  <si>
    <t>1.02 ± 0.11</t>
  </si>
  <si>
    <t>5777.06 ± 581.74</t>
  </si>
  <si>
    <t>0.46 ± 0.11</t>
  </si>
  <si>
    <t>306.12 ± 27.15</t>
  </si>
  <si>
    <t>1084.44 ± 68.26</t>
  </si>
  <si>
    <t>426.49 ± 44.33</t>
  </si>
  <si>
    <t>21.89 ± 3.13</t>
  </si>
  <si>
    <t>488.77 ± 54.43</t>
  </si>
  <si>
    <t>2246.95 ± 307.95</t>
  </si>
  <si>
    <t>2884.81 ± 198.07</t>
  </si>
  <si>
    <t>44.39 ± 4.76</t>
  </si>
  <si>
    <t>1326.91 ± 43.55</t>
  </si>
  <si>
    <t>4.25 ± 0.35</t>
  </si>
  <si>
    <t>18.09 ± 1.12</t>
  </si>
  <si>
    <t>259.51 ± 18.85</t>
  </si>
  <si>
    <t>12.88 ± 1.44</t>
  </si>
  <si>
    <t>1726.34 ± 34.85</t>
  </si>
  <si>
    <t>13.17 ± 2.37</t>
  </si>
  <si>
    <t>7.51 ± 1.60</t>
  </si>
  <si>
    <t>1094.65 ± 521.7</t>
  </si>
  <si>
    <t>2.9 ± 0.71</t>
  </si>
  <si>
    <t>4993.33 ± 908.62</t>
  </si>
  <si>
    <t>133.36 ± 12.69</t>
  </si>
  <si>
    <t>0.47 ± 0.05</t>
  </si>
  <si>
    <t>Portulaca molokinensis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</si>
  <si>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</si>
  <si>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t>220.49 ± 37.19</t>
  </si>
  <si>
    <t>2.92 ± 0.3</t>
  </si>
  <si>
    <t>21.8 ± 1.89</t>
  </si>
  <si>
    <t>15.72 ± 0.65</t>
  </si>
  <si>
    <t>11.99 ± 3.85</t>
  </si>
  <si>
    <t>59.55 ± 4.21</t>
  </si>
  <si>
    <t>64.37 ± 1.12</t>
  </si>
  <si>
    <t>3.24 ± 0.09</t>
  </si>
  <si>
    <t>3.89 ± 0.77</t>
  </si>
  <si>
    <t>67.37 ± 4.36</t>
  </si>
  <si>
    <t>3.35 ± 0.33</t>
  </si>
  <si>
    <t>19.35 ± 4.07</t>
  </si>
  <si>
    <t>7.73 ± 1.2</t>
  </si>
  <si>
    <t>34.29 ± 3.6</t>
  </si>
  <si>
    <t>464.14 ± 152.3</t>
  </si>
  <si>
    <t>0.76 ± 0.06</t>
  </si>
  <si>
    <t>2.47 ± 0.17</t>
  </si>
  <si>
    <t>9.80 ± 1.06</t>
  </si>
  <si>
    <t>193.18 ± 66.39</t>
  </si>
  <si>
    <t>48257.98 ± 10484.9</t>
  </si>
  <si>
    <t>13.41 ± 1.44</t>
  </si>
  <si>
    <t>17.7 ± 1.71</t>
  </si>
  <si>
    <t>0.38 ± 0.2</t>
  </si>
  <si>
    <t>9.47 ± 2.11</t>
  </si>
  <si>
    <t>2.47 ± 0.34</t>
  </si>
  <si>
    <t>7.21 ± 0.92</t>
  </si>
  <si>
    <t>0.59 ± 0.02</t>
  </si>
  <si>
    <t>25.49 ± 12.19</t>
  </si>
  <si>
    <t>1.18 ± 0.27</t>
  </si>
  <si>
    <t>6.19 ± 0.25</t>
  </si>
  <si>
    <t>76.2 ± 28.33</t>
  </si>
  <si>
    <t>16.43 ± 1.2</t>
  </si>
  <si>
    <t>1.53 ± 0.21</t>
  </si>
  <si>
    <t>63.71 ± 22.44</t>
  </si>
  <si>
    <t>147.83 ± 38.82</t>
  </si>
  <si>
    <t>27.69 ± 6.94</t>
  </si>
  <si>
    <t>2.71 ± 0.21</t>
  </si>
  <si>
    <t>10.01 ± 2.73</t>
  </si>
  <si>
    <t>121.95 ± 56.29</t>
  </si>
  <si>
    <t>6.63 ± 0.85</t>
  </si>
  <si>
    <t>1.65 ± 0.19</t>
  </si>
  <si>
    <t>12.76 ± 1.33</t>
  </si>
  <si>
    <t>48.81 ± 25.98</t>
  </si>
  <si>
    <t>360.36 ± 179.56</t>
  </si>
  <si>
    <t>10.35 ± 0.94</t>
  </si>
  <si>
    <t>38.52 ± 12.75</t>
  </si>
  <si>
    <t>10.98 ± 8.42</t>
  </si>
  <si>
    <t>19651.92 ± 15691.48</t>
  </si>
  <si>
    <t>3.82 ± 2.16</t>
  </si>
  <si>
    <t>37.87 ± 16.43</t>
  </si>
  <si>
    <t>1.03 ± 0.33</t>
  </si>
  <si>
    <t>22.29 ± 4.68</t>
  </si>
  <si>
    <t>0.43 ± 0.09</t>
  </si>
  <si>
    <t>10.24 ± 1.21</t>
  </si>
  <si>
    <t>Green Fruit</t>
  </si>
  <si>
    <t>51.16 ± 5.08</t>
  </si>
  <si>
    <t>3.46 ± 0.15</t>
  </si>
  <si>
    <t>43.85 ± 4.49</t>
  </si>
  <si>
    <t>38.86 ± 6.28</t>
  </si>
  <si>
    <t>26.3 ± 2.7</t>
  </si>
  <si>
    <t>26.58 ± 8.71</t>
  </si>
  <si>
    <t>60.51 ± 6.87</t>
  </si>
  <si>
    <t>7.19 ± 0.41</t>
  </si>
  <si>
    <t>39.37 ± 6.9</t>
  </si>
  <si>
    <t>0.71 ± 0.28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</si>
  <si>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</si>
  <si>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t>27.52 ± 3.05</t>
  </si>
  <si>
    <t>27.68 ± 5.31</t>
  </si>
  <si>
    <t>94.33 ± 6.83</t>
  </si>
  <si>
    <t>231.97 ± 49.49</t>
  </si>
  <si>
    <t>8.27 ± 3.29</t>
  </si>
  <si>
    <t>33.54 ± 1.95</t>
  </si>
  <si>
    <t>18251.94 ± 1005.82</t>
  </si>
  <si>
    <t>9.54 ± 0.67</t>
  </si>
  <si>
    <t>2.85 ± 0.48</t>
  </si>
  <si>
    <t>0.52 ± 0.14</t>
  </si>
  <si>
    <t>111.81 ± 3.65</t>
  </si>
  <si>
    <t>20.06 ± 1.95</t>
  </si>
  <si>
    <t xml:space="preserve">Portulaca grandiflora </t>
  </si>
  <si>
    <t>0.88 ± 0.32</t>
  </si>
  <si>
    <t>5.11 ± 0.32</t>
  </si>
  <si>
    <t>2030.45 ± 751.47</t>
  </si>
  <si>
    <t>6.98 ± 0.73</t>
  </si>
  <si>
    <t>471.95 ± 257.46</t>
  </si>
  <si>
    <t>15.35 ± 1.01</t>
  </si>
  <si>
    <t>4.01 ± 0.26</t>
  </si>
  <si>
    <t>7.80 ± 1.26</t>
  </si>
  <si>
    <t>11.71 ± 1.07</t>
  </si>
  <si>
    <t>180.93 ± 16.45</t>
  </si>
  <si>
    <t>50.11 ± 4.29</t>
  </si>
  <si>
    <t>0.54 ± 0.09</t>
  </si>
  <si>
    <t>13.16 ± 1.76</t>
  </si>
  <si>
    <t>215.34 ± 32.94</t>
  </si>
  <si>
    <t>15.68 ± 2.5</t>
  </si>
  <si>
    <t>7.01 ± 0.51</t>
  </si>
  <si>
    <t>12.24 ± 0.99</t>
  </si>
  <si>
    <t>74.43 ± 11.3</t>
  </si>
  <si>
    <t>197.08 ± 57.85</t>
  </si>
  <si>
    <t>1.04 ± 0.05</t>
  </si>
  <si>
    <t>105.37 ± 24.87</t>
  </si>
  <si>
    <t>4.32 ± 1.18</t>
  </si>
  <si>
    <t>46.44 ± 15.84</t>
  </si>
  <si>
    <t>12.27 ± 1.18</t>
  </si>
  <si>
    <t>33.85 ± 7.97</t>
  </si>
  <si>
    <t>Portulaca grandiflora</t>
  </si>
  <si>
    <t>0.49 ± 0.11</t>
  </si>
  <si>
    <t>8.15 ± 1.32</t>
  </si>
  <si>
    <t>37.27 ± 8.71</t>
  </si>
  <si>
    <t>1.12 ± 0.3</t>
  </si>
  <si>
    <t>24.19 ± 2.53</t>
  </si>
  <si>
    <t>37.97 ± 6.45</t>
  </si>
  <si>
    <t>11.28 ± 2.69</t>
  </si>
  <si>
    <t>1.03 ± 0.22</t>
  </si>
  <si>
    <t>21.31 ± 4.27</t>
  </si>
  <si>
    <t>62.9 ± 2.16</t>
  </si>
  <si>
    <t>30.58 ± 5.72</t>
  </si>
  <si>
    <t>5.25 ± 1.04</t>
  </si>
  <si>
    <t>10.66 ± 1.19</t>
  </si>
  <si>
    <t>68.26 ± 12.18</t>
  </si>
  <si>
    <t>6.43 ± 1.05</t>
  </si>
  <si>
    <t>9 ± 1.7</t>
  </si>
  <si>
    <t>1.20 ± 0.19</t>
  </si>
  <si>
    <t>4.17 ± 1.24</t>
  </si>
  <si>
    <t>246.28 ± 41.38</t>
  </si>
  <si>
    <t>22.23 ± 6.67</t>
  </si>
  <si>
    <t>0.04 ± 0.04</t>
  </si>
  <si>
    <t>25.89 ± 13.55</t>
  </si>
  <si>
    <t>23.83 ± 6.19</t>
  </si>
  <si>
    <t>161.5 ± 34.23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</si>
  <si>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</si>
  <si>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t>4016.28 ± 344.06</t>
  </si>
  <si>
    <t>846.46 ± 161.53</t>
  </si>
  <si>
    <t>785.34 ± 34.9</t>
  </si>
  <si>
    <t>4.84 ± 1.50</t>
  </si>
  <si>
    <t>320.66 ± 53.52</t>
  </si>
  <si>
    <t>557.44 ± 0.59</t>
  </si>
  <si>
    <t>367.16 ± 203.7</t>
  </si>
  <si>
    <t>1856.82 ± 392.83</t>
  </si>
  <si>
    <t>18.69 ± 1.59</t>
  </si>
  <si>
    <t>37.98 ± 5.74</t>
  </si>
  <si>
    <t>1397.07 ± 60.31</t>
  </si>
  <si>
    <t>1.46 ± 0.26</t>
  </si>
  <si>
    <t>2.19 ± 0.37</t>
  </si>
  <si>
    <t>226.97 ± 52.07</t>
  </si>
  <si>
    <t>30.67 ± 15.22</t>
  </si>
  <si>
    <t>1166.98 ± 109.84</t>
  </si>
  <si>
    <t>21.72 ± 5.14</t>
  </si>
  <si>
    <t>83.17 ± 27.02</t>
  </si>
  <si>
    <t>5.48 ± 1.31</t>
  </si>
  <si>
    <t>8.92 ± 3.83</t>
  </si>
  <si>
    <t>868.13 ± 491.58</t>
  </si>
  <si>
    <t>586.98 ± 62.63</t>
  </si>
  <si>
    <t>10.96 ± 0.84</t>
  </si>
  <si>
    <t>3.94 ± 0.6</t>
  </si>
  <si>
    <t>0.09 ± 0.04</t>
  </si>
  <si>
    <t>*only 1 biological replicate</t>
  </si>
  <si>
    <t>2.87 ± 1.95</t>
  </si>
  <si>
    <t>1.29 ± 0.31</t>
  </si>
  <si>
    <t>23.18 ± 4.68</t>
  </si>
  <si>
    <t>0.04 ± 0.03</t>
  </si>
  <si>
    <t>0.37 ± 0.15</t>
  </si>
  <si>
    <t>0.99 ± 0.41</t>
  </si>
  <si>
    <t>5.12 ± 4.68</t>
  </si>
  <si>
    <t>5.14 ± 2.73</t>
  </si>
  <si>
    <t>0.11 ± 0.09</t>
  </si>
  <si>
    <t>0.31 ± 0.24</t>
  </si>
  <si>
    <t>1.40 ± 0.22</t>
  </si>
  <si>
    <t>**only 2 biological replicate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</si>
  <si>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</si>
  <si>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t>3.92 ± 0.15</t>
  </si>
  <si>
    <t>12.52 ± 0.65</t>
  </si>
  <si>
    <t>^No detected</t>
  </si>
  <si>
    <t>0.93 ± 0.05</t>
  </si>
  <si>
    <t>16.62 ± 0.09</t>
  </si>
  <si>
    <t>18.04 ± 0.54</t>
  </si>
  <si>
    <t>16.98 ± 0.42</t>
  </si>
  <si>
    <t>7.17 ± 0.59</t>
  </si>
  <si>
    <t>3.17 ± 0.02</t>
  </si>
  <si>
    <t>0.35 ± 0.02</t>
  </si>
  <si>
    <t>MV - missing value</t>
  </si>
  <si>
    <t>3.74 ± 0.12</t>
  </si>
  <si>
    <t>15.82 ± 0.35</t>
  </si>
  <si>
    <t>2.35 ± 0.39</t>
  </si>
  <si>
    <t>1.37 ± 0.05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</si>
  <si>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</si>
  <si>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t>1.83 ± 0.11</t>
  </si>
  <si>
    <t>20.52 ± 1.98</t>
  </si>
  <si>
    <t>2.61 ± 0.09</t>
  </si>
  <si>
    <t>18.55 ± 0.95</t>
  </si>
  <si>
    <t>9.43 ± 1.64</t>
  </si>
  <si>
    <t>10.29 ± 0.99</t>
  </si>
  <si>
    <t>3.89 ± 1.19</t>
  </si>
  <si>
    <t>0.83 ± 0.02</t>
  </si>
  <si>
    <t>24.82 ± 0.76</t>
  </si>
  <si>
    <t>0.42 ± 0.05</t>
  </si>
  <si>
    <t>0.08 ± 0.06</t>
  </si>
  <si>
    <t>0.95 ± 0.48</t>
  </si>
  <si>
    <t>6.59 ± 2.30</t>
  </si>
  <si>
    <t>0.78 ± 0.07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</si>
  <si>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</si>
  <si>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t>2.01 ± 0.31</t>
  </si>
  <si>
    <t>10.71 ± 0.39</t>
  </si>
  <si>
    <t>1.25 ± 0.09</t>
  </si>
  <si>
    <t>16.81 ± 0.47</t>
  </si>
  <si>
    <t>12.79 ± 1.44</t>
  </si>
  <si>
    <t>15.26 ± 1.06</t>
  </si>
  <si>
    <t>0.5 ± 0.02</t>
  </si>
  <si>
    <t>8.83 ± 1.81</t>
  </si>
  <si>
    <t>1.30 ± 0.13</t>
  </si>
  <si>
    <t>8.31 ± 0.11</t>
  </si>
  <si>
    <t>1.64 ± 0.12</t>
  </si>
  <si>
    <t>3.62 ± 0.31</t>
  </si>
  <si>
    <t>14.06 ± 0.89</t>
  </si>
  <si>
    <t>1.35 ± 0.20</t>
  </si>
  <si>
    <t>3.23 ± 0.25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</si>
  <si>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</si>
  <si>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t>1.11 ± 0.28</t>
  </si>
  <si>
    <t>36.44 ± 7.21</t>
  </si>
  <si>
    <t>1.18 ± 0.23</t>
  </si>
  <si>
    <t>8.45 ± 1.46</t>
  </si>
  <si>
    <t>8.49 ± 1.47</t>
  </si>
  <si>
    <t>7.61 ± 1.39</t>
  </si>
  <si>
    <t>0.32 ± 0.14</t>
  </si>
  <si>
    <t>8.08 ± 2.04</t>
  </si>
  <si>
    <t>2.61 ± 0.64</t>
  </si>
  <si>
    <t>11.15 ± 1.91</t>
  </si>
  <si>
    <t>0.08 ± 0.04</t>
  </si>
  <si>
    <t>1.14 ± 0.36</t>
  </si>
  <si>
    <t>0.23 ± 0.08</t>
  </si>
  <si>
    <t>4.42 ± 3.22</t>
  </si>
  <si>
    <t>8.31 ± 5.71</t>
  </si>
  <si>
    <t>0.25 ± 0.12</t>
  </si>
  <si>
    <t>1.17 ± 0.36</t>
  </si>
  <si>
    <t>1.34 ± 0.22</t>
  </si>
  <si>
    <t>18.77 ± 0.61</t>
  </si>
  <si>
    <t>0.18 ± 0.03</t>
  </si>
  <si>
    <t>4.18 ± 0.45</t>
  </si>
  <si>
    <t>1.48 ± 0.30</t>
  </si>
  <si>
    <t>1.38 ± 0.19</t>
  </si>
  <si>
    <t>14.31 ± 0.41</t>
  </si>
  <si>
    <t>11.7 ± 0.28</t>
  </si>
  <si>
    <t>0.42 ± 0.12</t>
  </si>
  <si>
    <t>7.70 ± 2.42</t>
  </si>
  <si>
    <t>0.41 ± 0.06</t>
  </si>
  <si>
    <t>1.48 ± 0.26</t>
  </si>
  <si>
    <t>0.43 ± 0.04</t>
  </si>
  <si>
    <t>7.75 ± 2.95</t>
  </si>
  <si>
    <t>3.01 ± 0.89</t>
  </si>
  <si>
    <t>18.62 ± 3.39</t>
  </si>
  <si>
    <t>6.09 ± 0.21</t>
  </si>
  <si>
    <t>2.06 ± 0.61</t>
  </si>
  <si>
    <t>2.94 ± 0.77</t>
  </si>
  <si>
    <t>71.49 ± 4.86</t>
  </si>
  <si>
    <t>2.79 ± 0.16</t>
  </si>
  <si>
    <t>0.78 ± 0.05</t>
  </si>
  <si>
    <t>3.99 ± 0.44</t>
  </si>
  <si>
    <t>8.28 ± 2.78</t>
  </si>
  <si>
    <t>3.74 ± 0.46</t>
  </si>
  <si>
    <t>0.28 ± 0.01</t>
  </si>
  <si>
    <t>5.44 ± 0.69</t>
  </si>
  <si>
    <t>0.16 ± 0.04</t>
  </si>
  <si>
    <t>0.19 ± 0.06</t>
  </si>
  <si>
    <t>0.54 ± 0.10</t>
  </si>
  <si>
    <t>9.68 ± 1.39</t>
  </si>
  <si>
    <t>6.73 ± 0.86</t>
  </si>
  <si>
    <t>0.61 ± 0.06</t>
  </si>
  <si>
    <t>2.44 ± 0.27</t>
  </si>
  <si>
    <t>3.17 ± 0.30</t>
  </si>
  <si>
    <t>1.52 ± 0.09</t>
  </si>
  <si>
    <t>2.69 ± 0.31</t>
  </si>
  <si>
    <t>3.86 ± 0.47</t>
  </si>
  <si>
    <t>0.68 ± 0.05</t>
  </si>
  <si>
    <t>3.77 ± 0.20</t>
  </si>
  <si>
    <t>2.18 ± 0.29</t>
  </si>
  <si>
    <t>1.11 ± 0.07</t>
  </si>
  <si>
    <t>4.94 ± 1.74</t>
  </si>
  <si>
    <t>2.33 ± 0.61</t>
  </si>
  <si>
    <t>4.54 ± 0.54</t>
  </si>
  <si>
    <t>44.11 ± 4.57</t>
  </si>
  <si>
    <t>4.78 ± 0.73</t>
  </si>
  <si>
    <t>10.51 ± 0.95</t>
  </si>
  <si>
    <t>3.59 ± 1.06</t>
  </si>
  <si>
    <t>8.80 ± 1.68</t>
  </si>
  <si>
    <t>3.49 ± 0.81</t>
  </si>
  <si>
    <t>3.69 ± 1.02</t>
  </si>
  <si>
    <t>1.72 ± 0.51</t>
  </si>
  <si>
    <t>3.56 ± 0.49</t>
  </si>
  <si>
    <t>9.39 ± 1.64</t>
  </si>
  <si>
    <t>0.77 ± 0.14</t>
  </si>
  <si>
    <t>10.12 ± 2.41</t>
  </si>
  <si>
    <t>0.97 ± 0.19</t>
  </si>
  <si>
    <t>1.78 ± 0.40</t>
  </si>
  <si>
    <t>2.44 ± 0.78</t>
  </si>
  <si>
    <t>4.41 ± 1.17</t>
  </si>
  <si>
    <t>5.79 ± 1.09</t>
  </si>
  <si>
    <t>39.4 ± 6.78</t>
  </si>
  <si>
    <t>3.33 ± 0.82</t>
  </si>
  <si>
    <t>39.37 ± 2.66</t>
  </si>
  <si>
    <t>0.49 ± 0.08</t>
  </si>
  <si>
    <t>5.72 ± 0.49</t>
  </si>
  <si>
    <t>3.69 ± 0.59</t>
  </si>
  <si>
    <t>3.14 ± 0.23</t>
  </si>
  <si>
    <t>2.64 ± 0.20</t>
  </si>
  <si>
    <t>6.87 ± 1.80</t>
  </si>
  <si>
    <t>0.44 ± 0.04</t>
  </si>
  <si>
    <t>4.26 ± 0.22</t>
  </si>
  <si>
    <t>1.72 ± 0.06</t>
  </si>
  <si>
    <t>0.67 ± 0.18</t>
  </si>
  <si>
    <t>2.08 ± 0.75</t>
  </si>
  <si>
    <t>9.03 ± 1.73</t>
  </si>
  <si>
    <t>10.06 ± 1.35</t>
  </si>
  <si>
    <t>8.40 ± 3.17</t>
  </si>
  <si>
    <t>0.86 ± 0.01</t>
  </si>
  <si>
    <t>1.65 ± 0.37</t>
  </si>
  <si>
    <t>15.41 ± 3.39</t>
  </si>
  <si>
    <t>0.20 ± 0.05</t>
  </si>
  <si>
    <t>2.03 ± 0.24</t>
  </si>
  <si>
    <t>1.15 ± 0.14</t>
  </si>
  <si>
    <t>0.95 ± 0.07</t>
  </si>
  <si>
    <t>1.31 ± 0.41</t>
  </si>
  <si>
    <t>45.70 ± 11.44</t>
  </si>
  <si>
    <t>2.31 ± 0.34</t>
  </si>
  <si>
    <t>0.37 ± 0.18</t>
  </si>
  <si>
    <t>3.19 ± 1.17</t>
  </si>
  <si>
    <t>15.28 ± 5.16</t>
  </si>
  <si>
    <t>10.19 ± 2.32</t>
  </si>
  <si>
    <t>0.20 ± 0.04</t>
  </si>
  <si>
    <t>0.69 ± 0.14</t>
  </si>
  <si>
    <t>4.16 ± 0.24</t>
  </si>
  <si>
    <t>22.94 ± 1.43</t>
  </si>
  <si>
    <t>0.34 ± 0.03</t>
  </si>
  <si>
    <t>2.29 ± 0.21</t>
  </si>
  <si>
    <t>2.05 ± 0.27</t>
  </si>
  <si>
    <t>0.98 ± 0.13</t>
  </si>
  <si>
    <t>0.41 ± 0.02</t>
  </si>
  <si>
    <t>4.34 ± 0.47</t>
  </si>
  <si>
    <t>5.29 ± 0.28</t>
  </si>
  <si>
    <t>0.60 ± 0.11</t>
  </si>
  <si>
    <t>0.38 ± 0.19</t>
  </si>
  <si>
    <t>13.68 ± 0.22</t>
  </si>
  <si>
    <t>40.12 ± 2.04</t>
  </si>
  <si>
    <t>4.72 ± 0.25</t>
  </si>
  <si>
    <t>0.58 ± 0.17</t>
  </si>
  <si>
    <t>0.90 ± 0.05</t>
  </si>
  <si>
    <t>0.75 ± 0.12</t>
  </si>
  <si>
    <t>8.71 ± 1.11</t>
  </si>
  <si>
    <t>0.32 ± 0.07</t>
  </si>
  <si>
    <t>14.66 ± 0.81</t>
  </si>
  <si>
    <t>9.56 ± 0.21</t>
  </si>
  <si>
    <t>4.51 ± 0.21</t>
  </si>
  <si>
    <t>2.48 ± 0.13</t>
  </si>
  <si>
    <t>28.31 ± 3.58</t>
  </si>
  <si>
    <t>0.74 ± 0.11</t>
  </si>
  <si>
    <t>5.23 ± 0.73</t>
  </si>
  <si>
    <t>3.13 ± 0.54</t>
  </si>
  <si>
    <t>0.31 ± 0.07</t>
  </si>
  <si>
    <t>4.84 ± 1.20</t>
  </si>
  <si>
    <t>14.07 ± 2.45</t>
  </si>
  <si>
    <t>0.58 ± 0.02</t>
  </si>
  <si>
    <t>2.25 ± 0.11</t>
  </si>
  <si>
    <t>5.48 ± 0.53</t>
  </si>
  <si>
    <t>16.63 ± 3.12</t>
  </si>
  <si>
    <t>0.65 ± 0.13</t>
  </si>
  <si>
    <t>6.59 ± 0.92</t>
  </si>
  <si>
    <t>2.47 ± 0.37</t>
  </si>
  <si>
    <t>1.64 ± 0.23</t>
  </si>
  <si>
    <t>0.70 ± 0.32</t>
  </si>
  <si>
    <t>26.07 ± 11.29</t>
  </si>
  <si>
    <t>4.24 ± 0.75</t>
  </si>
  <si>
    <t>0.42 ± 0.04</t>
  </si>
  <si>
    <t>9.45 ± 1.90</t>
  </si>
  <si>
    <t>17.99 ± 1.84</t>
  </si>
  <si>
    <t>3.48 ± 1.54</t>
  </si>
  <si>
    <t>6.11 ± 4.54</t>
  </si>
  <si>
    <t>2.33 ± 0.43</t>
  </si>
  <si>
    <t>27.35 ± 1.81</t>
  </si>
  <si>
    <t>24.66 ± 0.93</t>
  </si>
  <si>
    <t>0.33 ± 0.02</t>
  </si>
  <si>
    <t>3.19 ± 0.07</t>
  </si>
  <si>
    <t>1.91 ± 0.07</t>
  </si>
  <si>
    <t>2.15 ± 0.03</t>
  </si>
  <si>
    <t>6.81 ± 1.53</t>
  </si>
  <si>
    <t>4.46 ± 0.06</t>
  </si>
  <si>
    <t>1.00 ± 0.08</t>
  </si>
  <si>
    <t>9.93 ± 4.18</t>
  </si>
  <si>
    <t>4.36 ± 1.77</t>
  </si>
  <si>
    <t>6.73 ± 0.13</t>
  </si>
  <si>
    <t>4.54 ± 0.43</t>
  </si>
  <si>
    <t>12.91 ± 0.86</t>
  </si>
  <si>
    <t>15.76 ± 1.63</t>
  </si>
  <si>
    <t>0.28 ± 0.09</t>
  </si>
  <si>
    <t>29.31 ± 3.96</t>
  </si>
  <si>
    <t>7.29 ± 1.21</t>
  </si>
  <si>
    <t>3.84 ± 0.84</t>
  </si>
  <si>
    <t>10.07 ± 1.78</t>
  </si>
  <si>
    <t>14.83 ± 0.71</t>
  </si>
  <si>
    <t>11.26 ± 1.40</t>
  </si>
  <si>
    <t>0.58 ± 0.04</t>
  </si>
  <si>
    <t>1.94 ± 0.12</t>
  </si>
  <si>
    <t>2.31 ± 0.67</t>
  </si>
  <si>
    <t>5.63 ± 0.67</t>
  </si>
  <si>
    <t>8.08 ± 0.88</t>
  </si>
  <si>
    <t>3.32 ± 0.25</t>
  </si>
  <si>
    <t>0.28 ± 0.02</t>
  </si>
  <si>
    <t>0.53 ± 0.03</t>
  </si>
  <si>
    <t>0.19 ± 0.00</t>
  </si>
  <si>
    <t>12.22 ± 0.00</t>
  </si>
  <si>
    <t>1.23 ± 0.00</t>
  </si>
  <si>
    <t>15.30 ± 0.00</t>
  </si>
  <si>
    <t>2.97 ± 0.00</t>
  </si>
  <si>
    <t>4.98 ± 0.00</t>
  </si>
  <si>
    <t>2.44 ± 0.00</t>
  </si>
  <si>
    <t>15.36 ± 0.00</t>
  </si>
  <si>
    <t>11.24 ± 0.00</t>
  </si>
  <si>
    <t>6.01 ± 0.00</t>
  </si>
  <si>
    <t>0.63 ± 0.00</t>
  </si>
  <si>
    <t>11.45 ± 0.00</t>
  </si>
  <si>
    <t>2.58 ± 0.00</t>
  </si>
  <si>
    <t>1.46 ± 0.00</t>
  </si>
  <si>
    <t>11.54 ± 0.00</t>
  </si>
  <si>
    <t>0.12 ± 0.00</t>
  </si>
  <si>
    <t>Didierea trollii first time</t>
  </si>
  <si>
    <t>2.88 ± 0.47</t>
  </si>
  <si>
    <t>23.47 ± 5.80</t>
  </si>
  <si>
    <t>9.20 ± 2.56</t>
  </si>
  <si>
    <t>3.47 ± 1.12</t>
  </si>
  <si>
    <t>7.68 ± 2.94</t>
  </si>
  <si>
    <t>1.24 ± 0.49</t>
  </si>
  <si>
    <t>7.44 ± 0.98</t>
  </si>
  <si>
    <t>2.29 ± 0.75</t>
  </si>
  <si>
    <t>3.39 ± 1.28</t>
  </si>
  <si>
    <t>15.01 ± 6.7</t>
  </si>
  <si>
    <t>13.62 ± 3.26</t>
  </si>
  <si>
    <t>7.39 ± 1.28</t>
  </si>
  <si>
    <t>2.88 ± 0.76</t>
  </si>
  <si>
    <t>9.96 ± 4.09</t>
  </si>
  <si>
    <t>29.32 ± 5.03</t>
  </si>
  <si>
    <t>10.33 ± 2.29</t>
  </si>
  <si>
    <t>3.89 ± 0.85</t>
  </si>
  <si>
    <t>6.23 ± 1.47</t>
  </si>
  <si>
    <t>2.58 ± 1.12</t>
  </si>
  <si>
    <t>9.70 ± 2.67</t>
  </si>
  <si>
    <t>2.48 ± 0.82</t>
  </si>
  <si>
    <t>0.76 ± 0.15</t>
  </si>
  <si>
    <t>0.28 ± 0.08</t>
  </si>
  <si>
    <t>14.97 ± 3.91</t>
  </si>
  <si>
    <t>9.49 ± 2.49</t>
  </si>
  <si>
    <t>0.67 ± 0.05</t>
  </si>
  <si>
    <t>6.85 ± 1.21</t>
  </si>
  <si>
    <t>2.09 ± 0.38</t>
  </si>
  <si>
    <t>22.56 ± 2.57</t>
  </si>
  <si>
    <t>29.09 ± 0.74</t>
  </si>
  <si>
    <t>8.59 ± 0.62</t>
  </si>
  <si>
    <t>8.17 ± 0.64</t>
  </si>
  <si>
    <t>1.91 ± 0.15</t>
  </si>
  <si>
    <t>2.53 ± 0.15</t>
  </si>
  <si>
    <t>5.89 ± 0.22</t>
  </si>
  <si>
    <t>4.54 ± 0.22</t>
  </si>
  <si>
    <t>0.48 ± 0.06</t>
  </si>
  <si>
    <t>4.79 ± 0.46</t>
  </si>
  <si>
    <t>4.83 ± 0.39</t>
  </si>
  <si>
    <t>5.31 ± 0.46</t>
  </si>
  <si>
    <t>14.29 ± 0.4</t>
  </si>
  <si>
    <t>2.35 ± 0.23</t>
  </si>
  <si>
    <t>6.38 ± 1.19</t>
  </si>
  <si>
    <t>0.88 ± 0.11</t>
  </si>
  <si>
    <t>21.47 ± 1.5</t>
  </si>
  <si>
    <t>9.07 ± 0.93</t>
  </si>
  <si>
    <t>6.21 ± 0.52</t>
  </si>
  <si>
    <t>5.77 ± 0.18</t>
  </si>
  <si>
    <t>3.27 ± 0.29</t>
  </si>
  <si>
    <t>0.55 ± 0.11</t>
  </si>
  <si>
    <t>7.78 ± 0.31</t>
  </si>
  <si>
    <t>4.09 ± 0.57</t>
  </si>
  <si>
    <t>0.89 ± 0.16</t>
  </si>
  <si>
    <t>0.98 ± 0.08</t>
  </si>
  <si>
    <t>0.06 ± 0.02</t>
  </si>
  <si>
    <t>4.92 ± 0.77</t>
  </si>
  <si>
    <t>8.45 ± 2.35</t>
  </si>
  <si>
    <t>25.02 ± 2.35</t>
  </si>
  <si>
    <t>0.43 ± 0.11</t>
  </si>
  <si>
    <t>0.77 ± 0.17</t>
  </si>
  <si>
    <t>8.09 ± 0.51</t>
  </si>
  <si>
    <t>1.45 ± 0.11</t>
  </si>
  <si>
    <t>9.56 ± 0.49</t>
  </si>
  <si>
    <t>5.21 ± 0.22</t>
  </si>
  <si>
    <t>4.31 ± 0.35</t>
  </si>
  <si>
    <t>0.83 ± 0.05</t>
  </si>
  <si>
    <t>53.09 ± 0.18</t>
  </si>
  <si>
    <t>0.86 ± 0.31</t>
  </si>
  <si>
    <t>4.24 ± 0.34</t>
  </si>
  <si>
    <t>0.66 ± 0.19</t>
  </si>
  <si>
    <t>0.62 ± 0.32</t>
  </si>
  <si>
    <t>1.71 ± 0.34</t>
  </si>
  <si>
    <t>7.12 ± 0.43</t>
  </si>
  <si>
    <t>0.97 ± 0.12</t>
  </si>
  <si>
    <t>0.46 ± 0.27</t>
  </si>
  <si>
    <t>10.66 ± 1.87</t>
  </si>
  <si>
    <t>13.40 ± 0.32</t>
  </si>
  <si>
    <t>6.39 ± 0.44</t>
  </si>
  <si>
    <t>6.65 ± 0.07</t>
  </si>
  <si>
    <t>4.39 ± 1.72</t>
  </si>
  <si>
    <t>23.92 ± 4.97</t>
  </si>
  <si>
    <t>0.50 ± 0.12</t>
  </si>
  <si>
    <t>4.63 ± 0.62</t>
  </si>
  <si>
    <t>5.11 ± 1.93</t>
  </si>
  <si>
    <t>7.95 ± 1.16</t>
  </si>
  <si>
    <t>6.90 ± 0.84</t>
  </si>
  <si>
    <t>5.70 ± 2.21</t>
  </si>
  <si>
    <t>1.31 ± 0.02</t>
  </si>
  <si>
    <t>2.06 ± 0.53</t>
  </si>
  <si>
    <t>29.19 ± 1.22</t>
  </si>
  <si>
    <t>0.57 ± 0.02</t>
  </si>
  <si>
    <t>13.50 ± 0.49</t>
  </si>
  <si>
    <t>4.91 ± 0.14</t>
  </si>
  <si>
    <t>5.44 ± 0.26</t>
  </si>
  <si>
    <t>1.15 ± 0.04</t>
  </si>
  <si>
    <t>10.99 ± 0.58</t>
  </si>
  <si>
    <t>5.50 ± 0.21</t>
  </si>
  <si>
    <t>1.40 ± 0.16</t>
  </si>
  <si>
    <t>0.73 ± 0.08</t>
  </si>
  <si>
    <t>3.08 ± 0.52</t>
  </si>
  <si>
    <t>3.78 ± 0.29</t>
  </si>
  <si>
    <t>15.90 ± 1.66</t>
  </si>
  <si>
    <t>2.74 ± 0.48</t>
  </si>
  <si>
    <t>0.88 ± 0.2</t>
  </si>
  <si>
    <t>13.56 ± 3.95</t>
  </si>
  <si>
    <t>10.55 ± 2.78</t>
  </si>
  <si>
    <t>2.39 ± 0.34</t>
  </si>
  <si>
    <t>4.28 ± 1.26</t>
  </si>
  <si>
    <t>0.72 ± 0.32</t>
  </si>
  <si>
    <t>20.28 ± 4.68</t>
  </si>
  <si>
    <t>2.13 ± 0.47</t>
  </si>
  <si>
    <t>3.26 ± 0.85</t>
  </si>
  <si>
    <t>1.34 ± 0.15</t>
  </si>
  <si>
    <t>10.58 ± 1.94</t>
  </si>
  <si>
    <t>4.49 ± 0.48</t>
  </si>
  <si>
    <t>5.07 ± 0.30</t>
  </si>
  <si>
    <t>15.56 ± 0.81</t>
  </si>
  <si>
    <t>4.14 ± 1.41</t>
  </si>
  <si>
    <t>1.14 ± 0.18</t>
  </si>
  <si>
    <t>1.22 ± 0.08</t>
  </si>
  <si>
    <t>6.85 ± 0.16</t>
  </si>
  <si>
    <t>0.55 ± 0.01</t>
  </si>
  <si>
    <t>2.96 ± 0.23</t>
  </si>
  <si>
    <t>1.37 ± 0.03</t>
  </si>
  <si>
    <t>1.06 ± 0.04</t>
  </si>
  <si>
    <t>0.69 ± 0.03</t>
  </si>
  <si>
    <t>6.82 ± 0.52</t>
  </si>
  <si>
    <t>0.47 ± 0.03</t>
  </si>
  <si>
    <t>11.31 ± 1.29</t>
  </si>
  <si>
    <t>2.14 ± 0.67</t>
  </si>
  <si>
    <t>0.67 ± 0.06</t>
  </si>
  <si>
    <t>0.51 ± 0.01</t>
  </si>
  <si>
    <t>9.58 ± 0.49</t>
  </si>
  <si>
    <t>22.02 ± 1.03</t>
  </si>
  <si>
    <t>6.14 ± 1.62</t>
  </si>
  <si>
    <t>26.02 ± 1.37</t>
  </si>
  <si>
    <t>0.80 ± 0.04</t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</si>
  <si>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</si>
  <si>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t>1.71 ± 0.06</t>
  </si>
  <si>
    <t>12.45 ± 0.55</t>
  </si>
  <si>
    <t>7.96 ± 1.25</t>
  </si>
  <si>
    <t>12.24 ± 0.33</t>
  </si>
  <si>
    <t>4.17 ± 0.51</t>
  </si>
  <si>
    <t>13.21 ± 2.8</t>
  </si>
  <si>
    <t>41.84 ± 3.88</t>
  </si>
  <si>
    <t>0.53 ± 0.02</t>
  </si>
  <si>
    <t>1.35 ± 0.10</t>
  </si>
  <si>
    <t>0.73 ± 0.04</t>
  </si>
  <si>
    <t>0.68 ± 0.1.0</t>
  </si>
  <si>
    <t>1.25 ± 0.07</t>
  </si>
  <si>
    <t>Pereskia grandiflora</t>
  </si>
  <si>
    <t>3.85 ± 0.41</t>
  </si>
  <si>
    <t>13.11 ± 2.35</t>
  </si>
  <si>
    <t>1.99 ± 0.32</t>
  </si>
  <si>
    <t>0.93 ± 0.26</t>
  </si>
  <si>
    <t>1.04 ± 0.17</t>
  </si>
  <si>
    <t>1.46 ± 0.58</t>
  </si>
  <si>
    <t>12.34 ± 1.72</t>
  </si>
  <si>
    <t>1.22 ± 0.38</t>
  </si>
  <si>
    <t>12.68 ± 9.00</t>
  </si>
  <si>
    <t>13.33 ± 4.20</t>
  </si>
  <si>
    <t>13.95 ± 3.25</t>
  </si>
  <si>
    <t>22.84 ± 2.76</t>
  </si>
  <si>
    <t>3.28 ± 0.24</t>
  </si>
  <si>
    <t>1.01 ± 0.29</t>
  </si>
  <si>
    <t>2.30 ± 0.11</t>
  </si>
  <si>
    <t>8.07 ± 0.51</t>
  </si>
  <si>
    <t>0.39 ± 0.13</t>
  </si>
  <si>
    <t>5.47 ± 0.97</t>
  </si>
  <si>
    <t>2.19 ± 0.47</t>
  </si>
  <si>
    <t>2.88 ± 0.53</t>
  </si>
  <si>
    <t>1.01 ± 0.20</t>
  </si>
  <si>
    <t>53.48 ± 6.43</t>
  </si>
  <si>
    <t>0.23 ± 0.03</t>
  </si>
  <si>
    <t>1.62 ± 0.27</t>
  </si>
  <si>
    <t>7.43 ± 1.64</t>
  </si>
  <si>
    <t>7.08 ± 2.30</t>
  </si>
  <si>
    <t>5.94 ± 1.07</t>
  </si>
  <si>
    <t>1.80 ± 0.40</t>
  </si>
  <si>
    <t>0.85 ± 0.32</t>
  </si>
  <si>
    <t>0.91 ± 0.28</t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</si>
  <si>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</si>
  <si>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t>1.16 ± 0.19</t>
  </si>
  <si>
    <t>18.42 ± 0.48</t>
  </si>
  <si>
    <t>0.85 ± 0.16</t>
  </si>
  <si>
    <t>13.95 ± 1.60</t>
  </si>
  <si>
    <t>11.94 ± 1.35</t>
  </si>
  <si>
    <t>5.93 ± 1.50</t>
  </si>
  <si>
    <t>6.27 ± 0.39</t>
  </si>
  <si>
    <t>30.25 ± 2.81</t>
  </si>
  <si>
    <t>3.42 ± 0.67</t>
  </si>
  <si>
    <t>0.58 ± 0.07</t>
  </si>
  <si>
    <t>0.53 ± 0.13</t>
  </si>
  <si>
    <t>3.06 ± 0.95</t>
  </si>
  <si>
    <t>2.98 ± 1.19</t>
  </si>
  <si>
    <t>0.55 ± 0.19</t>
  </si>
  <si>
    <t>0.26 ± 0.10</t>
  </si>
  <si>
    <t>0.65 ± 0.06</t>
  </si>
  <si>
    <t>0.32 ± 0.08</t>
  </si>
  <si>
    <t>10.93 ± 7.73</t>
  </si>
  <si>
    <t>3.32 ± 2.34</t>
  </si>
  <si>
    <t>15.1 ± 10.67</t>
  </si>
  <si>
    <t>6.30 ± 4.46</t>
  </si>
  <si>
    <t>6.43 ± 4.55</t>
  </si>
  <si>
    <t>3.30 ± 2.34</t>
  </si>
  <si>
    <t>17.01 ± 12.03</t>
  </si>
  <si>
    <t>0.15 ± 0.11</t>
  </si>
  <si>
    <t>15.38 ± 10.87</t>
  </si>
  <si>
    <t>1.13 ± 0.81</t>
  </si>
  <si>
    <t>0.93 ± 0.66</t>
  </si>
  <si>
    <t>5.45 ± 3.85</t>
  </si>
  <si>
    <t>1.95 ± 1.38</t>
  </si>
  <si>
    <t>7.29 ± 5.15</t>
  </si>
  <si>
    <t>4.64 ± 3.28</t>
  </si>
  <si>
    <t>0.38 ± 0.27</t>
  </si>
  <si>
    <t>0.27 ± 0.19</t>
  </si>
  <si>
    <t>2.88 ± 0.29</t>
  </si>
  <si>
    <t>18.87 ± 9.19</t>
  </si>
  <si>
    <t>1.34 ± 0.36</t>
  </si>
  <si>
    <t>13.91 ± 6.01</t>
  </si>
  <si>
    <t>2.31 ± 0.73</t>
  </si>
  <si>
    <t>3.42 ± 0.75</t>
  </si>
  <si>
    <t>4.14 ± 1.42</t>
  </si>
  <si>
    <t>0.53 ± 0.22</t>
  </si>
  <si>
    <t>2.74 ± 0.55</t>
  </si>
  <si>
    <t>1.34 ± 0.31</t>
  </si>
  <si>
    <t>1.25 ± 0.26</t>
  </si>
  <si>
    <t>14.54 ± 4.22</t>
  </si>
  <si>
    <t>9.13 ± 2.24</t>
  </si>
  <si>
    <t>19.93 ± 6.67</t>
  </si>
  <si>
    <t>2.68 ± 0.27</t>
  </si>
  <si>
    <t>3.75 ± 1.18</t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</si>
  <si>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</si>
  <si>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t>9.75 ± 0.64</t>
  </si>
  <si>
    <t>9.34 ± 1.49</t>
  </si>
  <si>
    <t>8.11 ± 1.60</t>
  </si>
  <si>
    <t>4.63 ± 0.86</t>
  </si>
  <si>
    <t>5.16 ± 0.37</t>
  </si>
  <si>
    <t>53.58 ± 4.76</t>
  </si>
  <si>
    <t>0.41 ± 0.03</t>
  </si>
  <si>
    <t>3.82 ± 0.16</t>
  </si>
  <si>
    <t>0.29 ± 0.09</t>
  </si>
  <si>
    <t>0.90 ± 0.16</t>
  </si>
  <si>
    <t>0.66 ± 0.16</t>
  </si>
  <si>
    <t>1.01 ± 0.02</t>
  </si>
  <si>
    <t>6.02 ± 1.57</t>
  </si>
  <si>
    <t>6.27 ± 0.48</t>
  </si>
  <si>
    <t>4.56 ± 0.46</t>
  </si>
  <si>
    <t>14.73 ± 0.95</t>
  </si>
  <si>
    <t>2.27 ± 0.22</t>
  </si>
  <si>
    <t>4.28 ± 0.21</t>
  </si>
  <si>
    <t>0.31 ± 0.02</t>
  </si>
  <si>
    <t>18.49 ± 2.27</t>
  </si>
  <si>
    <t>4.59 ± 0.22</t>
  </si>
  <si>
    <t>8.97 ± 1.10</t>
  </si>
  <si>
    <t>0.23 ± 0.16</t>
  </si>
  <si>
    <t>2.99 ± 1.86</t>
  </si>
  <si>
    <t>5.75 ± 1.43</t>
  </si>
  <si>
    <t>2.96 ± 0.56</t>
  </si>
  <si>
    <t>16.87 ± 2.08</t>
  </si>
  <si>
    <t>5.45 ± 0.47</t>
  </si>
  <si>
    <t>1.13 ± 0.69</t>
  </si>
  <si>
    <t>1.59 ± 0.54</t>
  </si>
  <si>
    <t>19.00 ± 4.28</t>
  </si>
  <si>
    <t>3.92 ± 0.53</t>
  </si>
  <si>
    <t>9.30 ± 3.04</t>
  </si>
  <si>
    <t>2.71 ± 0.62</t>
  </si>
  <si>
    <t>5.13 ± 1.69</t>
  </si>
  <si>
    <t>0.28 ± 0.14</t>
  </si>
  <si>
    <t>15.07 ± 2.31</t>
  </si>
  <si>
    <t>0.39 ± 0.22</t>
  </si>
  <si>
    <t>5.19 ± 1.15</t>
  </si>
  <si>
    <t>7.49 ± 0.93</t>
  </si>
  <si>
    <t>0.61 ± 0.21</t>
  </si>
  <si>
    <t>5.34 ± 1.95</t>
  </si>
  <si>
    <t>4.50 ± 2.57</t>
  </si>
  <si>
    <t>3.10 ± 1.64</t>
  </si>
  <si>
    <t>13.15 ± 1.02</t>
  </si>
  <si>
    <t>4.04 ± 0.71</t>
  </si>
  <si>
    <t>0.78 ± 0.21</t>
  </si>
  <si>
    <t>8.91 ± 1.06</t>
  </si>
  <si>
    <t>19.15 ± 0.71</t>
  </si>
  <si>
    <t>0.22 ± 0.01</t>
  </si>
  <si>
    <t>7.77 ± 0.50</t>
  </si>
  <si>
    <t>4.47 ± 0.35</t>
  </si>
  <si>
    <t>5.05 ± 0.39</t>
  </si>
  <si>
    <t>2.21 ± 0.53</t>
  </si>
  <si>
    <t>6.14 ± 0.48</t>
  </si>
  <si>
    <t>1.08 ± 0.17</t>
  </si>
  <si>
    <t>2.94 ± 0.29</t>
  </si>
  <si>
    <t>15.68 ± 2.13</t>
  </si>
  <si>
    <t>16.58 ± 2.58</t>
  </si>
  <si>
    <t>9.76 ± 0.87</t>
  </si>
  <si>
    <t>4.70 ± 1.94</t>
  </si>
  <si>
    <t>0.69 ± 0.04</t>
  </si>
  <si>
    <t>2.85 ± 0.37</t>
  </si>
  <si>
    <t>39.59 ± 7.22</t>
  </si>
  <si>
    <t>5.12 ± 0.25</t>
  </si>
  <si>
    <t>8.53 ± 1.46</t>
  </si>
  <si>
    <t>1.97 ± 0.29</t>
  </si>
  <si>
    <t>2.98 ± 0.55</t>
  </si>
  <si>
    <t>1.04 ± 0.04</t>
  </si>
  <si>
    <t>21.05 ± 3.12</t>
  </si>
  <si>
    <t>0.33 ± 0.06</t>
  </si>
  <si>
    <t>1.83 ± 0.28</t>
  </si>
  <si>
    <t>1.19 ± 0.18</t>
  </si>
  <si>
    <t>1.69 ± 0.46</t>
  </si>
  <si>
    <t>4.98 ± 0.22</t>
  </si>
  <si>
    <t>1.81 ± 0.15</t>
  </si>
  <si>
    <t>44.50 ± 3.46</t>
  </si>
  <si>
    <t>3.82 ± 0.49</t>
  </si>
  <si>
    <t>48.49 ± 3.98</t>
  </si>
  <si>
    <t>10.62 ± 0.79</t>
  </si>
  <si>
    <t>5.58 ± 2.06</t>
  </si>
  <si>
    <t>4.25 ± 0.89</t>
  </si>
  <si>
    <t>0.69 ± 0.22</t>
  </si>
  <si>
    <t>6.27 ± 2.48</t>
  </si>
  <si>
    <t>11.42 ± 1.49</t>
  </si>
  <si>
    <t>7.28 ± 2.24</t>
  </si>
  <si>
    <t>0.45 ± 0.05</t>
  </si>
  <si>
    <t>0.29 ± 0.02</t>
  </si>
  <si>
    <t>1.71 ± 0.49</t>
  </si>
  <si>
    <t>1.62 ± 0.14</t>
  </si>
  <si>
    <t>27.11 ± 1.04</t>
  </si>
  <si>
    <t>0.5 ± 0.08</t>
  </si>
  <si>
    <t>6.16 ± 0.13</t>
  </si>
  <si>
    <t>2.79 ± 0.13</t>
  </si>
  <si>
    <t>3.13 ± 0.13</t>
  </si>
  <si>
    <t>3.45 ± 0.27</t>
  </si>
  <si>
    <t>0.45 ± 0.06</t>
  </si>
  <si>
    <t>3.47 ± 0.36</t>
  </si>
  <si>
    <t>1.87 ± 0.16</t>
  </si>
  <si>
    <t>3.32 ± 0.09</t>
  </si>
  <si>
    <t>0.30 ± 0.05</t>
  </si>
  <si>
    <t>3.97 ± 0.43</t>
  </si>
  <si>
    <t>30.91 ± 0.57</t>
  </si>
  <si>
    <t>5.03 ± 0.22</t>
  </si>
  <si>
    <t>2.07 ± 0.28</t>
  </si>
  <si>
    <t>5.36 ± 0.49</t>
  </si>
  <si>
    <t>0.84 ± 0.20</t>
  </si>
  <si>
    <t>5.67 ± 3.20</t>
  </si>
  <si>
    <t>0.15 ± 0.06</t>
  </si>
  <si>
    <t>3.59 ± 1.89</t>
  </si>
  <si>
    <t>1.54 ± 0.70</t>
  </si>
  <si>
    <t>2.14 ± 1.08</t>
  </si>
  <si>
    <t>1.01 ± 0.87</t>
  </si>
  <si>
    <t>83.07 ± 7.18</t>
  </si>
  <si>
    <t>0.92 ± 0.39</t>
  </si>
  <si>
    <t>0.07 ± 0.05</t>
  </si>
  <si>
    <t>0.32 ± 0.03</t>
  </si>
  <si>
    <t>0.41 ± 0.19</t>
  </si>
  <si>
    <t>0.002 ± 0.001</t>
  </si>
  <si>
    <t>0.58 ± 0.46</t>
  </si>
  <si>
    <t>42.19 ± 7.41</t>
  </si>
  <si>
    <t>3.53 ± 0.84</t>
  </si>
  <si>
    <t>6.24 ± 0.59</t>
  </si>
  <si>
    <t>2.23 ± 0.32</t>
  </si>
  <si>
    <t>2.15 ± 0.17</t>
  </si>
  <si>
    <t>0.40 ± 0.06</t>
  </si>
  <si>
    <t>16.23 ± 3.76</t>
  </si>
  <si>
    <t>0.21 ± 0.07</t>
  </si>
  <si>
    <t>2.55 ± 0.21</t>
  </si>
  <si>
    <t>1.06 ± 0.26</t>
  </si>
  <si>
    <t>0.60 ± 0.09</t>
  </si>
  <si>
    <t>1.09 ± 0.49</t>
  </si>
  <si>
    <t>2.29 ± 0.10</t>
  </si>
  <si>
    <t>12.48 ± 1.50</t>
  </si>
  <si>
    <t>5.87 ± 5.08</t>
  </si>
  <si>
    <t>0.55 ± 0.31</t>
  </si>
  <si>
    <t>0.31 ± 0.23</t>
  </si>
  <si>
    <t>6.69 ± 3.85</t>
  </si>
  <si>
    <t>62.63 ± 2.15</t>
  </si>
  <si>
    <t>5.44 ± 3.81</t>
  </si>
  <si>
    <t>6.17 ± 3.80</t>
  </si>
  <si>
    <t>0.58 ± 0.29</t>
  </si>
  <si>
    <t>1.02 ± 0.33</t>
  </si>
  <si>
    <t>2.52 ± 1.18</t>
  </si>
  <si>
    <t>1.98 ± 0.45</t>
  </si>
  <si>
    <t>4.12 ± 0.26</t>
  </si>
  <si>
    <t>0.71 ± 0.29</t>
  </si>
  <si>
    <t>1.19 ± 0.29</t>
  </si>
  <si>
    <t>11.28 ± 4.06</t>
  </si>
  <si>
    <t>0.61 ± 0.27</t>
  </si>
  <si>
    <t>0.40 ± 0.18</t>
  </si>
  <si>
    <t>0.68 ± 0.23</t>
  </si>
  <si>
    <t>6.77 ± 1.95</t>
  </si>
  <si>
    <t>8.68 ± 0.90</t>
  </si>
  <si>
    <t>0.51 ± 0.12</t>
  </si>
  <si>
    <t>10.22 ± 0.43</t>
  </si>
  <si>
    <t>7.48 ± 0.55</t>
  </si>
  <si>
    <t>4.73 ± 0.26</t>
  </si>
  <si>
    <t>3.64 ± 0.73</t>
  </si>
  <si>
    <t>4.76 ± 1.09</t>
  </si>
  <si>
    <t>3.34 ± 0.68</t>
  </si>
  <si>
    <t>2.40 ± 0.17</t>
  </si>
  <si>
    <t>2.09 ± 0.44</t>
  </si>
  <si>
    <t>6.27 ± 1.71</t>
  </si>
  <si>
    <t>39.04 ± 6.21</t>
  </si>
  <si>
    <t>4.98 ± 0.49</t>
  </si>
  <si>
    <t>1.64 ± 0.08</t>
  </si>
  <si>
    <t>23.89 ± 1.13</t>
  </si>
  <si>
    <t>1.32 ± 0.09</t>
  </si>
  <si>
    <t>14.79 ± 0.79</t>
  </si>
  <si>
    <t>5.78 ± 0.59</t>
  </si>
  <si>
    <t>6.31 ± 0.71</t>
  </si>
  <si>
    <t>4.69 ± 0.81</t>
  </si>
  <si>
    <t>28.56 ± 2.83</t>
  </si>
  <si>
    <t>0.70 ± 0.08</t>
  </si>
  <si>
    <t>5.31 ± 0.13</t>
  </si>
  <si>
    <t>1.13 ± 0.08</t>
  </si>
  <si>
    <t>5.15 ± 0.22</t>
  </si>
  <si>
    <t>1.86 ± 0.18</t>
  </si>
  <si>
    <t>6.09 ± 0.32</t>
  </si>
  <si>
    <t>39.14 ± 6.89</t>
  </si>
  <si>
    <t>4.51 ± 0.29</t>
  </si>
  <si>
    <t>3.46 ± 0.08</t>
  </si>
  <si>
    <t>2.28 ± 0.83</t>
  </si>
  <si>
    <t>1.88 ± 0.07</t>
  </si>
  <si>
    <t>9.67 ± 0.35</t>
  </si>
  <si>
    <t>4.08 ± 0.10</t>
  </si>
  <si>
    <t>0.62 ± 0.05</t>
  </si>
  <si>
    <t>0.51 ± 0.07</t>
  </si>
  <si>
    <t>8.69 ± 1.56</t>
  </si>
  <si>
    <t>20.22 ± 7.00</t>
  </si>
  <si>
    <t>0.57 ± 0.07</t>
  </si>
  <si>
    <t>0.15 ± 0.09</t>
  </si>
  <si>
    <t>3.05 ± 0.26</t>
  </si>
  <si>
    <t>7.99 ± 3.82</t>
  </si>
  <si>
    <t>8.60 ± 0.41</t>
  </si>
  <si>
    <t>0.66 ± 0.17</t>
  </si>
  <si>
    <t>15.21 ± 0.35</t>
  </si>
  <si>
    <t>4.69 ± 1.37</t>
  </si>
  <si>
    <t>12.36 ± 0.50</t>
  </si>
  <si>
    <t>5.06 ± 0.70</t>
  </si>
  <si>
    <t>4.53 ± 0.65</t>
  </si>
  <si>
    <t>1.04 ± 0.18</t>
  </si>
  <si>
    <t>6.36 ± 1.01</t>
  </si>
  <si>
    <t>1.53 ± 0.40</t>
  </si>
  <si>
    <t>1.08 ± 0.29</t>
  </si>
  <si>
    <t>9.94 ± 2.78</t>
  </si>
  <si>
    <t>13.28 ± 2.90</t>
  </si>
  <si>
    <t>8.85 ± 0.56</t>
  </si>
  <si>
    <t>6.35 ± 1.07</t>
  </si>
  <si>
    <t>0.87 ± 0.24</t>
  </si>
  <si>
    <t>20.79 ± 0.06</t>
  </si>
  <si>
    <t>1.58 ± 0.09</t>
  </si>
  <si>
    <t>12.25 ± 1.01</t>
  </si>
  <si>
    <t>11.26 ± 1.82</t>
  </si>
  <si>
    <t>6.98 ± 0.58</t>
  </si>
  <si>
    <t>1.11 ± 0.46</t>
  </si>
  <si>
    <t>12.18 ± 1.20</t>
  </si>
  <si>
    <t>0.75 ± 0.10</t>
  </si>
  <si>
    <t>3.31 ± 1.01</t>
  </si>
  <si>
    <t>0.19 ± 0.11</t>
  </si>
  <si>
    <t>2.51 ± 0.55</t>
  </si>
  <si>
    <t>9.20 ± 1.95</t>
  </si>
  <si>
    <t>5.82 ± 0.95</t>
  </si>
  <si>
    <t>7.07 ± 2.53</t>
  </si>
  <si>
    <t>2.66 ± 1.61</t>
  </si>
  <si>
    <t>0.31 ± 0.13</t>
  </si>
  <si>
    <t>2.04 ± 0.12</t>
  </si>
  <si>
    <t>2.49 ± 0.34</t>
  </si>
  <si>
    <t>53.96 ± 6.74</t>
  </si>
  <si>
    <t>6.61 ± 2.41</t>
  </si>
  <si>
    <t>1.26 ± 0.38</t>
  </si>
  <si>
    <t>0.35 ± 0.09</t>
  </si>
  <si>
    <t>0.89 ± 0.23</t>
  </si>
  <si>
    <t>2.47 ± 1.07</t>
  </si>
  <si>
    <t>3.05 ± 1.06</t>
  </si>
  <si>
    <t>0.60 ± 0.21</t>
  </si>
  <si>
    <t>4.66 ± 0.60</t>
  </si>
  <si>
    <t>1.04 ± 0.13</t>
  </si>
  <si>
    <t>6.77 ± 1.27</t>
  </si>
  <si>
    <t>3.20 ± 0.88</t>
  </si>
  <si>
    <t>8.92 ± 2.35</t>
  </si>
  <si>
    <t>4.99 ± 1.04</t>
  </si>
  <si>
    <t>0.87 ± 0.39</t>
  </si>
  <si>
    <t>6.71 ± 1.05</t>
  </si>
  <si>
    <t>9.23 ± 0.17</t>
  </si>
  <si>
    <t>0.43 ± 0.05</t>
  </si>
  <si>
    <t>6.26 ± 0.31</t>
  </si>
  <si>
    <t>1.98 ± 0.34</t>
  </si>
  <si>
    <t>3.26 ± 0.19</t>
  </si>
  <si>
    <t>1.77 ± 0.46</t>
  </si>
  <si>
    <t>3.59 ± 0.11</t>
  </si>
  <si>
    <t>3.27 ± 0.09</t>
  </si>
  <si>
    <t>0.96 ± 0.06</t>
  </si>
  <si>
    <t>0.79 ± 0.18</t>
  </si>
  <si>
    <t>9.11 ± 1.29</t>
  </si>
  <si>
    <t>3.77 ± 0.71</t>
  </si>
  <si>
    <t>51.62 ± 2.02</t>
  </si>
  <si>
    <t>3.18 ± 0.62</t>
  </si>
  <si>
    <t>12.54 ± 5.23</t>
  </si>
  <si>
    <t>20.69 ± 1.78</t>
  </si>
  <si>
    <t>2.69 ± 0.36</t>
  </si>
  <si>
    <t>12.93 ± 1.08</t>
  </si>
  <si>
    <t>5.31 ± 1.27</t>
  </si>
  <si>
    <t>8.69 ± 0.31</t>
  </si>
  <si>
    <t>0.96 ± 0.68</t>
  </si>
  <si>
    <t>21.61 ± 5.09</t>
  </si>
  <si>
    <t>0.83 ± 0.26</t>
  </si>
  <si>
    <t>6.74 ± 0.57</t>
  </si>
  <si>
    <t>1.21 ± 0.38</t>
  </si>
  <si>
    <t>0.59 ± 0.35</t>
  </si>
  <si>
    <t>4.14 ± 0.37</t>
  </si>
  <si>
    <t>1.47 ± 0.56</t>
  </si>
  <si>
    <t>11.96 ± 1.65</t>
  </si>
  <si>
    <t>Anthocyanin-producers</t>
  </si>
  <si>
    <t>Betalain-producers</t>
  </si>
  <si>
    <t>Unknown pigment status</t>
  </si>
  <si>
    <t>AVERAGE nmol/g tissue</t>
  </si>
  <si>
    <t>log2 nmol/gFW</t>
  </si>
  <si>
    <t>log2 nmol/gFW std error</t>
  </si>
  <si>
    <t>Dopamine STD Error</t>
  </si>
  <si>
    <t>Norepinephrine 1 std ERROR</t>
  </si>
  <si>
    <t>Norepinephrine 2 STD Error</t>
  </si>
  <si>
    <t>L-DOPA STD Error</t>
  </si>
  <si>
    <t>Tyrosol STD error</t>
  </si>
  <si>
    <t>Tyramine STD ERROR</t>
  </si>
  <si>
    <t>Norepinephrine (SUM)</t>
  </si>
  <si>
    <t>Norepinephrine (SUM) STD ERROR</t>
  </si>
  <si>
    <t>Norepinephrine</t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</si>
  <si>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</si>
  <si>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</si>
  <si>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</si>
  <si>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</si>
  <si>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</si>
  <si>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</si>
  <si>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</si>
  <si>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</si>
  <si>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</si>
  <si>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</si>
  <si>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</si>
  <si>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</si>
  <si>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</si>
  <si>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t>sp</t>
  </si>
  <si>
    <t>AVERAGES</t>
  </si>
  <si>
    <t>Standard Error</t>
  </si>
  <si>
    <t>ADHa present (Yes, Y) vs abosent (No, N)</t>
  </si>
  <si>
    <t>Tyr/Phe</t>
  </si>
  <si>
    <t>Tyr/Phe ratio</t>
  </si>
  <si>
    <t>Values</t>
  </si>
  <si>
    <t>STD Error</t>
  </si>
  <si>
    <t>Concanate</t>
  </si>
  <si>
    <t>2 decimas places</t>
  </si>
  <si>
    <t>Sample</t>
  </si>
  <si>
    <t>L</t>
  </si>
  <si>
    <t>N</t>
  </si>
  <si>
    <t>Plumbago auriculata 1</t>
  </si>
  <si>
    <t>R</t>
  </si>
  <si>
    <t>F</t>
  </si>
  <si>
    <t>Limonium californicum 1</t>
  </si>
  <si>
    <t>Bistorta bistortoides 1</t>
  </si>
  <si>
    <t>Persicaria virginiana 1</t>
  </si>
  <si>
    <t>Polygonum aviculare 1</t>
  </si>
  <si>
    <t>Nepenthes ventricosa x alata 1</t>
  </si>
  <si>
    <t>Dionaea muscipula 1</t>
  </si>
  <si>
    <t>W</t>
  </si>
  <si>
    <t>Drosera rotundifolia 1</t>
  </si>
  <si>
    <t>Drosera sp.  1</t>
  </si>
  <si>
    <t>Ancistrocladus robertsoniorum 1</t>
  </si>
  <si>
    <t>Ancistrocladus robertsoniorum</t>
  </si>
  <si>
    <t>Y</t>
  </si>
  <si>
    <t>Simmondsia chinensis 1</t>
  </si>
  <si>
    <t>S</t>
  </si>
  <si>
    <t>Microtea debilis 1</t>
  </si>
  <si>
    <t>Leaf (lyophylized)</t>
  </si>
  <si>
    <t>Macarthuria australis</t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</si>
  <si>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</si>
  <si>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t>Stegnosperma cubense 1</t>
  </si>
  <si>
    <t>Dianthus barbatus 1</t>
  </si>
  <si>
    <t>Dianthus chinensis 1</t>
  </si>
  <si>
    <t>Agrostemma githago 1</t>
  </si>
  <si>
    <t>Lychnis sp. 1</t>
  </si>
  <si>
    <t>Herniaria glabra 1</t>
  </si>
  <si>
    <t>Silene sp. 1 (catchfly) 1</t>
  </si>
  <si>
    <t>Sagina subulata 1</t>
  </si>
  <si>
    <t>Gypsophila elegans 1</t>
  </si>
  <si>
    <t>Gypsophila paniculata 1</t>
  </si>
  <si>
    <t>L+F</t>
  </si>
  <si>
    <t>Arenaria serpyllifolia 1</t>
  </si>
  <si>
    <t>Drymaria elata leaf 1</t>
  </si>
  <si>
    <t>Drymaria elata 1</t>
  </si>
  <si>
    <t>Eremogene eastwoodiae 1</t>
  </si>
  <si>
    <t>Paronychia jamesii 1</t>
  </si>
  <si>
    <t>Polycarpon tetraphyllum 1</t>
  </si>
  <si>
    <t>Silene regia 1</t>
  </si>
  <si>
    <t>Spergularia marina 1</t>
  </si>
  <si>
    <t>Corrigiola litoralis 1</t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</si>
  <si>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</si>
  <si>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t>Cerastium arvense 1</t>
  </si>
  <si>
    <t>Cerastium tormentosum 1</t>
  </si>
  <si>
    <t>Saponaria ocymoides 1</t>
  </si>
  <si>
    <t>Phaulothamnus spinescens 1</t>
  </si>
  <si>
    <t>Amaranthus caudatus 1</t>
  </si>
  <si>
    <t>H</t>
  </si>
  <si>
    <t>C</t>
  </si>
  <si>
    <t>Tetragonia tetragoinoides 1</t>
  </si>
  <si>
    <t>Glottiphyllum sp. 1</t>
  </si>
  <si>
    <t>Aptenia cordifolia 1</t>
  </si>
  <si>
    <t xml:space="preserve">Leaf (lyophylize) </t>
  </si>
  <si>
    <t>Mesembryanthemum crystallinum (lyophylize) 1</t>
  </si>
  <si>
    <t>Mesembryanthemum crystallinum 1</t>
  </si>
  <si>
    <t>Delosperma  cooperi 1</t>
  </si>
  <si>
    <t>Delosperma floribunda 1</t>
  </si>
  <si>
    <t>Rhombophyllum dolabriforme 1</t>
  </si>
  <si>
    <t>Monilaria moniliformis 1</t>
  </si>
  <si>
    <t>Phytolacca americana 1</t>
  </si>
  <si>
    <t>Rivina humilis  1</t>
  </si>
  <si>
    <t>Rivina humilis 1</t>
  </si>
  <si>
    <t>Mirabilis jalapa (unknown color) 1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</si>
  <si>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</si>
  <si>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</si>
  <si>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t>Mirabilis jalapa (White variety)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</si>
  <si>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</si>
  <si>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</si>
  <si>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t>Mirabilis jalapa (Red variety)</t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</si>
  <si>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</si>
  <si>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</si>
  <si>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t>Mirabilis jalapa (Yellow variety)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</si>
  <si>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</si>
  <si>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</si>
  <si>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t>Bougainvillea glabra 1</t>
  </si>
  <si>
    <t>B</t>
  </si>
  <si>
    <t>Anulocaulis annulatus 1</t>
  </si>
  <si>
    <t>Boerhavia ciliata 1</t>
  </si>
  <si>
    <t>Commicarpus scandens 1</t>
  </si>
  <si>
    <t>Mollugo verticillata 1</t>
  </si>
  <si>
    <t>Claytonia nevadensis 1</t>
  </si>
  <si>
    <t>Alluaudia procera 1</t>
  </si>
  <si>
    <t>Decarya madascarensis</t>
  </si>
  <si>
    <t>Talinum paniculatum 1</t>
  </si>
  <si>
    <t>Opuntia ficus-indica 1</t>
  </si>
  <si>
    <t>Opuntia austrina  1</t>
  </si>
  <si>
    <t>Pereskia bleo 1</t>
  </si>
  <si>
    <t>Pereskia bleo (lyophylize) 1</t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</si>
  <si>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</si>
  <si>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t>Pereskia grandiflora 1</t>
  </si>
  <si>
    <t>Pereskia weberiana  (lyophylize) 1</t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</si>
  <si>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</si>
  <si>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t>STD ERROR</t>
  </si>
  <si>
    <t>Carnegiea gigantea 2</t>
  </si>
  <si>
    <t>Log2</t>
  </si>
  <si>
    <t>Aver</t>
  </si>
  <si>
    <t>S.D.</t>
  </si>
  <si>
    <t>Norephrne</t>
  </si>
  <si>
    <t>Ariocarpus fissuratus 1</t>
  </si>
  <si>
    <t>Copiapoa cinerea (lyophylize) 1</t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</si>
  <si>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</si>
  <si>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t>Setiechinopsis mirabilis 1</t>
  </si>
  <si>
    <t>Echinopsis  sp. 1</t>
  </si>
  <si>
    <t>Selenicereus coniflorus 1</t>
  </si>
  <si>
    <t>Grafted cactus (cactus species 2) 1</t>
  </si>
  <si>
    <t>Grafted cactus (cactus species 2)</t>
  </si>
  <si>
    <t>Anacampseros rufescens 1</t>
  </si>
  <si>
    <t>Cisthanthe grandiflora 1</t>
  </si>
  <si>
    <t>Cisthanthe discolor 2</t>
  </si>
  <si>
    <t>Portulaca oleracea 1</t>
  </si>
  <si>
    <t>Portulaca molokinensis 1</t>
  </si>
  <si>
    <t>GF</t>
  </si>
  <si>
    <t>Portulaca grandiflora  1</t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</si>
  <si>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</si>
  <si>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</si>
  <si>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r>
      <rPr>
        <i/>
        <sz val="12"/>
        <color theme="1"/>
        <rFont val="Arial"/>
      </rPr>
      <t>Macarthuria australis</t>
    </r>
    <r>
      <rPr>
        <sz val="12"/>
        <color theme="1"/>
        <rFont val="Arial"/>
      </rPr>
      <t xml:space="preserve"> (lyophylized)</t>
    </r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</si>
  <si>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</si>
  <si>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</si>
  <si>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r>
      <rPr>
        <i/>
        <sz val="12"/>
        <color theme="1"/>
        <rFont val="Arial"/>
      </rPr>
      <t>Corrigiola litoralis</t>
    </r>
    <r>
      <rPr>
        <sz val="12"/>
        <color theme="1"/>
        <rFont val="Arial"/>
      </rPr>
      <t xml:space="preserve">  (lyophylized)</t>
    </r>
  </si>
  <si>
    <t>Seddling</t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</si>
  <si>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</si>
  <si>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</si>
  <si>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</si>
  <si>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</si>
  <si>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</si>
  <si>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(unknown color)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</si>
  <si>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</si>
  <si>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</si>
  <si>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(White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</si>
  <si>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</si>
  <si>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</si>
  <si>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(White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</si>
  <si>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</si>
  <si>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</si>
  <si>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r>
      <rPr>
        <i/>
        <sz val="12"/>
        <color theme="1"/>
        <rFont val="Arial"/>
      </rPr>
      <t xml:space="preserve">Mirabilis jalapa </t>
    </r>
    <r>
      <rPr>
        <sz val="12"/>
        <color theme="1"/>
        <rFont val="Arial"/>
      </rPr>
      <t>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</si>
  <si>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</si>
  <si>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</si>
  <si>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(Red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</si>
  <si>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</si>
  <si>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</si>
  <si>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</si>
  <si>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</si>
  <si>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</si>
  <si>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Mirabilis jalapa</t>
    </r>
    <r>
      <rPr>
        <sz val="12"/>
        <color theme="1"/>
        <rFont val="Arial"/>
      </rPr>
      <t xml:space="preserve"> (Yellow variety)</t>
    </r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</si>
  <si>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</si>
  <si>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</si>
  <si>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bleo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</si>
  <si>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</si>
  <si>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</si>
  <si>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Pereskia weberiana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</si>
  <si>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</si>
  <si>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</si>
  <si>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r>
      <rPr>
        <i/>
        <sz val="12"/>
        <color theme="1"/>
        <rFont val="Arial"/>
      </rPr>
      <t>Copiapoa cinerea</t>
    </r>
    <r>
      <rPr>
        <sz val="12"/>
        <color theme="1"/>
        <rFont val="Arial"/>
      </rPr>
      <t xml:space="preserve"> (lyophylize)</t>
    </r>
  </si>
  <si>
    <t>Pigment_Type</t>
  </si>
  <si>
    <t>anthocyanin</t>
  </si>
  <si>
    <t>unknown</t>
  </si>
  <si>
    <t>betalain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</si>
</sst>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sz val="11"/>
      <name val="Arial"/>
    </font>
    <font>
      <i/>
      <sz val="12"/>
      <color rgb="FF000000"/>
      <name val="Arial"/>
    </font>
    <font>
      <sz val="12"/>
      <color rgb="FF000000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24"/>
      <color theme="1"/>
      <name val="Calibri"/>
    </font>
    <font>
      <b/>
      <i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  <fill>
      <patternFill patternType="solid">
        <fgColor rgb="FFFF0066"/>
        <bgColor rgb="FFFF0066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5" fillId="2" borderId="1" xfId="0" applyFont="1" applyFill="1" applyBorder="1" applyAlignment="1"/>
    <xf numFmtId="0" fontId="5" fillId="4" borderId="1" xfId="0" applyFont="1" applyFill="1" applyBorder="1" applyAlignment="1"/>
    <xf numFmtId="0" fontId="3" fillId="6" borderId="1" xfId="0" applyFont="1" applyFill="1" applyBorder="1"/>
    <xf numFmtId="0" fontId="2" fillId="6" borderId="1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1" fillId="0" borderId="3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8" fillId="0" borderId="0" xfId="0" applyNumberFormat="1" applyFont="1"/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7" borderId="1" xfId="0" applyNumberFormat="1" applyFont="1" applyFill="1" applyBorder="1"/>
    <xf numFmtId="0" fontId="9" fillId="8" borderId="5" xfId="0" applyFont="1" applyFill="1" applyBorder="1" applyAlignment="1">
      <alignment horizontal="center"/>
    </xf>
    <xf numFmtId="0" fontId="8" fillId="8" borderId="5" xfId="0" applyFont="1" applyFill="1" applyBorder="1"/>
    <xf numFmtId="0" fontId="8" fillId="0" borderId="0" xfId="0" applyFont="1"/>
    <xf numFmtId="0" fontId="10" fillId="8" borderId="5" xfId="0" applyFont="1" applyFill="1" applyBorder="1"/>
    <xf numFmtId="0" fontId="8" fillId="0" borderId="0" xfId="0" applyFont="1" applyAlignment="1">
      <alignment wrapText="1"/>
    </xf>
    <xf numFmtId="0" fontId="1" fillId="8" borderId="5" xfId="0" applyFont="1" applyFill="1" applyBorder="1" applyAlignment="1">
      <alignment horizontal="center" wrapText="1"/>
    </xf>
    <xf numFmtId="0" fontId="8" fillId="8" borderId="5" xfId="0" applyFont="1" applyFill="1" applyBorder="1" applyAlignment="1">
      <alignment wrapText="1"/>
    </xf>
    <xf numFmtId="0" fontId="1" fillId="8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2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8" fillId="7" borderId="5" xfId="0" applyFont="1" applyFill="1" applyBorder="1"/>
    <xf numFmtId="0" fontId="1" fillId="9" borderId="5" xfId="0" applyFont="1" applyFill="1" applyBorder="1" applyAlignment="1">
      <alignment horizontal="center"/>
    </xf>
    <xf numFmtId="0" fontId="3" fillId="9" borderId="1" xfId="0" applyFont="1" applyFill="1" applyBorder="1"/>
    <xf numFmtId="0" fontId="2" fillId="9" borderId="1" xfId="0" applyFont="1" applyFill="1" applyBorder="1"/>
    <xf numFmtId="0" fontId="1" fillId="10" borderId="5" xfId="0" applyFont="1" applyFill="1" applyBorder="1" applyAlignment="1">
      <alignment horizontal="center"/>
    </xf>
    <xf numFmtId="0" fontId="3" fillId="10" borderId="1" xfId="0" applyFont="1" applyFill="1" applyBorder="1"/>
    <xf numFmtId="0" fontId="2" fillId="10" borderId="1" xfId="0" applyFont="1" applyFill="1" applyBorder="1"/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2" xfId="0" applyFont="1" applyBorder="1"/>
    <xf numFmtId="0" fontId="1" fillId="8" borderId="5" xfId="0" applyFont="1" applyFill="1" applyBorder="1"/>
    <xf numFmtId="0" fontId="2" fillId="2" borderId="6" xfId="0" applyFont="1" applyFill="1" applyBorder="1"/>
    <xf numFmtId="0" fontId="2" fillId="11" borderId="5" xfId="0" applyFont="1" applyFill="1" applyBorder="1"/>
    <xf numFmtId="0" fontId="9" fillId="0" borderId="0" xfId="0" applyFont="1" applyAlignment="1">
      <alignment horizontal="center"/>
    </xf>
    <xf numFmtId="0" fontId="11" fillId="2" borderId="1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11" borderId="5" xfId="0" applyFont="1" applyFill="1" applyBorder="1"/>
    <xf numFmtId="0" fontId="9" fillId="0" borderId="0" xfId="0" applyFont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Border="1"/>
    <xf numFmtId="0" fontId="2" fillId="0" borderId="5" xfId="0" applyFont="1" applyBorder="1" applyAlignment="1">
      <alignment horizontal="center" vertical="center"/>
    </xf>
    <xf numFmtId="0" fontId="4" fillId="0" borderId="5" xfId="0" applyFont="1" applyBorder="1"/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graph %'!$X$3</c:f>
              <c:strCache>
                <c:ptCount val="1"/>
                <c:pt idx="0">
                  <c:v>Tyr/Phe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graph %'!$F$4:$F$141</c:f>
              <c:strCache>
                <c:ptCount val="138"/>
                <c:pt idx="0">
                  <c:v>Plumbago auriculata 1</c:v>
                </c:pt>
                <c:pt idx="1">
                  <c:v>Plumbago auriculata 1</c:v>
                </c:pt>
                <c:pt idx="2">
                  <c:v>Plumbago auriculata 1</c:v>
                </c:pt>
                <c:pt idx="3">
                  <c:v>Limonium californicum 1</c:v>
                </c:pt>
                <c:pt idx="4">
                  <c:v>Limonium californicum 1</c:v>
                </c:pt>
                <c:pt idx="5">
                  <c:v>Bistorta bistortoides 1</c:v>
                </c:pt>
                <c:pt idx="6">
                  <c:v>Persicaria virginiana 1</c:v>
                </c:pt>
                <c:pt idx="7">
                  <c:v>Polygonum aviculare 1</c:v>
                </c:pt>
                <c:pt idx="8">
                  <c:v>Nepenthes ventricosa x alata 1</c:v>
                </c:pt>
                <c:pt idx="9">
                  <c:v>Dionaea muscipula 1</c:v>
                </c:pt>
                <c:pt idx="10">
                  <c:v>Drosera rotundifolia 1</c:v>
                </c:pt>
                <c:pt idx="11">
                  <c:v>Drosera sp.  1</c:v>
                </c:pt>
                <c:pt idx="12">
                  <c:v>Ancistrocladus robertsoniorum 1</c:v>
                </c:pt>
                <c:pt idx="13">
                  <c:v>Simmondsia chinensis 1</c:v>
                </c:pt>
                <c:pt idx="14">
                  <c:v>Simmondsia chinensis 1</c:v>
                </c:pt>
                <c:pt idx="15">
                  <c:v>Microtea debilis 1</c:v>
                </c:pt>
                <c:pt idx="16">
                  <c:v>Microtea debilis 1</c:v>
                </c:pt>
                <c:pt idx="17">
                  <c:v>Macarthuria australis</c:v>
                </c:pt>
                <c:pt idx="18">
                  <c:v>Stegnosperma cubense 1</c:v>
                </c:pt>
                <c:pt idx="19">
                  <c:v>Dianthus barbatus 1</c:v>
                </c:pt>
                <c:pt idx="20">
                  <c:v>Dianthus barbatus 1</c:v>
                </c:pt>
                <c:pt idx="21">
                  <c:v>Dianthus barbatus 1</c:v>
                </c:pt>
                <c:pt idx="22">
                  <c:v>Dianthus chinensis 1</c:v>
                </c:pt>
                <c:pt idx="23">
                  <c:v>Agrostemma githago 1</c:v>
                </c:pt>
                <c:pt idx="24">
                  <c:v>Agrostemma githago</c:v>
                </c:pt>
                <c:pt idx="25">
                  <c:v>Lychnis sp. 1</c:v>
                </c:pt>
                <c:pt idx="26">
                  <c:v>Herniaria glabra 1</c:v>
                </c:pt>
                <c:pt idx="27">
                  <c:v>Silene sp. 1 (catchfly) 1</c:v>
                </c:pt>
                <c:pt idx="28">
                  <c:v>Sagina subulata 1</c:v>
                </c:pt>
                <c:pt idx="29">
                  <c:v>Sagina subulata 1</c:v>
                </c:pt>
                <c:pt idx="30">
                  <c:v>Gypsophila elegans 1</c:v>
                </c:pt>
                <c:pt idx="31">
                  <c:v>Gypsophila paniculata 1</c:v>
                </c:pt>
                <c:pt idx="32">
                  <c:v>Arenaria serpyllifolia 1</c:v>
                </c:pt>
                <c:pt idx="33">
                  <c:v>Drymaria elata leaf 1</c:v>
                </c:pt>
                <c:pt idx="34">
                  <c:v>Drymaria elata 1</c:v>
                </c:pt>
                <c:pt idx="35">
                  <c:v>Eremogene eastwoodiae 1</c:v>
                </c:pt>
                <c:pt idx="36">
                  <c:v>Paronychia jamesii 1</c:v>
                </c:pt>
                <c:pt idx="37">
                  <c:v>Polycarpon tetraphyllum 1</c:v>
                </c:pt>
                <c:pt idx="38">
                  <c:v>Silene regia 1</c:v>
                </c:pt>
                <c:pt idx="39">
                  <c:v>Silene regia 1</c:v>
                </c:pt>
                <c:pt idx="40">
                  <c:v>Spergularia marina 1</c:v>
                </c:pt>
                <c:pt idx="41">
                  <c:v>Spergularia marina 1</c:v>
                </c:pt>
                <c:pt idx="42">
                  <c:v>Corrigiola litoralis 1</c:v>
                </c:pt>
                <c:pt idx="43">
                  <c:v>Cerastium arvense 1</c:v>
                </c:pt>
                <c:pt idx="44">
                  <c:v>Cerastium tormentosum 1</c:v>
                </c:pt>
                <c:pt idx="45">
                  <c:v>Saponaria ocymoides 1</c:v>
                </c:pt>
                <c:pt idx="46">
                  <c:v>Saponaria ocymoides 1</c:v>
                </c:pt>
                <c:pt idx="47">
                  <c:v>Phaulothamnus spinescens 1</c:v>
                </c:pt>
                <c:pt idx="48">
                  <c:v>Phaulothamnus spinescens 1</c:v>
                </c:pt>
                <c:pt idx="49">
                  <c:v>Amaranthus caudatus 1</c:v>
                </c:pt>
                <c:pt idx="50">
                  <c:v>Amaranthus caudatus 1</c:v>
                </c:pt>
                <c:pt idx="51">
                  <c:v>Amaranthus caudatus 1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 1</c:v>
                </c:pt>
                <c:pt idx="67">
                  <c:v>Tetragonia tetragoinoides 1</c:v>
                </c:pt>
                <c:pt idx="68">
                  <c:v>Glottiphyllum sp. 1</c:v>
                </c:pt>
                <c:pt idx="69">
                  <c:v>Aptenia cordifolia 1</c:v>
                </c:pt>
                <c:pt idx="70">
                  <c:v>Aptenia cordifolia 1</c:v>
                </c:pt>
                <c:pt idx="71">
                  <c:v>Aptenia cordifolia 1</c:v>
                </c:pt>
                <c:pt idx="72">
                  <c:v>Mesembryanthemum crystallinum 1</c:v>
                </c:pt>
                <c:pt idx="73">
                  <c:v>Mesembryanthemum crystallinum 1</c:v>
                </c:pt>
                <c:pt idx="74">
                  <c:v>Delosperma  cooperi 1</c:v>
                </c:pt>
                <c:pt idx="75">
                  <c:v>Delosperma  cooperi 1</c:v>
                </c:pt>
                <c:pt idx="76">
                  <c:v>Delosperma floribunda 1</c:v>
                </c:pt>
                <c:pt idx="77">
                  <c:v>Rhombophyllum dolabriforme 1</c:v>
                </c:pt>
                <c:pt idx="78">
                  <c:v>Monilaria moniliformis 1</c:v>
                </c:pt>
                <c:pt idx="79">
                  <c:v>Phytolacca americana 1</c:v>
                </c:pt>
                <c:pt idx="80">
                  <c:v>Rivina humilis  1</c:v>
                </c:pt>
                <c:pt idx="81">
                  <c:v>Rivina humilis  1</c:v>
                </c:pt>
                <c:pt idx="82">
                  <c:v>Rivina humilis 1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 1</c:v>
                </c:pt>
                <c:pt idx="86">
                  <c:v>Mirabilis jalapa (unknown color) 1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 1</c:v>
                </c:pt>
                <c:pt idx="94">
                  <c:v>Bougainvillea glabra 1</c:v>
                </c:pt>
                <c:pt idx="95">
                  <c:v>Bougainvillea glabra 1</c:v>
                </c:pt>
                <c:pt idx="96">
                  <c:v>Anulocaulis annulatus 1</c:v>
                </c:pt>
                <c:pt idx="97">
                  <c:v>Boerhavia ciliata 1</c:v>
                </c:pt>
                <c:pt idx="98">
                  <c:v>Commicarpus scandens 1</c:v>
                </c:pt>
                <c:pt idx="99">
                  <c:v>Mollugo verticillata 1</c:v>
                </c:pt>
                <c:pt idx="100">
                  <c:v>Mollugo verticillata 1</c:v>
                </c:pt>
                <c:pt idx="101">
                  <c:v>Claytonia nevadensis 1</c:v>
                </c:pt>
                <c:pt idx="102">
                  <c:v>Alluaudia procera 1</c:v>
                </c:pt>
                <c:pt idx="103">
                  <c:v>Alluaudia montagnacii</c:v>
                </c:pt>
                <c:pt idx="104">
                  <c:v>Decarya madascarensis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 1</c:v>
                </c:pt>
                <c:pt idx="108">
                  <c:v>Talinum paniculatum 1</c:v>
                </c:pt>
                <c:pt idx="109">
                  <c:v>Talinum paniculatum 1</c:v>
                </c:pt>
                <c:pt idx="110">
                  <c:v>Opuntia ficus-indica 1</c:v>
                </c:pt>
                <c:pt idx="111">
                  <c:v>Opuntia ficus-indica 1</c:v>
                </c:pt>
                <c:pt idx="112">
                  <c:v>Opuntia austrina  1</c:v>
                </c:pt>
                <c:pt idx="113">
                  <c:v>Pereskia bleo 1</c:v>
                </c:pt>
                <c:pt idx="114">
                  <c:v>Pereskia bleo (lyophylize) 1</c:v>
                </c:pt>
                <c:pt idx="115">
                  <c:v>Pereskia grandiflora 1</c:v>
                </c:pt>
                <c:pt idx="116">
                  <c:v>Pereskia grandiflora 1</c:v>
                </c:pt>
                <c:pt idx="117">
                  <c:v>Pereskia weberiana  (lyophylize) 1</c:v>
                </c:pt>
                <c:pt idx="118">
                  <c:v>Carnegiea gigantea 2</c:v>
                </c:pt>
                <c:pt idx="119">
                  <c:v>Ariocarpus fissuratus 1</c:v>
                </c:pt>
                <c:pt idx="120">
                  <c:v>Copiapoa cinerea (lyophylize) 1</c:v>
                </c:pt>
                <c:pt idx="121">
                  <c:v>Setiechinopsis mirabilis 1</c:v>
                </c:pt>
                <c:pt idx="122">
                  <c:v>Echinopsis  sp. 1</c:v>
                </c:pt>
                <c:pt idx="123">
                  <c:v>Selenicereus coniflorus 1</c:v>
                </c:pt>
                <c:pt idx="124">
                  <c:v>Grafted cactus (cactus species 2) 1</c:v>
                </c:pt>
                <c:pt idx="125">
                  <c:v>Anacampseros rufescens 1</c:v>
                </c:pt>
                <c:pt idx="126">
                  <c:v>Cisthanthe grandiflora 1</c:v>
                </c:pt>
                <c:pt idx="127">
                  <c:v>Cisthanthe grandiflora 1</c:v>
                </c:pt>
                <c:pt idx="128">
                  <c:v>Cisthanthe discolor 2</c:v>
                </c:pt>
                <c:pt idx="129">
                  <c:v>Portulaca oleracea 1</c:v>
                </c:pt>
                <c:pt idx="130">
                  <c:v>Portulaca oleracea 1</c:v>
                </c:pt>
                <c:pt idx="131">
                  <c:v>Portulaca oleracea 1</c:v>
                </c:pt>
                <c:pt idx="132">
                  <c:v>Portulaca molokinensis 1</c:v>
                </c:pt>
                <c:pt idx="133">
                  <c:v>Portulaca molokinensis 1</c:v>
                </c:pt>
                <c:pt idx="134">
                  <c:v>Portulaca molokinensis 1</c:v>
                </c:pt>
                <c:pt idx="135">
                  <c:v>Portulaca grandiflora  1</c:v>
                </c:pt>
                <c:pt idx="136">
                  <c:v>Portulaca grandiflora  1</c:v>
                </c:pt>
                <c:pt idx="137">
                  <c:v>Portulaca grandiflora  1</c:v>
                </c:pt>
              </c:strCache>
            </c:strRef>
          </c:cat>
          <c:val>
            <c:numRef>
              <c:f>'hm graph %'!$X$4:$X$141</c:f>
              <c:numCache>
                <c:formatCode>General</c:formatCode>
                <c:ptCount val="138"/>
                <c:pt idx="0">
                  <c:v>1.4390000000000001</c:v>
                </c:pt>
                <c:pt idx="1">
                  <c:v>2.2160000000000002</c:v>
                </c:pt>
                <c:pt idx="2">
                  <c:v>1.0509999999999999</c:v>
                </c:pt>
                <c:pt idx="3">
                  <c:v>2.2080000000000002</c:v>
                </c:pt>
                <c:pt idx="4">
                  <c:v>1.911</c:v>
                </c:pt>
                <c:pt idx="5">
                  <c:v>0.45</c:v>
                </c:pt>
                <c:pt idx="6">
                  <c:v>4.8179999999999996</c:v>
                </c:pt>
                <c:pt idx="7">
                  <c:v>2.13</c:v>
                </c:pt>
                <c:pt idx="8">
                  <c:v>0.504</c:v>
                </c:pt>
                <c:pt idx="9">
                  <c:v>0.379</c:v>
                </c:pt>
                <c:pt idx="10">
                  <c:v>0.82599999999999996</c:v>
                </c:pt>
                <c:pt idx="11">
                  <c:v>1.802</c:v>
                </c:pt>
                <c:pt idx="12">
                  <c:v>1.6E-2</c:v>
                </c:pt>
                <c:pt idx="13">
                  <c:v>1.897</c:v>
                </c:pt>
                <c:pt idx="14">
                  <c:v>0.432</c:v>
                </c:pt>
                <c:pt idx="15">
                  <c:v>2.2160000000000002</c:v>
                </c:pt>
                <c:pt idx="16">
                  <c:v>0.48199999999999998</c:v>
                </c:pt>
                <c:pt idx="17">
                  <c:v>1.1990000000000001</c:v>
                </c:pt>
                <c:pt idx="18">
                  <c:v>1.9469680355265433</c:v>
                </c:pt>
                <c:pt idx="19">
                  <c:v>1.0129999999999999</c:v>
                </c:pt>
                <c:pt idx="20">
                  <c:v>1.984858776710664</c:v>
                </c:pt>
                <c:pt idx="21">
                  <c:v>0.81348161335941571</c:v>
                </c:pt>
                <c:pt idx="22">
                  <c:v>1.8226425228474035</c:v>
                </c:pt>
                <c:pt idx="23">
                  <c:v>2.7541886243145886</c:v>
                </c:pt>
                <c:pt idx="24">
                  <c:v>3.5645697712861821</c:v>
                </c:pt>
                <c:pt idx="25">
                  <c:v>1.4945760319931944</c:v>
                </c:pt>
                <c:pt idx="26">
                  <c:v>1.0058020623046582</c:v>
                </c:pt>
                <c:pt idx="27">
                  <c:v>1.3458991641988831</c:v>
                </c:pt>
                <c:pt idx="28">
                  <c:v>3.0267466096025393</c:v>
                </c:pt>
                <c:pt idx="29">
                  <c:v>1.3031417110738932</c:v>
                </c:pt>
                <c:pt idx="30">
                  <c:v>1.6989107457480987</c:v>
                </c:pt>
                <c:pt idx="31">
                  <c:v>1.1280888816473669</c:v>
                </c:pt>
                <c:pt idx="32">
                  <c:v>0.96196697838701162</c:v>
                </c:pt>
                <c:pt idx="33">
                  <c:v>1.1065840102985545</c:v>
                </c:pt>
                <c:pt idx="34">
                  <c:v>1.9465648441130552</c:v>
                </c:pt>
                <c:pt idx="35">
                  <c:v>0.60175169276409624</c:v>
                </c:pt>
                <c:pt idx="36">
                  <c:v>0.96807607940618023</c:v>
                </c:pt>
                <c:pt idx="37">
                  <c:v>3.199220039671165</c:v>
                </c:pt>
                <c:pt idx="38">
                  <c:v>0.87856514828412791</c:v>
                </c:pt>
                <c:pt idx="39">
                  <c:v>1.212256917871759</c:v>
                </c:pt>
                <c:pt idx="40">
                  <c:v>1.9257925541270129</c:v>
                </c:pt>
                <c:pt idx="41">
                  <c:v>0.94882808894465398</c:v>
                </c:pt>
                <c:pt idx="42">
                  <c:v>2.0644947083564138</c:v>
                </c:pt>
                <c:pt idx="43">
                  <c:v>2.4141586584842285</c:v>
                </c:pt>
                <c:pt idx="44">
                  <c:v>1.3297658707205207</c:v>
                </c:pt>
                <c:pt idx="45">
                  <c:v>0.61504345354584256</c:v>
                </c:pt>
                <c:pt idx="46">
                  <c:v>3.8793246287737411</c:v>
                </c:pt>
                <c:pt idx="47">
                  <c:v>5.1174691391396729</c:v>
                </c:pt>
                <c:pt idx="48">
                  <c:v>1.2217985767344852</c:v>
                </c:pt>
                <c:pt idx="49">
                  <c:v>1.5007579201278685</c:v>
                </c:pt>
                <c:pt idx="50">
                  <c:v>2.7012218158888603</c:v>
                </c:pt>
                <c:pt idx="51">
                  <c:v>1.602297808057038</c:v>
                </c:pt>
                <c:pt idx="52">
                  <c:v>1.5622510337913251</c:v>
                </c:pt>
                <c:pt idx="53">
                  <c:v>2.7558760848468462</c:v>
                </c:pt>
                <c:pt idx="54">
                  <c:v>1.4496540852589497</c:v>
                </c:pt>
                <c:pt idx="55">
                  <c:v>2.1456728261886364</c:v>
                </c:pt>
                <c:pt idx="56">
                  <c:v>7.1722283522621764</c:v>
                </c:pt>
                <c:pt idx="57">
                  <c:v>1.2969969547888651</c:v>
                </c:pt>
                <c:pt idx="58">
                  <c:v>0.55096796927939307</c:v>
                </c:pt>
                <c:pt idx="59">
                  <c:v>0.4586839358331341</c:v>
                </c:pt>
                <c:pt idx="60">
                  <c:v>9.5861960567182727E-2</c:v>
                </c:pt>
                <c:pt idx="61">
                  <c:v>4.0033293634862082</c:v>
                </c:pt>
                <c:pt idx="62">
                  <c:v>0.62096755813831594</c:v>
                </c:pt>
                <c:pt idx="63">
                  <c:v>2.5576035670925026</c:v>
                </c:pt>
                <c:pt idx="64">
                  <c:v>0.96678719487490827</c:v>
                </c:pt>
                <c:pt idx="65">
                  <c:v>2.5502702162881774</c:v>
                </c:pt>
                <c:pt idx="66">
                  <c:v>1.1960303667265604</c:v>
                </c:pt>
                <c:pt idx="67">
                  <c:v>3.7582934760432924</c:v>
                </c:pt>
                <c:pt idx="68">
                  <c:v>0.67361825350308691</c:v>
                </c:pt>
                <c:pt idx="69">
                  <c:v>1.1151020616503582</c:v>
                </c:pt>
                <c:pt idx="70">
                  <c:v>4.6566925189642019</c:v>
                </c:pt>
                <c:pt idx="71">
                  <c:v>1.4653385335017006</c:v>
                </c:pt>
                <c:pt idx="72">
                  <c:v>0.93490244912979881</c:v>
                </c:pt>
                <c:pt idx="73">
                  <c:v>0.69533892791453578</c:v>
                </c:pt>
                <c:pt idx="74">
                  <c:v>0.70043678814187182</c:v>
                </c:pt>
                <c:pt idx="75">
                  <c:v>4.6885730705011133</c:v>
                </c:pt>
                <c:pt idx="76">
                  <c:v>0.6798320392074424</c:v>
                </c:pt>
                <c:pt idx="77">
                  <c:v>1.5370111321885027</c:v>
                </c:pt>
                <c:pt idx="78">
                  <c:v>0.7672394379544959</c:v>
                </c:pt>
                <c:pt idx="79">
                  <c:v>1.5885405384386855</c:v>
                </c:pt>
                <c:pt idx="80">
                  <c:v>2.2989202432178812</c:v>
                </c:pt>
                <c:pt idx="81">
                  <c:v>6.1294035762641128</c:v>
                </c:pt>
                <c:pt idx="82">
                  <c:v>4.0915866085430368</c:v>
                </c:pt>
                <c:pt idx="83">
                  <c:v>0.80999467350780474</c:v>
                </c:pt>
                <c:pt idx="84">
                  <c:v>3.0057071306605718</c:v>
                </c:pt>
                <c:pt idx="85">
                  <c:v>7.776661000114669</c:v>
                </c:pt>
                <c:pt idx="86">
                  <c:v>3.8980228052951538</c:v>
                </c:pt>
                <c:pt idx="87">
                  <c:v>2.8512414427278157</c:v>
                </c:pt>
                <c:pt idx="88">
                  <c:v>4.8428448286834804</c:v>
                </c:pt>
                <c:pt idx="89">
                  <c:v>3.9156916499160617</c:v>
                </c:pt>
                <c:pt idx="90">
                  <c:v>1.8336734393445624</c:v>
                </c:pt>
                <c:pt idx="91">
                  <c:v>2.0103677406403908</c:v>
                </c:pt>
                <c:pt idx="92">
                  <c:v>1.1088301404457368</c:v>
                </c:pt>
                <c:pt idx="93">
                  <c:v>1.3411323399067618</c:v>
                </c:pt>
                <c:pt idx="94">
                  <c:v>2.9370372902803634</c:v>
                </c:pt>
                <c:pt idx="95">
                  <c:v>9.6791546786268459</c:v>
                </c:pt>
                <c:pt idx="96">
                  <c:v>3.5953303696599179</c:v>
                </c:pt>
                <c:pt idx="97">
                  <c:v>1.6392530092735855</c:v>
                </c:pt>
                <c:pt idx="98">
                  <c:v>1.6540847475028262</c:v>
                </c:pt>
                <c:pt idx="99">
                  <c:v>4.1680702562449419</c:v>
                </c:pt>
                <c:pt idx="100">
                  <c:v>0.75971214029641798</c:v>
                </c:pt>
                <c:pt idx="101">
                  <c:v>5.488037154695256</c:v>
                </c:pt>
                <c:pt idx="102">
                  <c:v>27.353441218149161</c:v>
                </c:pt>
                <c:pt idx="103">
                  <c:v>0.28379919797540332</c:v>
                </c:pt>
                <c:pt idx="104">
                  <c:v>0.1911996228663933</c:v>
                </c:pt>
                <c:pt idx="105">
                  <c:v>2.8806652388767575</c:v>
                </c:pt>
                <c:pt idx="106">
                  <c:v>9.9557258444751717</c:v>
                </c:pt>
                <c:pt idx="107">
                  <c:v>22.562695707897678</c:v>
                </c:pt>
                <c:pt idx="108">
                  <c:v>0.88030753443620424</c:v>
                </c:pt>
                <c:pt idx="109">
                  <c:v>0.77379363192670925</c:v>
                </c:pt>
                <c:pt idx="110">
                  <c:v>0.45617378881434839</c:v>
                </c:pt>
                <c:pt idx="111">
                  <c:v>2.0627468053248852</c:v>
                </c:pt>
                <c:pt idx="112">
                  <c:v>0.88768870996779492</c:v>
                </c:pt>
                <c:pt idx="113">
                  <c:v>1.2164529344406789</c:v>
                </c:pt>
                <c:pt idx="114">
                  <c:v>1.7115005763957158</c:v>
                </c:pt>
                <c:pt idx="115">
                  <c:v>3.8532426185055413</c:v>
                </c:pt>
                <c:pt idx="116">
                  <c:v>2.30106670963105</c:v>
                </c:pt>
                <c:pt idx="117">
                  <c:v>1.1615170726310675</c:v>
                </c:pt>
                <c:pt idx="118">
                  <c:v>0.3212889653066005</c:v>
                </c:pt>
                <c:pt idx="119">
                  <c:v>2.8761358781503588</c:v>
                </c:pt>
                <c:pt idx="120">
                  <c:v>1.2309856951835925</c:v>
                </c:pt>
                <c:pt idx="121">
                  <c:v>6.0198079315279456</c:v>
                </c:pt>
                <c:pt idx="122">
                  <c:v>1.5919036647914522</c:v>
                </c:pt>
                <c:pt idx="123">
                  <c:v>8.9049999999999994</c:v>
                </c:pt>
                <c:pt idx="124">
                  <c:v>39.590000000000003</c:v>
                </c:pt>
                <c:pt idx="125">
                  <c:v>3.8237644037110736</c:v>
                </c:pt>
                <c:pt idx="126">
                  <c:v>1.6196610385679733</c:v>
                </c:pt>
                <c:pt idx="127">
                  <c:v>0.84419253299217434</c:v>
                </c:pt>
                <c:pt idx="128">
                  <c:v>0.57532634836509977</c:v>
                </c:pt>
                <c:pt idx="129">
                  <c:v>6.6964441881349321</c:v>
                </c:pt>
                <c:pt idx="130">
                  <c:v>6.7738576424902961</c:v>
                </c:pt>
                <c:pt idx="131">
                  <c:v>1.6368508132799686</c:v>
                </c:pt>
                <c:pt idx="132">
                  <c:v>6.0906958108649176</c:v>
                </c:pt>
                <c:pt idx="133">
                  <c:v>7.9882021199896123</c:v>
                </c:pt>
                <c:pt idx="134">
                  <c:v>0.8675087450042025</c:v>
                </c:pt>
                <c:pt idx="135">
                  <c:v>2.4864463425200372</c:v>
                </c:pt>
                <c:pt idx="136">
                  <c:v>6.7110812979702521</c:v>
                </c:pt>
                <c:pt idx="137">
                  <c:v>12.542835118817997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569-9B4D-96A4-A4366440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78000"/>
        <c:axId val="797897915"/>
      </c:barChart>
      <c:catAx>
        <c:axId val="859780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797897915"/>
        <c:crosses val="autoZero"/>
        <c:auto val="1"/>
        <c:lblAlgn val="ctr"/>
        <c:lblOffset val="100"/>
        <c:noMultiLvlLbl val="1"/>
      </c:catAx>
      <c:valAx>
        <c:axId val="7978979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85978000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SLN Tyr derived only'!$Z$2</c:f>
              <c:strCache>
                <c:ptCount val="1"/>
                <c:pt idx="0">
                  <c:v>Norepinephrine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SLN Tyr derived only'!$D$3:$D$140</c:f>
              <c:strCache>
                <c:ptCount val="138"/>
                <c:pt idx="0">
                  <c:v>Plumbago auriculata</c:v>
                </c:pt>
                <c:pt idx="1">
                  <c:v>Plumbago auriculata</c:v>
                </c:pt>
                <c:pt idx="2">
                  <c:v>Plumbago auriculata</c:v>
                </c:pt>
                <c:pt idx="3">
                  <c:v>Limonium californicum</c:v>
                </c:pt>
                <c:pt idx="4">
                  <c:v>Limonium californicum</c:v>
                </c:pt>
                <c:pt idx="5">
                  <c:v>Bistorta bistortoides</c:v>
                </c:pt>
                <c:pt idx="6">
                  <c:v>Persicaria virginiana</c:v>
                </c:pt>
                <c:pt idx="7">
                  <c:v>Polygonum aviculare</c:v>
                </c:pt>
                <c:pt idx="8">
                  <c:v>Nepenthes ventricosa x alata</c:v>
                </c:pt>
                <c:pt idx="9">
                  <c:v>Dionaea muscipula</c:v>
                </c:pt>
                <c:pt idx="10">
                  <c:v>Drosera rotundifolia</c:v>
                </c:pt>
                <c:pt idx="11">
                  <c:v>Drosera sp.</c:v>
                </c:pt>
                <c:pt idx="12">
                  <c:v>Ancistrocladus robertsoniorum*</c:v>
                </c:pt>
                <c:pt idx="13">
                  <c:v>Simmondsia chinensis</c:v>
                </c:pt>
                <c:pt idx="14">
                  <c:v>Simmondsia chinensis</c:v>
                </c:pt>
                <c:pt idx="15">
                  <c:v>Microtea debilis</c:v>
                </c:pt>
                <c:pt idx="16">
                  <c:v>Microtea debilis</c:v>
                </c:pt>
                <c:pt idx="17">
                  <c:v>Macarthuria australis (lyophylized)</c:v>
                </c:pt>
                <c:pt idx="18">
                  <c:v>Stegnosperma cubense</c:v>
                </c:pt>
                <c:pt idx="19">
                  <c:v>Dianthus barbatus</c:v>
                </c:pt>
                <c:pt idx="20">
                  <c:v>Dianthus barbatus</c:v>
                </c:pt>
                <c:pt idx="21">
                  <c:v>Dianthus barbatus</c:v>
                </c:pt>
                <c:pt idx="22">
                  <c:v>Dianthus chinensis</c:v>
                </c:pt>
                <c:pt idx="23">
                  <c:v>Agrostemma githago</c:v>
                </c:pt>
                <c:pt idx="24">
                  <c:v>Agrostemma githago</c:v>
                </c:pt>
                <c:pt idx="25">
                  <c:v>Lychnis sp.</c:v>
                </c:pt>
                <c:pt idx="26">
                  <c:v>Herniaria glabra</c:v>
                </c:pt>
                <c:pt idx="27">
                  <c:v>Silene sp.</c:v>
                </c:pt>
                <c:pt idx="28">
                  <c:v>Sagina subulata</c:v>
                </c:pt>
                <c:pt idx="29">
                  <c:v>Sagina subulata</c:v>
                </c:pt>
                <c:pt idx="30">
                  <c:v>Gypsophila elegans</c:v>
                </c:pt>
                <c:pt idx="31">
                  <c:v>Gypsophila paniculata</c:v>
                </c:pt>
                <c:pt idx="32">
                  <c:v>Arenaria serpyllifolia</c:v>
                </c:pt>
                <c:pt idx="33">
                  <c:v>Drymaria elata</c:v>
                </c:pt>
                <c:pt idx="34">
                  <c:v>Drymaria elata</c:v>
                </c:pt>
                <c:pt idx="35">
                  <c:v>Eremogene eastwoodiae</c:v>
                </c:pt>
                <c:pt idx="36">
                  <c:v>Paronychia jamesii</c:v>
                </c:pt>
                <c:pt idx="37">
                  <c:v>Polycarpon tetraphyllum</c:v>
                </c:pt>
                <c:pt idx="38">
                  <c:v>Silene regia</c:v>
                </c:pt>
                <c:pt idx="39">
                  <c:v>Silene regia</c:v>
                </c:pt>
                <c:pt idx="40">
                  <c:v>Spergularia marina</c:v>
                </c:pt>
                <c:pt idx="41">
                  <c:v>Spergularia marina</c:v>
                </c:pt>
                <c:pt idx="42">
                  <c:v>Corrigiola litoralis  (lyophylized)</c:v>
                </c:pt>
                <c:pt idx="43">
                  <c:v>Cerastium arvense</c:v>
                </c:pt>
                <c:pt idx="44">
                  <c:v>Cerastium tormentosum</c:v>
                </c:pt>
                <c:pt idx="45">
                  <c:v>Saponaria ocymoides</c:v>
                </c:pt>
                <c:pt idx="46">
                  <c:v>Saponaria ocymoides</c:v>
                </c:pt>
                <c:pt idx="47">
                  <c:v>Phaulothamnus spinescens</c:v>
                </c:pt>
                <c:pt idx="48">
                  <c:v>Phaulothamnus spinescens</c:v>
                </c:pt>
                <c:pt idx="49">
                  <c:v>Amaranthus caudatus</c:v>
                </c:pt>
                <c:pt idx="50">
                  <c:v>Amaranthus caudatus</c:v>
                </c:pt>
                <c:pt idx="51">
                  <c:v>Amaranthus caudatus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</c:v>
                </c:pt>
                <c:pt idx="67">
                  <c:v>Tetragonia tetragoinoides</c:v>
                </c:pt>
                <c:pt idx="68">
                  <c:v>Tetragonia tetragoinoides</c:v>
                </c:pt>
                <c:pt idx="69">
                  <c:v>Glottiphyllum sp.</c:v>
                </c:pt>
                <c:pt idx="70">
                  <c:v>Aptenia cordifolia</c:v>
                </c:pt>
                <c:pt idx="71">
                  <c:v>Aptenia cordifolia</c:v>
                </c:pt>
                <c:pt idx="72">
                  <c:v>Aptenia cordifolia</c:v>
                </c:pt>
                <c:pt idx="73">
                  <c:v>Mesembryanthemum crystallinum</c:v>
                </c:pt>
                <c:pt idx="74">
                  <c:v>Delosperma  cooperi</c:v>
                </c:pt>
                <c:pt idx="75">
                  <c:v>Delosperma  cooperi</c:v>
                </c:pt>
                <c:pt idx="76">
                  <c:v>Delosperma floribunda</c:v>
                </c:pt>
                <c:pt idx="77">
                  <c:v>Rhombophyllum dolabriforme</c:v>
                </c:pt>
                <c:pt idx="78">
                  <c:v>Monilaria moniliformis</c:v>
                </c:pt>
                <c:pt idx="79">
                  <c:v>Phytolacca americana</c:v>
                </c:pt>
                <c:pt idx="80">
                  <c:v>Rivina humilis </c:v>
                </c:pt>
                <c:pt idx="81">
                  <c:v>Rivina humilis </c:v>
                </c:pt>
                <c:pt idx="82">
                  <c:v>Rivina humilis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</c:v>
                </c:pt>
                <c:pt idx="86">
                  <c:v>Mirabilis jalapa (unknown color)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</c:v>
                </c:pt>
                <c:pt idx="94">
                  <c:v>Bougainvillea glabra</c:v>
                </c:pt>
                <c:pt idx="95">
                  <c:v>Bougainvillea glabra</c:v>
                </c:pt>
                <c:pt idx="96">
                  <c:v>Anulocaulis annulatus</c:v>
                </c:pt>
                <c:pt idx="97">
                  <c:v>Boerhavia ciliata</c:v>
                </c:pt>
                <c:pt idx="98">
                  <c:v>Commicarpus scandens</c:v>
                </c:pt>
                <c:pt idx="99">
                  <c:v>Mollugo verticillata</c:v>
                </c:pt>
                <c:pt idx="100">
                  <c:v>Mollugo verticillata</c:v>
                </c:pt>
                <c:pt idx="101">
                  <c:v>Claytonia nevadensis</c:v>
                </c:pt>
                <c:pt idx="102">
                  <c:v>Alluaudia procera</c:v>
                </c:pt>
                <c:pt idx="103">
                  <c:v>Alluaudia montagnacii</c:v>
                </c:pt>
                <c:pt idx="104">
                  <c:v>Decarya madascarensis*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</c:v>
                </c:pt>
                <c:pt idx="108">
                  <c:v>Talinum paniculatum</c:v>
                </c:pt>
                <c:pt idx="109">
                  <c:v>Talinum paniculatum</c:v>
                </c:pt>
                <c:pt idx="110">
                  <c:v>Opuntia ficus-indica</c:v>
                </c:pt>
                <c:pt idx="111">
                  <c:v>Opuntia ficus-indica</c:v>
                </c:pt>
                <c:pt idx="112">
                  <c:v>Opuntia austrina</c:v>
                </c:pt>
                <c:pt idx="113">
                  <c:v>Pereskia bleo</c:v>
                </c:pt>
                <c:pt idx="114">
                  <c:v>Pereskia bleo (lyophylize)</c:v>
                </c:pt>
                <c:pt idx="115">
                  <c:v>Pereskia grandifolia</c:v>
                </c:pt>
                <c:pt idx="116">
                  <c:v>Pereskia grandifolia</c:v>
                </c:pt>
                <c:pt idx="117">
                  <c:v>Pereskia weberiana (lyophylize)</c:v>
                </c:pt>
                <c:pt idx="118">
                  <c:v>Carnegiea gigantea</c:v>
                </c:pt>
                <c:pt idx="119">
                  <c:v>Ariocarpus fissuratus</c:v>
                </c:pt>
                <c:pt idx="120">
                  <c:v>Copiapoa cinerea (lyophylize)</c:v>
                </c:pt>
                <c:pt idx="121">
                  <c:v>Setiechinopsis mirabilis</c:v>
                </c:pt>
                <c:pt idx="122">
                  <c:v>Echinopsis  sp.</c:v>
                </c:pt>
                <c:pt idx="123">
                  <c:v>Selenicereus coniflorus</c:v>
                </c:pt>
                <c:pt idx="124">
                  <c:v>Grafted cactus</c:v>
                </c:pt>
                <c:pt idx="125">
                  <c:v>Anacampseros rufescens</c:v>
                </c:pt>
                <c:pt idx="126">
                  <c:v>Cisthanthe grandiflora</c:v>
                </c:pt>
                <c:pt idx="127">
                  <c:v>Cisthanthe grandiflora</c:v>
                </c:pt>
                <c:pt idx="128">
                  <c:v>Cisthanthe discolor</c:v>
                </c:pt>
                <c:pt idx="129">
                  <c:v>Portulaca oleracea</c:v>
                </c:pt>
                <c:pt idx="130">
                  <c:v>Portulaca oleracea</c:v>
                </c:pt>
                <c:pt idx="131">
                  <c:v>Portulaca oleracea</c:v>
                </c:pt>
                <c:pt idx="132">
                  <c:v>Portulaca molokinensis</c:v>
                </c:pt>
                <c:pt idx="133">
                  <c:v>Portulaca molokinensis</c:v>
                </c:pt>
                <c:pt idx="134">
                  <c:v>Portulaca molokinensis</c:v>
                </c:pt>
                <c:pt idx="135">
                  <c:v>Portulaca grandiflora </c:v>
                </c:pt>
                <c:pt idx="136">
                  <c:v>Portulaca grandiflora</c:v>
                </c:pt>
                <c:pt idx="137">
                  <c:v>Portulaca grandiflora </c:v>
                </c:pt>
              </c:strCache>
            </c:strRef>
          </c:cat>
          <c:val>
            <c:numRef>
              <c:f>'hm SLN Tyr derived only'!$Z$3:$Z$140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4.5350129268219144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2.5035699494249135</c:v>
                </c:pt>
                <c:pt idx="56">
                  <c:v>0</c:v>
                </c:pt>
                <c:pt idx="57">
                  <c:v>2.5281993521954207</c:v>
                </c:pt>
                <c:pt idx="58">
                  <c:v>3.6473947938157956</c:v>
                </c:pt>
                <c:pt idx="59">
                  <c:v>2.2275577981431596</c:v>
                </c:pt>
                <c:pt idx="60">
                  <c:v>8.8502010056268148</c:v>
                </c:pt>
                <c:pt idx="61">
                  <c:v>2.1965664667223548</c:v>
                </c:pt>
                <c:pt idx="62">
                  <c:v>3.8106562395655317</c:v>
                </c:pt>
                <c:pt idx="63">
                  <c:v>2.2698059353670659</c:v>
                </c:pt>
                <c:pt idx="64">
                  <c:v>2.0557556003751158</c:v>
                </c:pt>
                <c:pt idx="65">
                  <c:v>1.8435722795653167</c:v>
                </c:pt>
                <c:pt idx="66">
                  <c:v>4.0422568686426672</c:v>
                </c:pt>
                <c:pt idx="67">
                  <c:v>1.4024763839264558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0.61564131226569463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9.2110465853035794</c:v>
                </c:pt>
                <c:pt idx="80">
                  <c:v>0</c:v>
                </c:pt>
                <c:pt idx="81">
                  <c:v>0</c:v>
                </c:pt>
                <c:pt idx="82">
                  <c:v>0.47460697790148115</c:v>
                </c:pt>
                <c:pt idx="83">
                  <c:v>0</c:v>
                </c:pt>
                <c:pt idx="84">
                  <c:v>10.302398386874096</c:v>
                </c:pt>
                <c:pt idx="85">
                  <c:v>0</c:v>
                </c:pt>
                <c:pt idx="86">
                  <c:v>0</c:v>
                </c:pt>
                <c:pt idx="87">
                  <c:v>3.1585994072530124</c:v>
                </c:pt>
                <c:pt idx="88">
                  <c:v>8.3728661201687888</c:v>
                </c:pt>
                <c:pt idx="89">
                  <c:v>6.3406064385649756</c:v>
                </c:pt>
                <c:pt idx="90">
                  <c:v>14.54843323933895</c:v>
                </c:pt>
                <c:pt idx="91">
                  <c:v>10.460593260046947</c:v>
                </c:pt>
                <c:pt idx="92">
                  <c:v>11.086124086227832</c:v>
                </c:pt>
                <c:pt idx="93">
                  <c:v>8.9914081757882478</c:v>
                </c:pt>
                <c:pt idx="94">
                  <c:v>0</c:v>
                </c:pt>
                <c:pt idx="95">
                  <c:v>14.825260162894066</c:v>
                </c:pt>
                <c:pt idx="96">
                  <c:v>11.29059008994234</c:v>
                </c:pt>
                <c:pt idx="97">
                  <c:v>2.489159464749628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5.1626585995740539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2.2382091917618254</c:v>
                </c:pt>
                <c:pt idx="109">
                  <c:v>0.12710551894015129</c:v>
                </c:pt>
                <c:pt idx="110">
                  <c:v>0</c:v>
                </c:pt>
                <c:pt idx="111">
                  <c:v>15.235742721177591</c:v>
                </c:pt>
                <c:pt idx="112">
                  <c:v>0</c:v>
                </c:pt>
                <c:pt idx="113">
                  <c:v>0</c:v>
                </c:pt>
                <c:pt idx="114">
                  <c:v>12.619800141607792</c:v>
                </c:pt>
                <c:pt idx="115">
                  <c:v>0</c:v>
                </c:pt>
                <c:pt idx="116">
                  <c:v>16.687075508553008</c:v>
                </c:pt>
                <c:pt idx="117">
                  <c:v>16.538973795781772</c:v>
                </c:pt>
                <c:pt idx="118">
                  <c:v>0</c:v>
                </c:pt>
                <c:pt idx="119">
                  <c:v>18.772890904558576</c:v>
                </c:pt>
                <c:pt idx="120">
                  <c:v>16.17592979027259</c:v>
                </c:pt>
                <c:pt idx="121">
                  <c:v>0</c:v>
                </c:pt>
                <c:pt idx="122">
                  <c:v>0</c:v>
                </c:pt>
                <c:pt idx="123">
                  <c:v>11.138439513000272</c:v>
                </c:pt>
                <c:pt idx="124">
                  <c:v>12.2593074964533</c:v>
                </c:pt>
                <c:pt idx="125">
                  <c:v>7.8665123238533923</c:v>
                </c:pt>
                <c:pt idx="126">
                  <c:v>0</c:v>
                </c:pt>
                <c:pt idx="127">
                  <c:v>9.7309117811958767</c:v>
                </c:pt>
                <c:pt idx="128">
                  <c:v>0</c:v>
                </c:pt>
                <c:pt idx="129">
                  <c:v>3.7649684930428133</c:v>
                </c:pt>
                <c:pt idx="130">
                  <c:v>0</c:v>
                </c:pt>
                <c:pt idx="131">
                  <c:v>10.101393577232239</c:v>
                </c:pt>
                <c:pt idx="132">
                  <c:v>7.6013142157016853</c:v>
                </c:pt>
                <c:pt idx="133">
                  <c:v>3.5834922015044475</c:v>
                </c:pt>
                <c:pt idx="134">
                  <c:v>5.1104932569167758</c:v>
                </c:pt>
                <c:pt idx="135">
                  <c:v>0.22776078095610766</c:v>
                </c:pt>
                <c:pt idx="136">
                  <c:v>7.0375480184455746E-2</c:v>
                </c:pt>
                <c:pt idx="137">
                  <c:v>3.3105234311031713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331-0943-9642-3E331661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3610"/>
        <c:axId val="2000871501"/>
      </c:barChart>
      <c:catAx>
        <c:axId val="2147736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2000871501"/>
        <c:crosses val="autoZero"/>
        <c:auto val="1"/>
        <c:lblAlgn val="ctr"/>
        <c:lblOffset val="100"/>
        <c:noMultiLvlLbl val="1"/>
      </c:catAx>
      <c:valAx>
        <c:axId val="2000871501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214773610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SLN Tyr derived only'!$T$2</c:f>
              <c:strCache>
                <c:ptCount val="1"/>
                <c:pt idx="0">
                  <c:v>Dopamine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SLN Tyr derived only'!$D$3:$D$140</c:f>
              <c:strCache>
                <c:ptCount val="138"/>
                <c:pt idx="0">
                  <c:v>Plumbago auriculata</c:v>
                </c:pt>
                <c:pt idx="1">
                  <c:v>Plumbago auriculata</c:v>
                </c:pt>
                <c:pt idx="2">
                  <c:v>Plumbago auriculata</c:v>
                </c:pt>
                <c:pt idx="3">
                  <c:v>Limonium californicum</c:v>
                </c:pt>
                <c:pt idx="4">
                  <c:v>Limonium californicum</c:v>
                </c:pt>
                <c:pt idx="5">
                  <c:v>Bistorta bistortoides</c:v>
                </c:pt>
                <c:pt idx="6">
                  <c:v>Persicaria virginiana</c:v>
                </c:pt>
                <c:pt idx="7">
                  <c:v>Polygonum aviculare</c:v>
                </c:pt>
                <c:pt idx="8">
                  <c:v>Nepenthes ventricosa x alata</c:v>
                </c:pt>
                <c:pt idx="9">
                  <c:v>Dionaea muscipula</c:v>
                </c:pt>
                <c:pt idx="10">
                  <c:v>Drosera rotundifolia</c:v>
                </c:pt>
                <c:pt idx="11">
                  <c:v>Drosera sp.</c:v>
                </c:pt>
                <c:pt idx="12">
                  <c:v>Ancistrocladus robertsoniorum*</c:v>
                </c:pt>
                <c:pt idx="13">
                  <c:v>Simmondsia chinensis</c:v>
                </c:pt>
                <c:pt idx="14">
                  <c:v>Simmondsia chinensis</c:v>
                </c:pt>
                <c:pt idx="15">
                  <c:v>Microtea debilis</c:v>
                </c:pt>
                <c:pt idx="16">
                  <c:v>Microtea debilis</c:v>
                </c:pt>
                <c:pt idx="17">
                  <c:v>Macarthuria australis (lyophylized)</c:v>
                </c:pt>
                <c:pt idx="18">
                  <c:v>Stegnosperma cubense</c:v>
                </c:pt>
                <c:pt idx="19">
                  <c:v>Dianthus barbatus</c:v>
                </c:pt>
                <c:pt idx="20">
                  <c:v>Dianthus barbatus</c:v>
                </c:pt>
                <c:pt idx="21">
                  <c:v>Dianthus barbatus</c:v>
                </c:pt>
                <c:pt idx="22">
                  <c:v>Dianthus chinensis</c:v>
                </c:pt>
                <c:pt idx="23">
                  <c:v>Agrostemma githago</c:v>
                </c:pt>
                <c:pt idx="24">
                  <c:v>Agrostemma githago</c:v>
                </c:pt>
                <c:pt idx="25">
                  <c:v>Lychnis sp.</c:v>
                </c:pt>
                <c:pt idx="26">
                  <c:v>Herniaria glabra</c:v>
                </c:pt>
                <c:pt idx="27">
                  <c:v>Silene sp.</c:v>
                </c:pt>
                <c:pt idx="28">
                  <c:v>Sagina subulata</c:v>
                </c:pt>
                <c:pt idx="29">
                  <c:v>Sagina subulata</c:v>
                </c:pt>
                <c:pt idx="30">
                  <c:v>Gypsophila elegans</c:v>
                </c:pt>
                <c:pt idx="31">
                  <c:v>Gypsophila paniculata</c:v>
                </c:pt>
                <c:pt idx="32">
                  <c:v>Arenaria serpyllifolia</c:v>
                </c:pt>
                <c:pt idx="33">
                  <c:v>Drymaria elata</c:v>
                </c:pt>
                <c:pt idx="34">
                  <c:v>Drymaria elata</c:v>
                </c:pt>
                <c:pt idx="35">
                  <c:v>Eremogene eastwoodiae</c:v>
                </c:pt>
                <c:pt idx="36">
                  <c:v>Paronychia jamesii</c:v>
                </c:pt>
                <c:pt idx="37">
                  <c:v>Polycarpon tetraphyllum</c:v>
                </c:pt>
                <c:pt idx="38">
                  <c:v>Silene regia</c:v>
                </c:pt>
                <c:pt idx="39">
                  <c:v>Silene regia</c:v>
                </c:pt>
                <c:pt idx="40">
                  <c:v>Spergularia marina</c:v>
                </c:pt>
                <c:pt idx="41">
                  <c:v>Spergularia marina</c:v>
                </c:pt>
                <c:pt idx="42">
                  <c:v>Corrigiola litoralis  (lyophylized)</c:v>
                </c:pt>
                <c:pt idx="43">
                  <c:v>Cerastium arvense</c:v>
                </c:pt>
                <c:pt idx="44">
                  <c:v>Cerastium tormentosum</c:v>
                </c:pt>
                <c:pt idx="45">
                  <c:v>Saponaria ocymoides</c:v>
                </c:pt>
                <c:pt idx="46">
                  <c:v>Saponaria ocymoides</c:v>
                </c:pt>
                <c:pt idx="47">
                  <c:v>Phaulothamnus spinescens</c:v>
                </c:pt>
                <c:pt idx="48">
                  <c:v>Phaulothamnus spinescens</c:v>
                </c:pt>
                <c:pt idx="49">
                  <c:v>Amaranthus caudatus</c:v>
                </c:pt>
                <c:pt idx="50">
                  <c:v>Amaranthus caudatus</c:v>
                </c:pt>
                <c:pt idx="51">
                  <c:v>Amaranthus caudatus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</c:v>
                </c:pt>
                <c:pt idx="67">
                  <c:v>Tetragonia tetragoinoides</c:v>
                </c:pt>
                <c:pt idx="68">
                  <c:v>Tetragonia tetragoinoides</c:v>
                </c:pt>
                <c:pt idx="69">
                  <c:v>Glottiphyllum sp.</c:v>
                </c:pt>
                <c:pt idx="70">
                  <c:v>Aptenia cordifolia</c:v>
                </c:pt>
                <c:pt idx="71">
                  <c:v>Aptenia cordifolia</c:v>
                </c:pt>
                <c:pt idx="72">
                  <c:v>Aptenia cordifolia</c:v>
                </c:pt>
                <c:pt idx="73">
                  <c:v>Mesembryanthemum crystallinum</c:v>
                </c:pt>
                <c:pt idx="74">
                  <c:v>Delosperma  cooperi</c:v>
                </c:pt>
                <c:pt idx="75">
                  <c:v>Delosperma  cooperi</c:v>
                </c:pt>
                <c:pt idx="76">
                  <c:v>Delosperma floribunda</c:v>
                </c:pt>
                <c:pt idx="77">
                  <c:v>Rhombophyllum dolabriforme</c:v>
                </c:pt>
                <c:pt idx="78">
                  <c:v>Monilaria moniliformis</c:v>
                </c:pt>
                <c:pt idx="79">
                  <c:v>Phytolacca americana</c:v>
                </c:pt>
                <c:pt idx="80">
                  <c:v>Rivina humilis </c:v>
                </c:pt>
                <c:pt idx="81">
                  <c:v>Rivina humilis </c:v>
                </c:pt>
                <c:pt idx="82">
                  <c:v>Rivina humilis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</c:v>
                </c:pt>
                <c:pt idx="86">
                  <c:v>Mirabilis jalapa (unknown color)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</c:v>
                </c:pt>
                <c:pt idx="94">
                  <c:v>Bougainvillea glabra</c:v>
                </c:pt>
                <c:pt idx="95">
                  <c:v>Bougainvillea glabra</c:v>
                </c:pt>
                <c:pt idx="96">
                  <c:v>Anulocaulis annulatus</c:v>
                </c:pt>
                <c:pt idx="97">
                  <c:v>Boerhavia ciliata</c:v>
                </c:pt>
                <c:pt idx="98">
                  <c:v>Commicarpus scandens</c:v>
                </c:pt>
                <c:pt idx="99">
                  <c:v>Mollugo verticillata</c:v>
                </c:pt>
                <c:pt idx="100">
                  <c:v>Mollugo verticillata</c:v>
                </c:pt>
                <c:pt idx="101">
                  <c:v>Claytonia nevadensis</c:v>
                </c:pt>
                <c:pt idx="102">
                  <c:v>Alluaudia procera</c:v>
                </c:pt>
                <c:pt idx="103">
                  <c:v>Alluaudia montagnacii</c:v>
                </c:pt>
                <c:pt idx="104">
                  <c:v>Decarya madascarensis*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</c:v>
                </c:pt>
                <c:pt idx="108">
                  <c:v>Talinum paniculatum</c:v>
                </c:pt>
                <c:pt idx="109">
                  <c:v>Talinum paniculatum</c:v>
                </c:pt>
                <c:pt idx="110">
                  <c:v>Opuntia ficus-indica</c:v>
                </c:pt>
                <c:pt idx="111">
                  <c:v>Opuntia ficus-indica</c:v>
                </c:pt>
                <c:pt idx="112">
                  <c:v>Opuntia austrina</c:v>
                </c:pt>
                <c:pt idx="113">
                  <c:v>Pereskia bleo</c:v>
                </c:pt>
                <c:pt idx="114">
                  <c:v>Pereskia bleo (lyophylize)</c:v>
                </c:pt>
                <c:pt idx="115">
                  <c:v>Pereskia grandifolia</c:v>
                </c:pt>
                <c:pt idx="116">
                  <c:v>Pereskia grandifolia</c:v>
                </c:pt>
                <c:pt idx="117">
                  <c:v>Pereskia weberiana (lyophylize)</c:v>
                </c:pt>
                <c:pt idx="118">
                  <c:v>Carnegiea gigantea</c:v>
                </c:pt>
                <c:pt idx="119">
                  <c:v>Ariocarpus fissuratus</c:v>
                </c:pt>
                <c:pt idx="120">
                  <c:v>Copiapoa cinerea (lyophylize)</c:v>
                </c:pt>
                <c:pt idx="121">
                  <c:v>Setiechinopsis mirabilis</c:v>
                </c:pt>
                <c:pt idx="122">
                  <c:v>Echinopsis  sp.</c:v>
                </c:pt>
                <c:pt idx="123">
                  <c:v>Selenicereus coniflorus</c:v>
                </c:pt>
                <c:pt idx="124">
                  <c:v>Grafted cactus</c:v>
                </c:pt>
                <c:pt idx="125">
                  <c:v>Anacampseros rufescens</c:v>
                </c:pt>
                <c:pt idx="126">
                  <c:v>Cisthanthe grandiflora</c:v>
                </c:pt>
                <c:pt idx="127">
                  <c:v>Cisthanthe grandiflora</c:v>
                </c:pt>
                <c:pt idx="128">
                  <c:v>Cisthanthe discolor</c:v>
                </c:pt>
                <c:pt idx="129">
                  <c:v>Portulaca oleracea</c:v>
                </c:pt>
                <c:pt idx="130">
                  <c:v>Portulaca oleracea</c:v>
                </c:pt>
                <c:pt idx="131">
                  <c:v>Portulaca oleracea</c:v>
                </c:pt>
                <c:pt idx="132">
                  <c:v>Portulaca molokinensis</c:v>
                </c:pt>
                <c:pt idx="133">
                  <c:v>Portulaca molokinensis</c:v>
                </c:pt>
                <c:pt idx="134">
                  <c:v>Portulaca molokinensis</c:v>
                </c:pt>
                <c:pt idx="135">
                  <c:v>Portulaca grandiflora </c:v>
                </c:pt>
                <c:pt idx="136">
                  <c:v>Portulaca grandiflora</c:v>
                </c:pt>
                <c:pt idx="137">
                  <c:v>Portulaca grandiflora </c:v>
                </c:pt>
              </c:strCache>
            </c:strRef>
          </c:cat>
          <c:val>
            <c:numRef>
              <c:f>'hm SLN Tyr derived only'!$T$3:$T$140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2.0266560178006903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3.1632279974167115</c:v>
                </c:pt>
                <c:pt idx="52">
                  <c:v>5.1811307177953285</c:v>
                </c:pt>
                <c:pt idx="53">
                  <c:v>0</c:v>
                </c:pt>
                <c:pt idx="54">
                  <c:v>10.190257119840997</c:v>
                </c:pt>
                <c:pt idx="55">
                  <c:v>15.225498068889101</c:v>
                </c:pt>
                <c:pt idx="56">
                  <c:v>0</c:v>
                </c:pt>
                <c:pt idx="57">
                  <c:v>6.0459383566064613</c:v>
                </c:pt>
                <c:pt idx="58">
                  <c:v>12.522918260478285</c:v>
                </c:pt>
                <c:pt idx="59">
                  <c:v>9.803723164326934</c:v>
                </c:pt>
                <c:pt idx="60">
                  <c:v>7.802777569656266</c:v>
                </c:pt>
                <c:pt idx="61">
                  <c:v>4.1781253271884529</c:v>
                </c:pt>
                <c:pt idx="62">
                  <c:v>9.1439252730261504</c:v>
                </c:pt>
                <c:pt idx="63">
                  <c:v>6.062082827798057</c:v>
                </c:pt>
                <c:pt idx="64">
                  <c:v>3.6081824309565533</c:v>
                </c:pt>
                <c:pt idx="65">
                  <c:v>3.9024651665650545</c:v>
                </c:pt>
                <c:pt idx="66">
                  <c:v>11.283394170362985</c:v>
                </c:pt>
                <c:pt idx="67">
                  <c:v>12.958210088302938</c:v>
                </c:pt>
                <c:pt idx="68">
                  <c:v>4.7746366025736418</c:v>
                </c:pt>
                <c:pt idx="69">
                  <c:v>0</c:v>
                </c:pt>
                <c:pt idx="70">
                  <c:v>2.7107414788996946</c:v>
                </c:pt>
                <c:pt idx="71">
                  <c:v>4.5011134677011553</c:v>
                </c:pt>
                <c:pt idx="72">
                  <c:v>2.9965180369153455</c:v>
                </c:pt>
                <c:pt idx="73">
                  <c:v>3.7050525903948919</c:v>
                </c:pt>
                <c:pt idx="74">
                  <c:v>0</c:v>
                </c:pt>
                <c:pt idx="75">
                  <c:v>5.4259732406626426</c:v>
                </c:pt>
                <c:pt idx="76">
                  <c:v>0</c:v>
                </c:pt>
                <c:pt idx="77">
                  <c:v>4.68000424657422</c:v>
                </c:pt>
                <c:pt idx="78">
                  <c:v>0</c:v>
                </c:pt>
                <c:pt idx="79">
                  <c:v>6.8629169951290914</c:v>
                </c:pt>
                <c:pt idx="80">
                  <c:v>2.1740396203480699</c:v>
                </c:pt>
                <c:pt idx="81">
                  <c:v>5.9841451601412645</c:v>
                </c:pt>
                <c:pt idx="82">
                  <c:v>5.9579148378228002</c:v>
                </c:pt>
                <c:pt idx="83">
                  <c:v>6.4540062401765237</c:v>
                </c:pt>
                <c:pt idx="84">
                  <c:v>15.679632117074021</c:v>
                </c:pt>
                <c:pt idx="85">
                  <c:v>16.021683454482048</c:v>
                </c:pt>
                <c:pt idx="86">
                  <c:v>12.683141586812372</c:v>
                </c:pt>
                <c:pt idx="87">
                  <c:v>15.030740413851891</c:v>
                </c:pt>
                <c:pt idx="88">
                  <c:v>14.135336953911954</c:v>
                </c:pt>
                <c:pt idx="89">
                  <c:v>16.13927609643202</c:v>
                </c:pt>
                <c:pt idx="90">
                  <c:v>16.171430615067461</c:v>
                </c:pt>
                <c:pt idx="91">
                  <c:v>15.055427373706507</c:v>
                </c:pt>
                <c:pt idx="92">
                  <c:v>13.727318885294654</c:v>
                </c:pt>
                <c:pt idx="93">
                  <c:v>10.343955352154129</c:v>
                </c:pt>
                <c:pt idx="94">
                  <c:v>3.107648089396009</c:v>
                </c:pt>
                <c:pt idx="95">
                  <c:v>6.828893880537672</c:v>
                </c:pt>
                <c:pt idx="96">
                  <c:v>6.0170554171643857</c:v>
                </c:pt>
                <c:pt idx="97">
                  <c:v>14.377512046563929</c:v>
                </c:pt>
                <c:pt idx="98">
                  <c:v>9.6281564167116276</c:v>
                </c:pt>
                <c:pt idx="99">
                  <c:v>0</c:v>
                </c:pt>
                <c:pt idx="100">
                  <c:v>0</c:v>
                </c:pt>
                <c:pt idx="101">
                  <c:v>14.418403731414447</c:v>
                </c:pt>
                <c:pt idx="102">
                  <c:v>0</c:v>
                </c:pt>
                <c:pt idx="103">
                  <c:v>0</c:v>
                </c:pt>
                <c:pt idx="104">
                  <c:v>0.63342329016967203</c:v>
                </c:pt>
                <c:pt idx="105">
                  <c:v>1.1015137124764904</c:v>
                </c:pt>
                <c:pt idx="106">
                  <c:v>5.4607735892249982</c:v>
                </c:pt>
                <c:pt idx="107">
                  <c:v>0.9824619820234668</c:v>
                </c:pt>
                <c:pt idx="108">
                  <c:v>7.0438208575766446</c:v>
                </c:pt>
                <c:pt idx="109">
                  <c:v>4.7188401941836764</c:v>
                </c:pt>
                <c:pt idx="110">
                  <c:v>4.5573268846337243</c:v>
                </c:pt>
                <c:pt idx="111">
                  <c:v>0</c:v>
                </c:pt>
                <c:pt idx="112">
                  <c:v>0</c:v>
                </c:pt>
                <c:pt idx="113">
                  <c:v>3.3756444663466501</c:v>
                </c:pt>
                <c:pt idx="114">
                  <c:v>12.116777031529731</c:v>
                </c:pt>
                <c:pt idx="115">
                  <c:v>14.564767848408462</c:v>
                </c:pt>
                <c:pt idx="116">
                  <c:v>15.470999240875358</c:v>
                </c:pt>
                <c:pt idx="117">
                  <c:v>10.459685785295726</c:v>
                </c:pt>
                <c:pt idx="118">
                  <c:v>2.2641898035502654</c:v>
                </c:pt>
                <c:pt idx="119">
                  <c:v>3.1547888524368091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1.9735709153875571</c:v>
                </c:pt>
                <c:pt idx="124">
                  <c:v>0</c:v>
                </c:pt>
                <c:pt idx="125">
                  <c:v>1.5091111714717644</c:v>
                </c:pt>
                <c:pt idx="126">
                  <c:v>1.404536711877703</c:v>
                </c:pt>
                <c:pt idx="127">
                  <c:v>2.1536178018393057</c:v>
                </c:pt>
                <c:pt idx="128">
                  <c:v>6.743376710332619</c:v>
                </c:pt>
                <c:pt idx="129">
                  <c:v>14.011225536920275</c:v>
                </c:pt>
                <c:pt idx="130">
                  <c:v>7.8721037040226607</c:v>
                </c:pt>
                <c:pt idx="131">
                  <c:v>12.286076029189667</c:v>
                </c:pt>
                <c:pt idx="132">
                  <c:v>15.558509994054212</c:v>
                </c:pt>
                <c:pt idx="133">
                  <c:v>14.262456421031608</c:v>
                </c:pt>
                <c:pt idx="134">
                  <c:v>14.155841350982836</c:v>
                </c:pt>
                <c:pt idx="135">
                  <c:v>5.5681848475453783</c:v>
                </c:pt>
                <c:pt idx="136">
                  <c:v>4.749217083337232</c:v>
                </c:pt>
                <c:pt idx="137">
                  <c:v>9.7634298316668051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0E-F044-8365-10B800B0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617761"/>
        <c:axId val="377685392"/>
      </c:barChart>
      <c:catAx>
        <c:axId val="13306177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377685392"/>
        <c:crosses val="autoZero"/>
        <c:auto val="1"/>
        <c:lblAlgn val="ctr"/>
        <c:lblOffset val="100"/>
        <c:noMultiLvlLbl val="1"/>
      </c:catAx>
      <c:valAx>
        <c:axId val="377685392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330617761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SLN Tyr derived only'!$W$2</c:f>
              <c:strCache>
                <c:ptCount val="1"/>
                <c:pt idx="0">
                  <c:v>L-DOPA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SLN Tyr derived only'!$D$3:$D$140</c:f>
              <c:strCache>
                <c:ptCount val="138"/>
                <c:pt idx="0">
                  <c:v>Plumbago auriculata</c:v>
                </c:pt>
                <c:pt idx="1">
                  <c:v>Plumbago auriculata</c:v>
                </c:pt>
                <c:pt idx="2">
                  <c:v>Plumbago auriculata</c:v>
                </c:pt>
                <c:pt idx="3">
                  <c:v>Limonium californicum</c:v>
                </c:pt>
                <c:pt idx="4">
                  <c:v>Limonium californicum</c:v>
                </c:pt>
                <c:pt idx="5">
                  <c:v>Bistorta bistortoides</c:v>
                </c:pt>
                <c:pt idx="6">
                  <c:v>Persicaria virginiana</c:v>
                </c:pt>
                <c:pt idx="7">
                  <c:v>Polygonum aviculare</c:v>
                </c:pt>
                <c:pt idx="8">
                  <c:v>Nepenthes ventricosa x alata</c:v>
                </c:pt>
                <c:pt idx="9">
                  <c:v>Dionaea muscipula</c:v>
                </c:pt>
                <c:pt idx="10">
                  <c:v>Drosera rotundifolia</c:v>
                </c:pt>
                <c:pt idx="11">
                  <c:v>Drosera sp.</c:v>
                </c:pt>
                <c:pt idx="12">
                  <c:v>Ancistrocladus robertsoniorum*</c:v>
                </c:pt>
                <c:pt idx="13">
                  <c:v>Simmondsia chinensis</c:v>
                </c:pt>
                <c:pt idx="14">
                  <c:v>Simmondsia chinensis</c:v>
                </c:pt>
                <c:pt idx="15">
                  <c:v>Microtea debilis</c:v>
                </c:pt>
                <c:pt idx="16">
                  <c:v>Microtea debilis</c:v>
                </c:pt>
                <c:pt idx="17">
                  <c:v>Macarthuria australis (lyophylized)</c:v>
                </c:pt>
                <c:pt idx="18">
                  <c:v>Stegnosperma cubense</c:v>
                </c:pt>
                <c:pt idx="19">
                  <c:v>Dianthus barbatus</c:v>
                </c:pt>
                <c:pt idx="20">
                  <c:v>Dianthus barbatus</c:v>
                </c:pt>
                <c:pt idx="21">
                  <c:v>Dianthus barbatus</c:v>
                </c:pt>
                <c:pt idx="22">
                  <c:v>Dianthus chinensis</c:v>
                </c:pt>
                <c:pt idx="23">
                  <c:v>Agrostemma githago</c:v>
                </c:pt>
                <c:pt idx="24">
                  <c:v>Agrostemma githago</c:v>
                </c:pt>
                <c:pt idx="25">
                  <c:v>Lychnis sp.</c:v>
                </c:pt>
                <c:pt idx="26">
                  <c:v>Herniaria glabra</c:v>
                </c:pt>
                <c:pt idx="27">
                  <c:v>Silene sp.</c:v>
                </c:pt>
                <c:pt idx="28">
                  <c:v>Sagina subulata</c:v>
                </c:pt>
                <c:pt idx="29">
                  <c:v>Sagina subulata</c:v>
                </c:pt>
                <c:pt idx="30">
                  <c:v>Gypsophila elegans</c:v>
                </c:pt>
                <c:pt idx="31">
                  <c:v>Gypsophila paniculata</c:v>
                </c:pt>
                <c:pt idx="32">
                  <c:v>Arenaria serpyllifolia</c:v>
                </c:pt>
                <c:pt idx="33">
                  <c:v>Drymaria elata</c:v>
                </c:pt>
                <c:pt idx="34">
                  <c:v>Drymaria elata</c:v>
                </c:pt>
                <c:pt idx="35">
                  <c:v>Eremogene eastwoodiae</c:v>
                </c:pt>
                <c:pt idx="36">
                  <c:v>Paronychia jamesii</c:v>
                </c:pt>
                <c:pt idx="37">
                  <c:v>Polycarpon tetraphyllum</c:v>
                </c:pt>
                <c:pt idx="38">
                  <c:v>Silene regia</c:v>
                </c:pt>
                <c:pt idx="39">
                  <c:v>Silene regia</c:v>
                </c:pt>
                <c:pt idx="40">
                  <c:v>Spergularia marina</c:v>
                </c:pt>
                <c:pt idx="41">
                  <c:v>Spergularia marina</c:v>
                </c:pt>
                <c:pt idx="42">
                  <c:v>Corrigiola litoralis  (lyophylized)</c:v>
                </c:pt>
                <c:pt idx="43">
                  <c:v>Cerastium arvense</c:v>
                </c:pt>
                <c:pt idx="44">
                  <c:v>Cerastium tormentosum</c:v>
                </c:pt>
                <c:pt idx="45">
                  <c:v>Saponaria ocymoides</c:v>
                </c:pt>
                <c:pt idx="46">
                  <c:v>Saponaria ocymoides</c:v>
                </c:pt>
                <c:pt idx="47">
                  <c:v>Phaulothamnus spinescens</c:v>
                </c:pt>
                <c:pt idx="48">
                  <c:v>Phaulothamnus spinescens</c:v>
                </c:pt>
                <c:pt idx="49">
                  <c:v>Amaranthus caudatus</c:v>
                </c:pt>
                <c:pt idx="50">
                  <c:v>Amaranthus caudatus</c:v>
                </c:pt>
                <c:pt idx="51">
                  <c:v>Amaranthus caudatus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</c:v>
                </c:pt>
                <c:pt idx="67">
                  <c:v>Tetragonia tetragoinoides</c:v>
                </c:pt>
                <c:pt idx="68">
                  <c:v>Tetragonia tetragoinoides</c:v>
                </c:pt>
                <c:pt idx="69">
                  <c:v>Glottiphyllum sp.</c:v>
                </c:pt>
                <c:pt idx="70">
                  <c:v>Aptenia cordifolia</c:v>
                </c:pt>
                <c:pt idx="71">
                  <c:v>Aptenia cordifolia</c:v>
                </c:pt>
                <c:pt idx="72">
                  <c:v>Aptenia cordifolia</c:v>
                </c:pt>
                <c:pt idx="73">
                  <c:v>Mesembryanthemum crystallinum</c:v>
                </c:pt>
                <c:pt idx="74">
                  <c:v>Delosperma  cooperi</c:v>
                </c:pt>
                <c:pt idx="75">
                  <c:v>Delosperma  cooperi</c:v>
                </c:pt>
                <c:pt idx="76">
                  <c:v>Delosperma floribunda</c:v>
                </c:pt>
                <c:pt idx="77">
                  <c:v>Rhombophyllum dolabriforme</c:v>
                </c:pt>
                <c:pt idx="78">
                  <c:v>Monilaria moniliformis</c:v>
                </c:pt>
                <c:pt idx="79">
                  <c:v>Phytolacca americana</c:v>
                </c:pt>
                <c:pt idx="80">
                  <c:v>Rivina humilis </c:v>
                </c:pt>
                <c:pt idx="81">
                  <c:v>Rivina humilis </c:v>
                </c:pt>
                <c:pt idx="82">
                  <c:v>Rivina humilis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</c:v>
                </c:pt>
                <c:pt idx="86">
                  <c:v>Mirabilis jalapa (unknown color)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</c:v>
                </c:pt>
                <c:pt idx="94">
                  <c:v>Bougainvillea glabra</c:v>
                </c:pt>
                <c:pt idx="95">
                  <c:v>Bougainvillea glabra</c:v>
                </c:pt>
                <c:pt idx="96">
                  <c:v>Anulocaulis annulatus</c:v>
                </c:pt>
                <c:pt idx="97">
                  <c:v>Boerhavia ciliata</c:v>
                </c:pt>
                <c:pt idx="98">
                  <c:v>Commicarpus scandens</c:v>
                </c:pt>
                <c:pt idx="99">
                  <c:v>Mollugo verticillata</c:v>
                </c:pt>
                <c:pt idx="100">
                  <c:v>Mollugo verticillata</c:v>
                </c:pt>
                <c:pt idx="101">
                  <c:v>Claytonia nevadensis</c:v>
                </c:pt>
                <c:pt idx="102">
                  <c:v>Alluaudia procera</c:v>
                </c:pt>
                <c:pt idx="103">
                  <c:v>Alluaudia montagnacii</c:v>
                </c:pt>
                <c:pt idx="104">
                  <c:v>Decarya madascarensis*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</c:v>
                </c:pt>
                <c:pt idx="108">
                  <c:v>Talinum paniculatum</c:v>
                </c:pt>
                <c:pt idx="109">
                  <c:v>Talinum paniculatum</c:v>
                </c:pt>
                <c:pt idx="110">
                  <c:v>Opuntia ficus-indica</c:v>
                </c:pt>
                <c:pt idx="111">
                  <c:v>Opuntia ficus-indica</c:v>
                </c:pt>
                <c:pt idx="112">
                  <c:v>Opuntia austrina</c:v>
                </c:pt>
                <c:pt idx="113">
                  <c:v>Pereskia bleo</c:v>
                </c:pt>
                <c:pt idx="114">
                  <c:v>Pereskia bleo (lyophylize)</c:v>
                </c:pt>
                <c:pt idx="115">
                  <c:v>Pereskia grandifolia</c:v>
                </c:pt>
                <c:pt idx="116">
                  <c:v>Pereskia grandifolia</c:v>
                </c:pt>
                <c:pt idx="117">
                  <c:v>Pereskia weberiana (lyophylize)</c:v>
                </c:pt>
                <c:pt idx="118">
                  <c:v>Carnegiea gigantea</c:v>
                </c:pt>
                <c:pt idx="119">
                  <c:v>Ariocarpus fissuratus</c:v>
                </c:pt>
                <c:pt idx="120">
                  <c:v>Copiapoa cinerea (lyophylize)</c:v>
                </c:pt>
                <c:pt idx="121">
                  <c:v>Setiechinopsis mirabilis</c:v>
                </c:pt>
                <c:pt idx="122">
                  <c:v>Echinopsis  sp.</c:v>
                </c:pt>
                <c:pt idx="123">
                  <c:v>Selenicereus coniflorus</c:v>
                </c:pt>
                <c:pt idx="124">
                  <c:v>Grafted cactus</c:v>
                </c:pt>
                <c:pt idx="125">
                  <c:v>Anacampseros rufescens</c:v>
                </c:pt>
                <c:pt idx="126">
                  <c:v>Cisthanthe grandiflora</c:v>
                </c:pt>
                <c:pt idx="127">
                  <c:v>Cisthanthe grandiflora</c:v>
                </c:pt>
                <c:pt idx="128">
                  <c:v>Cisthanthe discolor</c:v>
                </c:pt>
                <c:pt idx="129">
                  <c:v>Portulaca oleracea</c:v>
                </c:pt>
                <c:pt idx="130">
                  <c:v>Portulaca oleracea</c:v>
                </c:pt>
                <c:pt idx="131">
                  <c:v>Portulaca oleracea</c:v>
                </c:pt>
                <c:pt idx="132">
                  <c:v>Portulaca molokinensis</c:v>
                </c:pt>
                <c:pt idx="133">
                  <c:v>Portulaca molokinensis</c:v>
                </c:pt>
                <c:pt idx="134">
                  <c:v>Portulaca molokinensis</c:v>
                </c:pt>
                <c:pt idx="135">
                  <c:v>Portulaca grandiflora </c:v>
                </c:pt>
                <c:pt idx="136">
                  <c:v>Portulaca grandiflora</c:v>
                </c:pt>
                <c:pt idx="137">
                  <c:v>Portulaca grandiflora </c:v>
                </c:pt>
              </c:strCache>
            </c:strRef>
          </c:cat>
          <c:val>
            <c:numRef>
              <c:f>'hm SLN Tyr derived only'!$W$3:$W$140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6.5081493896506464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4.0007142896061794</c:v>
                </c:pt>
                <c:pt idx="21">
                  <c:v>0</c:v>
                </c:pt>
                <c:pt idx="22">
                  <c:v>4.5461116683907932</c:v>
                </c:pt>
                <c:pt idx="23">
                  <c:v>0</c:v>
                </c:pt>
                <c:pt idx="24">
                  <c:v>4.0128500782612058</c:v>
                </c:pt>
                <c:pt idx="25">
                  <c:v>4.4925274675403823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5.6336315656833111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12.817323822192057</c:v>
                </c:pt>
                <c:pt idx="48">
                  <c:v>11.506623630448994</c:v>
                </c:pt>
                <c:pt idx="49">
                  <c:v>5.0753771462628121</c:v>
                </c:pt>
                <c:pt idx="50">
                  <c:v>4.1603749651320641</c:v>
                </c:pt>
                <c:pt idx="51">
                  <c:v>0</c:v>
                </c:pt>
                <c:pt idx="52">
                  <c:v>4.1447090803555975</c:v>
                </c:pt>
                <c:pt idx="53">
                  <c:v>0</c:v>
                </c:pt>
                <c:pt idx="54">
                  <c:v>0</c:v>
                </c:pt>
                <c:pt idx="55">
                  <c:v>3.7657531877602302</c:v>
                </c:pt>
                <c:pt idx="56">
                  <c:v>0</c:v>
                </c:pt>
                <c:pt idx="57">
                  <c:v>3.6754377060943884</c:v>
                </c:pt>
                <c:pt idx="58">
                  <c:v>6.3557301357053344</c:v>
                </c:pt>
                <c:pt idx="59">
                  <c:v>3.7217145351501535</c:v>
                </c:pt>
                <c:pt idx="60">
                  <c:v>4.7662759669172932</c:v>
                </c:pt>
                <c:pt idx="61">
                  <c:v>4.3040370775499532</c:v>
                </c:pt>
                <c:pt idx="62">
                  <c:v>4.3775395353662496</c:v>
                </c:pt>
                <c:pt idx="63">
                  <c:v>2.8805067549523824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4.9701915080586687</c:v>
                </c:pt>
                <c:pt idx="68">
                  <c:v>1.6171189560955042</c:v>
                </c:pt>
                <c:pt idx="69">
                  <c:v>0</c:v>
                </c:pt>
                <c:pt idx="70">
                  <c:v>0</c:v>
                </c:pt>
                <c:pt idx="71">
                  <c:v>5.5746402784717546</c:v>
                </c:pt>
                <c:pt idx="72">
                  <c:v>0</c:v>
                </c:pt>
                <c:pt idx="73">
                  <c:v>3.997007818983576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5.3377941030839047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6.429598961819214</c:v>
                </c:pt>
                <c:pt idx="90">
                  <c:v>6.1552687023434514</c:v>
                </c:pt>
                <c:pt idx="91">
                  <c:v>2.8215483690741245</c:v>
                </c:pt>
                <c:pt idx="92">
                  <c:v>3.5134741599143502</c:v>
                </c:pt>
                <c:pt idx="93">
                  <c:v>11.764803474169756</c:v>
                </c:pt>
                <c:pt idx="94">
                  <c:v>4.5383529237267917</c:v>
                </c:pt>
                <c:pt idx="95">
                  <c:v>13.174241673253711</c:v>
                </c:pt>
                <c:pt idx="96">
                  <c:v>5.4362036633973698</c:v>
                </c:pt>
                <c:pt idx="97">
                  <c:v>4.7197237830203944</c:v>
                </c:pt>
                <c:pt idx="98">
                  <c:v>5.8214139903302957</c:v>
                </c:pt>
                <c:pt idx="99">
                  <c:v>4.6937192384398339</c:v>
                </c:pt>
                <c:pt idx="100">
                  <c:v>4.1141769333297429</c:v>
                </c:pt>
                <c:pt idx="101">
                  <c:v>6.0377962667672991</c:v>
                </c:pt>
                <c:pt idx="102">
                  <c:v>3.1783987822732263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4.5955375770722053</c:v>
                </c:pt>
                <c:pt idx="109">
                  <c:v>0</c:v>
                </c:pt>
                <c:pt idx="110">
                  <c:v>0</c:v>
                </c:pt>
                <c:pt idx="111">
                  <c:v>5.1582885667071592</c:v>
                </c:pt>
                <c:pt idx="112">
                  <c:v>0</c:v>
                </c:pt>
                <c:pt idx="113">
                  <c:v>0</c:v>
                </c:pt>
                <c:pt idx="114">
                  <c:v>4.7180454817900612</c:v>
                </c:pt>
                <c:pt idx="115">
                  <c:v>4.403123909434318</c:v>
                </c:pt>
                <c:pt idx="116">
                  <c:v>0</c:v>
                </c:pt>
                <c:pt idx="117">
                  <c:v>5.6031118522226366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5.0026711299608939</c:v>
                </c:pt>
                <c:pt idx="125">
                  <c:v>0</c:v>
                </c:pt>
                <c:pt idx="126">
                  <c:v>4.5137542582371282</c:v>
                </c:pt>
                <c:pt idx="127">
                  <c:v>0</c:v>
                </c:pt>
                <c:pt idx="128">
                  <c:v>0</c:v>
                </c:pt>
                <c:pt idx="129">
                  <c:v>4.3058512316213573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4.5419384635278863</c:v>
                </c:pt>
                <c:pt idx="134">
                  <c:v>6.8177567599489741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C8-9348-A0B4-AE543F76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24241"/>
        <c:axId val="1164243447"/>
      </c:barChart>
      <c:catAx>
        <c:axId val="3777242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164243447"/>
        <c:crosses val="autoZero"/>
        <c:auto val="1"/>
        <c:lblAlgn val="ctr"/>
        <c:lblOffset val="100"/>
        <c:noMultiLvlLbl val="1"/>
      </c:catAx>
      <c:valAx>
        <c:axId val="1164243447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377724241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SLN Tyr derived only'!$Y$2</c:f>
              <c:strCache>
                <c:ptCount val="1"/>
                <c:pt idx="0">
                  <c:v>Tyramine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SLN Tyr derived only'!$D$3:$D$140</c:f>
              <c:strCache>
                <c:ptCount val="138"/>
                <c:pt idx="0">
                  <c:v>Plumbago auriculata</c:v>
                </c:pt>
                <c:pt idx="1">
                  <c:v>Plumbago auriculata</c:v>
                </c:pt>
                <c:pt idx="2">
                  <c:v>Plumbago auriculata</c:v>
                </c:pt>
                <c:pt idx="3">
                  <c:v>Limonium californicum</c:v>
                </c:pt>
                <c:pt idx="4">
                  <c:v>Limonium californicum</c:v>
                </c:pt>
                <c:pt idx="5">
                  <c:v>Bistorta bistortoides</c:v>
                </c:pt>
                <c:pt idx="6">
                  <c:v>Persicaria virginiana</c:v>
                </c:pt>
                <c:pt idx="7">
                  <c:v>Polygonum aviculare</c:v>
                </c:pt>
                <c:pt idx="8">
                  <c:v>Nepenthes ventricosa x alata</c:v>
                </c:pt>
                <c:pt idx="9">
                  <c:v>Dionaea muscipula</c:v>
                </c:pt>
                <c:pt idx="10">
                  <c:v>Drosera rotundifolia</c:v>
                </c:pt>
                <c:pt idx="11">
                  <c:v>Drosera sp.</c:v>
                </c:pt>
                <c:pt idx="12">
                  <c:v>Ancistrocladus robertsoniorum*</c:v>
                </c:pt>
                <c:pt idx="13">
                  <c:v>Simmondsia chinensis</c:v>
                </c:pt>
                <c:pt idx="14">
                  <c:v>Simmondsia chinensis</c:v>
                </c:pt>
                <c:pt idx="15">
                  <c:v>Microtea debilis</c:v>
                </c:pt>
                <c:pt idx="16">
                  <c:v>Microtea debilis</c:v>
                </c:pt>
                <c:pt idx="17">
                  <c:v>Macarthuria australis (lyophylized)</c:v>
                </c:pt>
                <c:pt idx="18">
                  <c:v>Stegnosperma cubense</c:v>
                </c:pt>
                <c:pt idx="19">
                  <c:v>Dianthus barbatus</c:v>
                </c:pt>
                <c:pt idx="20">
                  <c:v>Dianthus barbatus</c:v>
                </c:pt>
                <c:pt idx="21">
                  <c:v>Dianthus barbatus</c:v>
                </c:pt>
                <c:pt idx="22">
                  <c:v>Dianthus chinensis</c:v>
                </c:pt>
                <c:pt idx="23">
                  <c:v>Agrostemma githago</c:v>
                </c:pt>
                <c:pt idx="24">
                  <c:v>Agrostemma githago</c:v>
                </c:pt>
                <c:pt idx="25">
                  <c:v>Lychnis sp.</c:v>
                </c:pt>
                <c:pt idx="26">
                  <c:v>Herniaria glabra</c:v>
                </c:pt>
                <c:pt idx="27">
                  <c:v>Silene sp.</c:v>
                </c:pt>
                <c:pt idx="28">
                  <c:v>Sagina subulata</c:v>
                </c:pt>
                <c:pt idx="29">
                  <c:v>Sagina subulata</c:v>
                </c:pt>
                <c:pt idx="30">
                  <c:v>Gypsophila elegans</c:v>
                </c:pt>
                <c:pt idx="31">
                  <c:v>Gypsophila paniculata</c:v>
                </c:pt>
                <c:pt idx="32">
                  <c:v>Arenaria serpyllifolia</c:v>
                </c:pt>
                <c:pt idx="33">
                  <c:v>Drymaria elata</c:v>
                </c:pt>
                <c:pt idx="34">
                  <c:v>Drymaria elata</c:v>
                </c:pt>
                <c:pt idx="35">
                  <c:v>Eremogene eastwoodiae</c:v>
                </c:pt>
                <c:pt idx="36">
                  <c:v>Paronychia jamesii</c:v>
                </c:pt>
                <c:pt idx="37">
                  <c:v>Polycarpon tetraphyllum</c:v>
                </c:pt>
                <c:pt idx="38">
                  <c:v>Silene regia</c:v>
                </c:pt>
                <c:pt idx="39">
                  <c:v>Silene regia</c:v>
                </c:pt>
                <c:pt idx="40">
                  <c:v>Spergularia marina</c:v>
                </c:pt>
                <c:pt idx="41">
                  <c:v>Spergularia marina</c:v>
                </c:pt>
                <c:pt idx="42">
                  <c:v>Corrigiola litoralis  (lyophylized)</c:v>
                </c:pt>
                <c:pt idx="43">
                  <c:v>Cerastium arvense</c:v>
                </c:pt>
                <c:pt idx="44">
                  <c:v>Cerastium tormentosum</c:v>
                </c:pt>
                <c:pt idx="45">
                  <c:v>Saponaria ocymoides</c:v>
                </c:pt>
                <c:pt idx="46">
                  <c:v>Saponaria ocymoides</c:v>
                </c:pt>
                <c:pt idx="47">
                  <c:v>Phaulothamnus spinescens</c:v>
                </c:pt>
                <c:pt idx="48">
                  <c:v>Phaulothamnus spinescens</c:v>
                </c:pt>
                <c:pt idx="49">
                  <c:v>Amaranthus caudatus</c:v>
                </c:pt>
                <c:pt idx="50">
                  <c:v>Amaranthus caudatus</c:v>
                </c:pt>
                <c:pt idx="51">
                  <c:v>Amaranthus caudatus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</c:v>
                </c:pt>
                <c:pt idx="67">
                  <c:v>Tetragonia tetragoinoides</c:v>
                </c:pt>
                <c:pt idx="68">
                  <c:v>Tetragonia tetragoinoides</c:v>
                </c:pt>
                <c:pt idx="69">
                  <c:v>Glottiphyllum sp.</c:v>
                </c:pt>
                <c:pt idx="70">
                  <c:v>Aptenia cordifolia</c:v>
                </c:pt>
                <c:pt idx="71">
                  <c:v>Aptenia cordifolia</c:v>
                </c:pt>
                <c:pt idx="72">
                  <c:v>Aptenia cordifolia</c:v>
                </c:pt>
                <c:pt idx="73">
                  <c:v>Mesembryanthemum crystallinum</c:v>
                </c:pt>
                <c:pt idx="74">
                  <c:v>Delosperma  cooperi</c:v>
                </c:pt>
                <c:pt idx="75">
                  <c:v>Delosperma  cooperi</c:v>
                </c:pt>
                <c:pt idx="76">
                  <c:v>Delosperma floribunda</c:v>
                </c:pt>
                <c:pt idx="77">
                  <c:v>Rhombophyllum dolabriforme</c:v>
                </c:pt>
                <c:pt idx="78">
                  <c:v>Monilaria moniliformis</c:v>
                </c:pt>
                <c:pt idx="79">
                  <c:v>Phytolacca americana</c:v>
                </c:pt>
                <c:pt idx="80">
                  <c:v>Rivina humilis </c:v>
                </c:pt>
                <c:pt idx="81">
                  <c:v>Rivina humilis </c:v>
                </c:pt>
                <c:pt idx="82">
                  <c:v>Rivina humilis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</c:v>
                </c:pt>
                <c:pt idx="86">
                  <c:v>Mirabilis jalapa (unknown color)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</c:v>
                </c:pt>
                <c:pt idx="94">
                  <c:v>Bougainvillea glabra</c:v>
                </c:pt>
                <c:pt idx="95">
                  <c:v>Bougainvillea glabra</c:v>
                </c:pt>
                <c:pt idx="96">
                  <c:v>Anulocaulis annulatus</c:v>
                </c:pt>
                <c:pt idx="97">
                  <c:v>Boerhavia ciliata</c:v>
                </c:pt>
                <c:pt idx="98">
                  <c:v>Commicarpus scandens</c:v>
                </c:pt>
                <c:pt idx="99">
                  <c:v>Mollugo verticillata</c:v>
                </c:pt>
                <c:pt idx="100">
                  <c:v>Mollugo verticillata</c:v>
                </c:pt>
                <c:pt idx="101">
                  <c:v>Claytonia nevadensis</c:v>
                </c:pt>
                <c:pt idx="102">
                  <c:v>Alluaudia procera</c:v>
                </c:pt>
                <c:pt idx="103">
                  <c:v>Alluaudia montagnacii</c:v>
                </c:pt>
                <c:pt idx="104">
                  <c:v>Decarya madascarensis*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</c:v>
                </c:pt>
                <c:pt idx="108">
                  <c:v>Talinum paniculatum</c:v>
                </c:pt>
                <c:pt idx="109">
                  <c:v>Talinum paniculatum</c:v>
                </c:pt>
                <c:pt idx="110">
                  <c:v>Opuntia ficus-indica</c:v>
                </c:pt>
                <c:pt idx="111">
                  <c:v>Opuntia ficus-indica</c:v>
                </c:pt>
                <c:pt idx="112">
                  <c:v>Opuntia austrina</c:v>
                </c:pt>
                <c:pt idx="113">
                  <c:v>Pereskia bleo</c:v>
                </c:pt>
                <c:pt idx="114">
                  <c:v>Pereskia bleo (lyophylize)</c:v>
                </c:pt>
                <c:pt idx="115">
                  <c:v>Pereskia grandifolia</c:v>
                </c:pt>
                <c:pt idx="116">
                  <c:v>Pereskia grandifolia</c:v>
                </c:pt>
                <c:pt idx="117">
                  <c:v>Pereskia weberiana (lyophylize)</c:v>
                </c:pt>
                <c:pt idx="118">
                  <c:v>Carnegiea gigantea</c:v>
                </c:pt>
                <c:pt idx="119">
                  <c:v>Ariocarpus fissuratus</c:v>
                </c:pt>
                <c:pt idx="120">
                  <c:v>Copiapoa cinerea (lyophylize)</c:v>
                </c:pt>
                <c:pt idx="121">
                  <c:v>Setiechinopsis mirabilis</c:v>
                </c:pt>
                <c:pt idx="122">
                  <c:v>Echinopsis  sp.</c:v>
                </c:pt>
                <c:pt idx="123">
                  <c:v>Selenicereus coniflorus</c:v>
                </c:pt>
                <c:pt idx="124">
                  <c:v>Grafted cactus</c:v>
                </c:pt>
                <c:pt idx="125">
                  <c:v>Anacampseros rufescens</c:v>
                </c:pt>
                <c:pt idx="126">
                  <c:v>Cisthanthe grandiflora</c:v>
                </c:pt>
                <c:pt idx="127">
                  <c:v>Cisthanthe grandiflora</c:v>
                </c:pt>
                <c:pt idx="128">
                  <c:v>Cisthanthe discolor</c:v>
                </c:pt>
                <c:pt idx="129">
                  <c:v>Portulaca oleracea</c:v>
                </c:pt>
                <c:pt idx="130">
                  <c:v>Portulaca oleracea</c:v>
                </c:pt>
                <c:pt idx="131">
                  <c:v>Portulaca oleracea</c:v>
                </c:pt>
                <c:pt idx="132">
                  <c:v>Portulaca molokinensis</c:v>
                </c:pt>
                <c:pt idx="133">
                  <c:v>Portulaca molokinensis</c:v>
                </c:pt>
                <c:pt idx="134">
                  <c:v>Portulaca molokinensis</c:v>
                </c:pt>
                <c:pt idx="135">
                  <c:v>Portulaca grandiflora </c:v>
                </c:pt>
                <c:pt idx="136">
                  <c:v>Portulaca grandiflora</c:v>
                </c:pt>
                <c:pt idx="137">
                  <c:v>Portulaca grandiflora </c:v>
                </c:pt>
              </c:strCache>
            </c:strRef>
          </c:cat>
          <c:val>
            <c:numRef>
              <c:f>'hm SLN Tyr derived only'!$Y$3:$Y$140</c:f>
              <c:numCache>
                <c:formatCode>General</c:formatCode>
                <c:ptCount val="138"/>
                <c:pt idx="0">
                  <c:v>6.9337440396020353</c:v>
                </c:pt>
                <c:pt idx="1">
                  <c:v>8.4209879989599621</c:v>
                </c:pt>
                <c:pt idx="2">
                  <c:v>0.20464371832687259</c:v>
                </c:pt>
                <c:pt idx="3">
                  <c:v>12.278055429989966</c:v>
                </c:pt>
                <c:pt idx="4">
                  <c:v>14.231361302006388</c:v>
                </c:pt>
                <c:pt idx="5">
                  <c:v>8.3017951901909299</c:v>
                </c:pt>
                <c:pt idx="6">
                  <c:v>5.5377160664680734</c:v>
                </c:pt>
                <c:pt idx="7">
                  <c:v>4.5109290045240469</c:v>
                </c:pt>
                <c:pt idx="8">
                  <c:v>2.5019749535597362</c:v>
                </c:pt>
                <c:pt idx="9">
                  <c:v>3.1101258240826803</c:v>
                </c:pt>
                <c:pt idx="10">
                  <c:v>0</c:v>
                </c:pt>
                <c:pt idx="11">
                  <c:v>4.8593942889917541</c:v>
                </c:pt>
                <c:pt idx="12">
                  <c:v>1.0545091486097036</c:v>
                </c:pt>
                <c:pt idx="13">
                  <c:v>16.677115942332101</c:v>
                </c:pt>
                <c:pt idx="14">
                  <c:v>3.6212731779989937</c:v>
                </c:pt>
                <c:pt idx="15">
                  <c:v>3.8590279554179676</c:v>
                </c:pt>
                <c:pt idx="16">
                  <c:v>1.1705767336763038</c:v>
                </c:pt>
                <c:pt idx="17">
                  <c:v>4.062995567370562</c:v>
                </c:pt>
                <c:pt idx="18">
                  <c:v>9.990597052596914E-2</c:v>
                </c:pt>
                <c:pt idx="19">
                  <c:v>0</c:v>
                </c:pt>
                <c:pt idx="20">
                  <c:v>4.2965352755733894</c:v>
                </c:pt>
                <c:pt idx="21">
                  <c:v>3.8746108064853422</c:v>
                </c:pt>
                <c:pt idx="22">
                  <c:v>2.6906439637801873</c:v>
                </c:pt>
                <c:pt idx="23">
                  <c:v>0</c:v>
                </c:pt>
                <c:pt idx="24">
                  <c:v>5.5595296400774785</c:v>
                </c:pt>
                <c:pt idx="25">
                  <c:v>2.9181283487705167</c:v>
                </c:pt>
                <c:pt idx="26">
                  <c:v>5.5146826447408879</c:v>
                </c:pt>
                <c:pt idx="27">
                  <c:v>1.7528781064007504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4.6926047843859147</c:v>
                </c:pt>
                <c:pt idx="33">
                  <c:v>1.943418564446727</c:v>
                </c:pt>
                <c:pt idx="34">
                  <c:v>4.1049470955035678</c:v>
                </c:pt>
                <c:pt idx="35">
                  <c:v>5.2158527073545047</c:v>
                </c:pt>
                <c:pt idx="36">
                  <c:v>0</c:v>
                </c:pt>
                <c:pt idx="37">
                  <c:v>1.8709403075798237</c:v>
                </c:pt>
                <c:pt idx="38">
                  <c:v>3.846000041825878</c:v>
                </c:pt>
                <c:pt idx="39">
                  <c:v>0</c:v>
                </c:pt>
                <c:pt idx="40">
                  <c:v>1.8329324445414588</c:v>
                </c:pt>
                <c:pt idx="41">
                  <c:v>6.4030711562600606</c:v>
                </c:pt>
                <c:pt idx="42">
                  <c:v>5.5946777413030615</c:v>
                </c:pt>
                <c:pt idx="43">
                  <c:v>3.4579356321815782</c:v>
                </c:pt>
                <c:pt idx="44">
                  <c:v>2.3587957974180669</c:v>
                </c:pt>
                <c:pt idx="45">
                  <c:v>1.1666341505403537</c:v>
                </c:pt>
                <c:pt idx="46">
                  <c:v>2.8500104893179206</c:v>
                </c:pt>
                <c:pt idx="47">
                  <c:v>3.0423313771465459</c:v>
                </c:pt>
                <c:pt idx="48">
                  <c:v>1.767684553246303</c:v>
                </c:pt>
                <c:pt idx="49">
                  <c:v>1.9051479421065067</c:v>
                </c:pt>
                <c:pt idx="50">
                  <c:v>5.5074305132740209</c:v>
                </c:pt>
                <c:pt idx="51">
                  <c:v>3.7435902843957662</c:v>
                </c:pt>
                <c:pt idx="52">
                  <c:v>2.1592724310211087</c:v>
                </c:pt>
                <c:pt idx="53">
                  <c:v>2.4921355864310812</c:v>
                </c:pt>
                <c:pt idx="54">
                  <c:v>1.3289037458323787</c:v>
                </c:pt>
                <c:pt idx="55">
                  <c:v>3.6034569440037791</c:v>
                </c:pt>
                <c:pt idx="56">
                  <c:v>0</c:v>
                </c:pt>
                <c:pt idx="57">
                  <c:v>2.7551959299790183</c:v>
                </c:pt>
                <c:pt idx="58">
                  <c:v>3.164247783422478</c:v>
                </c:pt>
                <c:pt idx="59">
                  <c:v>0.93396744103458951</c:v>
                </c:pt>
                <c:pt idx="60">
                  <c:v>2.931072439008553</c:v>
                </c:pt>
                <c:pt idx="61">
                  <c:v>0.69882599274715751</c:v>
                </c:pt>
                <c:pt idx="62">
                  <c:v>3.1242839173664465</c:v>
                </c:pt>
                <c:pt idx="63">
                  <c:v>0.47196351855318064</c:v>
                </c:pt>
                <c:pt idx="64">
                  <c:v>0.61908154766687506</c:v>
                </c:pt>
                <c:pt idx="65">
                  <c:v>0.26521650510638911</c:v>
                </c:pt>
                <c:pt idx="66">
                  <c:v>6.3392915304291337</c:v>
                </c:pt>
                <c:pt idx="67">
                  <c:v>5.9668299426552291</c:v>
                </c:pt>
                <c:pt idx="68">
                  <c:v>6.4731700588191874</c:v>
                </c:pt>
                <c:pt idx="69">
                  <c:v>1.3735749739663567</c:v>
                </c:pt>
                <c:pt idx="70">
                  <c:v>10.523274266325808</c:v>
                </c:pt>
                <c:pt idx="71">
                  <c:v>8.8105928587017779</c:v>
                </c:pt>
                <c:pt idx="72">
                  <c:v>7.0777644327908815</c:v>
                </c:pt>
                <c:pt idx="73">
                  <c:v>2.1618740785711399</c:v>
                </c:pt>
                <c:pt idx="74">
                  <c:v>0</c:v>
                </c:pt>
                <c:pt idx="75">
                  <c:v>6.9456284799983798</c:v>
                </c:pt>
                <c:pt idx="76">
                  <c:v>6.0053678827743449</c:v>
                </c:pt>
                <c:pt idx="77">
                  <c:v>1.1691286001910832</c:v>
                </c:pt>
                <c:pt idx="78">
                  <c:v>0.70622278319761256</c:v>
                </c:pt>
                <c:pt idx="79">
                  <c:v>4.5705309319779674</c:v>
                </c:pt>
                <c:pt idx="80">
                  <c:v>2.3682031401624601</c:v>
                </c:pt>
                <c:pt idx="81">
                  <c:v>4.0659024821076226</c:v>
                </c:pt>
                <c:pt idx="82">
                  <c:v>4.5232520663316</c:v>
                </c:pt>
                <c:pt idx="83">
                  <c:v>7.6912891577994253</c:v>
                </c:pt>
                <c:pt idx="84">
                  <c:v>3.5399466660065464</c:v>
                </c:pt>
                <c:pt idx="85">
                  <c:v>2.2058661040939973</c:v>
                </c:pt>
                <c:pt idx="86">
                  <c:v>2.2931570870097042</c:v>
                </c:pt>
                <c:pt idx="87">
                  <c:v>2.0561387146959209</c:v>
                </c:pt>
                <c:pt idx="88">
                  <c:v>5.0502723914477228</c:v>
                </c:pt>
                <c:pt idx="89">
                  <c:v>1.3143194783722545</c:v>
                </c:pt>
                <c:pt idx="90">
                  <c:v>2.5562295511820752</c:v>
                </c:pt>
                <c:pt idx="91">
                  <c:v>2.4223503043144698</c:v>
                </c:pt>
                <c:pt idx="92">
                  <c:v>2.4691241133077666</c:v>
                </c:pt>
                <c:pt idx="93">
                  <c:v>3.0943884771687542</c:v>
                </c:pt>
                <c:pt idx="94">
                  <c:v>3.2956159118193478</c:v>
                </c:pt>
                <c:pt idx="95">
                  <c:v>5.9842791325778402</c:v>
                </c:pt>
                <c:pt idx="96">
                  <c:v>5.1380123526666823</c:v>
                </c:pt>
                <c:pt idx="97">
                  <c:v>4.5502905475524065</c:v>
                </c:pt>
                <c:pt idx="98">
                  <c:v>2.9731553829941251</c:v>
                </c:pt>
                <c:pt idx="99">
                  <c:v>3.0683634507966411</c:v>
                </c:pt>
                <c:pt idx="100">
                  <c:v>2.8999410419052198</c:v>
                </c:pt>
                <c:pt idx="101">
                  <c:v>3.2976573561116296</c:v>
                </c:pt>
                <c:pt idx="102">
                  <c:v>5.5243096790259312</c:v>
                </c:pt>
                <c:pt idx="103">
                  <c:v>4.4712953361217487</c:v>
                </c:pt>
                <c:pt idx="104">
                  <c:v>4.5451898878212367</c:v>
                </c:pt>
                <c:pt idx="105">
                  <c:v>7.1796122084817231</c:v>
                </c:pt>
                <c:pt idx="106">
                  <c:v>0</c:v>
                </c:pt>
                <c:pt idx="107">
                  <c:v>6.7215616912630699E-2</c:v>
                </c:pt>
                <c:pt idx="108">
                  <c:v>5.9077094808108237</c:v>
                </c:pt>
                <c:pt idx="109">
                  <c:v>1.817155543948308</c:v>
                </c:pt>
                <c:pt idx="110">
                  <c:v>0</c:v>
                </c:pt>
                <c:pt idx="111">
                  <c:v>4.5663193624433704</c:v>
                </c:pt>
                <c:pt idx="112">
                  <c:v>5.6563974893354851</c:v>
                </c:pt>
                <c:pt idx="113">
                  <c:v>1.8549966821405215</c:v>
                </c:pt>
                <c:pt idx="114">
                  <c:v>5.3730768241816547</c:v>
                </c:pt>
                <c:pt idx="115">
                  <c:v>8.6289467788199747</c:v>
                </c:pt>
                <c:pt idx="116">
                  <c:v>9.8033811965149074</c:v>
                </c:pt>
                <c:pt idx="117">
                  <c:v>6.2256575897639825</c:v>
                </c:pt>
                <c:pt idx="118">
                  <c:v>2.5936552059804905</c:v>
                </c:pt>
                <c:pt idx="119">
                  <c:v>0</c:v>
                </c:pt>
                <c:pt idx="120">
                  <c:v>1.4018604709778151</c:v>
                </c:pt>
                <c:pt idx="121">
                  <c:v>2.017557848282554</c:v>
                </c:pt>
                <c:pt idx="122">
                  <c:v>1.8976968403792724</c:v>
                </c:pt>
                <c:pt idx="123">
                  <c:v>7.1962160799852262</c:v>
                </c:pt>
                <c:pt idx="124">
                  <c:v>7.1496007096148482</c:v>
                </c:pt>
                <c:pt idx="125">
                  <c:v>0</c:v>
                </c:pt>
                <c:pt idx="126">
                  <c:v>0.46145803919275341</c:v>
                </c:pt>
                <c:pt idx="127">
                  <c:v>4.4226906015230698</c:v>
                </c:pt>
                <c:pt idx="128">
                  <c:v>0.85899608506522018</c:v>
                </c:pt>
                <c:pt idx="129">
                  <c:v>3.8244427715205531</c:v>
                </c:pt>
                <c:pt idx="130">
                  <c:v>2.9999486161733082</c:v>
                </c:pt>
                <c:pt idx="131">
                  <c:v>3.7957347869557738</c:v>
                </c:pt>
                <c:pt idx="132">
                  <c:v>5.1415371971431325</c:v>
                </c:pt>
                <c:pt idx="133">
                  <c:v>5.638496697239737</c:v>
                </c:pt>
                <c:pt idx="134">
                  <c:v>4.8421404560511503</c:v>
                </c:pt>
                <c:pt idx="135">
                  <c:v>6.2371651157668868</c:v>
                </c:pt>
                <c:pt idx="136">
                  <c:v>2.372172499137593</c:v>
                </c:pt>
                <c:pt idx="137">
                  <c:v>4.9854850588991804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00F-3D41-888E-856BFEA0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009186"/>
        <c:axId val="1829878788"/>
      </c:barChart>
      <c:catAx>
        <c:axId val="694009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1">
                <a:solidFill>
                  <a:schemeClr val="dk1"/>
                </a:solidFill>
                <a:latin typeface="Arial Narrow"/>
              </a:defRPr>
            </a:pPr>
            <a:endParaRPr lang="en-US"/>
          </a:p>
        </c:txPr>
        <c:crossAx val="1829878788"/>
        <c:crosses val="autoZero"/>
        <c:auto val="1"/>
        <c:lblAlgn val="ctr"/>
        <c:lblOffset val="100"/>
        <c:noMultiLvlLbl val="1"/>
      </c:catAx>
      <c:valAx>
        <c:axId val="1829878788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1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694009186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'hm graph %'!$X$3</c:f>
              <c:strCache>
                <c:ptCount val="1"/>
                <c:pt idx="0">
                  <c:v>Tyr/Phe</c:v>
                </c:pt>
              </c:strCache>
            </c:strRef>
          </c:tx>
          <c:spPr>
            <a:solidFill>
              <a:srgbClr val="FF17B0"/>
            </a:solidFill>
          </c:spPr>
          <c:invertIfNegative val="1"/>
          <c:cat>
            <c:strRef>
              <c:f>'hm graph %'!$F$4:$F$141</c:f>
              <c:strCache>
                <c:ptCount val="138"/>
                <c:pt idx="0">
                  <c:v>Plumbago auriculata 1</c:v>
                </c:pt>
                <c:pt idx="1">
                  <c:v>Plumbago auriculata 1</c:v>
                </c:pt>
                <c:pt idx="2">
                  <c:v>Plumbago auriculata 1</c:v>
                </c:pt>
                <c:pt idx="3">
                  <c:v>Limonium californicum 1</c:v>
                </c:pt>
                <c:pt idx="4">
                  <c:v>Limonium californicum 1</c:v>
                </c:pt>
                <c:pt idx="5">
                  <c:v>Bistorta bistortoides 1</c:v>
                </c:pt>
                <c:pt idx="6">
                  <c:v>Persicaria virginiana 1</c:v>
                </c:pt>
                <c:pt idx="7">
                  <c:v>Polygonum aviculare 1</c:v>
                </c:pt>
                <c:pt idx="8">
                  <c:v>Nepenthes ventricosa x alata 1</c:v>
                </c:pt>
                <c:pt idx="9">
                  <c:v>Dionaea muscipula 1</c:v>
                </c:pt>
                <c:pt idx="10">
                  <c:v>Drosera rotundifolia 1</c:v>
                </c:pt>
                <c:pt idx="11">
                  <c:v>Drosera sp.  1</c:v>
                </c:pt>
                <c:pt idx="12">
                  <c:v>Ancistrocladus robertsoniorum 1</c:v>
                </c:pt>
                <c:pt idx="13">
                  <c:v>Simmondsia chinensis 1</c:v>
                </c:pt>
                <c:pt idx="14">
                  <c:v>Simmondsia chinensis 1</c:v>
                </c:pt>
                <c:pt idx="15">
                  <c:v>Microtea debilis 1</c:v>
                </c:pt>
                <c:pt idx="16">
                  <c:v>Microtea debilis 1</c:v>
                </c:pt>
                <c:pt idx="17">
                  <c:v>Macarthuria australis</c:v>
                </c:pt>
                <c:pt idx="18">
                  <c:v>Stegnosperma cubense 1</c:v>
                </c:pt>
                <c:pt idx="19">
                  <c:v>Dianthus barbatus 1</c:v>
                </c:pt>
                <c:pt idx="20">
                  <c:v>Dianthus barbatus 1</c:v>
                </c:pt>
                <c:pt idx="21">
                  <c:v>Dianthus barbatus 1</c:v>
                </c:pt>
                <c:pt idx="22">
                  <c:v>Dianthus chinensis 1</c:v>
                </c:pt>
                <c:pt idx="23">
                  <c:v>Agrostemma githago 1</c:v>
                </c:pt>
                <c:pt idx="24">
                  <c:v>Agrostemma githago</c:v>
                </c:pt>
                <c:pt idx="25">
                  <c:v>Lychnis sp. 1</c:v>
                </c:pt>
                <c:pt idx="26">
                  <c:v>Herniaria glabra 1</c:v>
                </c:pt>
                <c:pt idx="27">
                  <c:v>Silene sp. 1 (catchfly) 1</c:v>
                </c:pt>
                <c:pt idx="28">
                  <c:v>Sagina subulata 1</c:v>
                </c:pt>
                <c:pt idx="29">
                  <c:v>Sagina subulata 1</c:v>
                </c:pt>
                <c:pt idx="30">
                  <c:v>Gypsophila elegans 1</c:v>
                </c:pt>
                <c:pt idx="31">
                  <c:v>Gypsophila paniculata 1</c:v>
                </c:pt>
                <c:pt idx="32">
                  <c:v>Arenaria serpyllifolia 1</c:v>
                </c:pt>
                <c:pt idx="33">
                  <c:v>Drymaria elata leaf 1</c:v>
                </c:pt>
                <c:pt idx="34">
                  <c:v>Drymaria elata 1</c:v>
                </c:pt>
                <c:pt idx="35">
                  <c:v>Eremogene eastwoodiae 1</c:v>
                </c:pt>
                <c:pt idx="36">
                  <c:v>Paronychia jamesii 1</c:v>
                </c:pt>
                <c:pt idx="37">
                  <c:v>Polycarpon tetraphyllum 1</c:v>
                </c:pt>
                <c:pt idx="38">
                  <c:v>Silene regia 1</c:v>
                </c:pt>
                <c:pt idx="39">
                  <c:v>Silene regia 1</c:v>
                </c:pt>
                <c:pt idx="40">
                  <c:v>Spergularia marina 1</c:v>
                </c:pt>
                <c:pt idx="41">
                  <c:v>Spergularia marina 1</c:v>
                </c:pt>
                <c:pt idx="42">
                  <c:v>Corrigiola litoralis 1</c:v>
                </c:pt>
                <c:pt idx="43">
                  <c:v>Cerastium arvense 1</c:v>
                </c:pt>
                <c:pt idx="44">
                  <c:v>Cerastium tormentosum 1</c:v>
                </c:pt>
                <c:pt idx="45">
                  <c:v>Saponaria ocymoides 1</c:v>
                </c:pt>
                <c:pt idx="46">
                  <c:v>Saponaria ocymoides 1</c:v>
                </c:pt>
                <c:pt idx="47">
                  <c:v>Phaulothamnus spinescens 1</c:v>
                </c:pt>
                <c:pt idx="48">
                  <c:v>Phaulothamnus spinescens 1</c:v>
                </c:pt>
                <c:pt idx="49">
                  <c:v>Amaranthus caudatus 1</c:v>
                </c:pt>
                <c:pt idx="50">
                  <c:v>Amaranthus caudatus 1</c:v>
                </c:pt>
                <c:pt idx="51">
                  <c:v>Amaranthus caudatus 1</c:v>
                </c:pt>
                <c:pt idx="52">
                  <c:v>Spinacia oleracea</c:v>
                </c:pt>
                <c:pt idx="53">
                  <c:v>Gomphrena globosa</c:v>
                </c:pt>
                <c:pt idx="54">
                  <c:v>Beta maritima</c:v>
                </c:pt>
                <c:pt idx="55">
                  <c:v>Beta maritima</c:v>
                </c:pt>
                <c:pt idx="56">
                  <c:v>Beta maritima </c:v>
                </c:pt>
                <c:pt idx="57">
                  <c:v>Beta maritima </c:v>
                </c:pt>
                <c:pt idx="58">
                  <c:v>Beta vulgaris (W357B)</c:v>
                </c:pt>
                <c:pt idx="59">
                  <c:v>Beta vulgaris (W357B)</c:v>
                </c:pt>
                <c:pt idx="60">
                  <c:v>Beta vulgaris (Blankoma)</c:v>
                </c:pt>
                <c:pt idx="61">
                  <c:v>Beta vulgaris (Blankoma)</c:v>
                </c:pt>
                <c:pt idx="62">
                  <c:v>Beta vulgaris (Touch Stone)</c:v>
                </c:pt>
                <c:pt idx="63">
                  <c:v>Beta vulgaris (Touch Stone)</c:v>
                </c:pt>
                <c:pt idx="64">
                  <c:v>Beta vulgaris (Big Buck)</c:v>
                </c:pt>
                <c:pt idx="65">
                  <c:v>Beta vulgaris (Big Buck)</c:v>
                </c:pt>
                <c:pt idx="66">
                  <c:v>Tetragonia tetragoinoides 1</c:v>
                </c:pt>
                <c:pt idx="67">
                  <c:v>Tetragonia tetragoinoides 1</c:v>
                </c:pt>
                <c:pt idx="68">
                  <c:v>Glottiphyllum sp. 1</c:v>
                </c:pt>
                <c:pt idx="69">
                  <c:v>Aptenia cordifolia 1</c:v>
                </c:pt>
                <c:pt idx="70">
                  <c:v>Aptenia cordifolia 1</c:v>
                </c:pt>
                <c:pt idx="71">
                  <c:v>Aptenia cordifolia 1</c:v>
                </c:pt>
                <c:pt idx="72">
                  <c:v>Mesembryanthemum crystallinum 1</c:v>
                </c:pt>
                <c:pt idx="73">
                  <c:v>Mesembryanthemum crystallinum 1</c:v>
                </c:pt>
                <c:pt idx="74">
                  <c:v>Delosperma  cooperi 1</c:v>
                </c:pt>
                <c:pt idx="75">
                  <c:v>Delosperma  cooperi 1</c:v>
                </c:pt>
                <c:pt idx="76">
                  <c:v>Delosperma floribunda 1</c:v>
                </c:pt>
                <c:pt idx="77">
                  <c:v>Rhombophyllum dolabriforme 1</c:v>
                </c:pt>
                <c:pt idx="78">
                  <c:v>Monilaria moniliformis 1</c:v>
                </c:pt>
                <c:pt idx="79">
                  <c:v>Phytolacca americana 1</c:v>
                </c:pt>
                <c:pt idx="80">
                  <c:v>Rivina humilis  1</c:v>
                </c:pt>
                <c:pt idx="81">
                  <c:v>Rivina humilis  1</c:v>
                </c:pt>
                <c:pt idx="82">
                  <c:v>Rivina humilis 1</c:v>
                </c:pt>
                <c:pt idx="83">
                  <c:v>Sarcobatus sp. </c:v>
                </c:pt>
                <c:pt idx="84">
                  <c:v>Pisonia umbellifera</c:v>
                </c:pt>
                <c:pt idx="85">
                  <c:v>Mirabilis jalapa (unknown color) 1</c:v>
                </c:pt>
                <c:pt idx="86">
                  <c:v>Mirabilis jalapa (unknown color) 1</c:v>
                </c:pt>
                <c:pt idx="87">
                  <c:v>Mirabilis jalapa (White variety)</c:v>
                </c:pt>
                <c:pt idx="88">
                  <c:v>Mirabilis jalapa (White variety)</c:v>
                </c:pt>
                <c:pt idx="89">
                  <c:v>Mirabilis jalapa (Red variety)</c:v>
                </c:pt>
                <c:pt idx="90">
                  <c:v>Mirabilis jalapa (Red variety)</c:v>
                </c:pt>
                <c:pt idx="91">
                  <c:v>Mirabilis jalapa (Yellow variety)</c:v>
                </c:pt>
                <c:pt idx="92">
                  <c:v>Mirabilis jalapa (Yellow variety)</c:v>
                </c:pt>
                <c:pt idx="93">
                  <c:v>Bougainvillea glabra 1</c:v>
                </c:pt>
                <c:pt idx="94">
                  <c:v>Bougainvillea glabra 1</c:v>
                </c:pt>
                <c:pt idx="95">
                  <c:v>Bougainvillea glabra 1</c:v>
                </c:pt>
                <c:pt idx="96">
                  <c:v>Anulocaulis annulatus 1</c:v>
                </c:pt>
                <c:pt idx="97">
                  <c:v>Boerhavia ciliata 1</c:v>
                </c:pt>
                <c:pt idx="98">
                  <c:v>Commicarpus scandens 1</c:v>
                </c:pt>
                <c:pt idx="99">
                  <c:v>Mollugo verticillata 1</c:v>
                </c:pt>
                <c:pt idx="100">
                  <c:v>Mollugo verticillata 1</c:v>
                </c:pt>
                <c:pt idx="101">
                  <c:v>Claytonia nevadensis 1</c:v>
                </c:pt>
                <c:pt idx="102">
                  <c:v>Alluaudia procera 1</c:v>
                </c:pt>
                <c:pt idx="103">
                  <c:v>Alluaudia montagnacii</c:v>
                </c:pt>
                <c:pt idx="104">
                  <c:v>Decarya madascarensis</c:v>
                </c:pt>
                <c:pt idx="105">
                  <c:v>Didierea trollii</c:v>
                </c:pt>
                <c:pt idx="106">
                  <c:v>Alluaudiopsis fiherensis</c:v>
                </c:pt>
                <c:pt idx="107">
                  <c:v>Talinum paniculatum 1</c:v>
                </c:pt>
                <c:pt idx="108">
                  <c:v>Talinum paniculatum 1</c:v>
                </c:pt>
                <c:pt idx="109">
                  <c:v>Talinum paniculatum 1</c:v>
                </c:pt>
                <c:pt idx="110">
                  <c:v>Opuntia ficus-indica 1</c:v>
                </c:pt>
                <c:pt idx="111">
                  <c:v>Opuntia ficus-indica 1</c:v>
                </c:pt>
                <c:pt idx="112">
                  <c:v>Opuntia austrina  1</c:v>
                </c:pt>
                <c:pt idx="113">
                  <c:v>Pereskia bleo 1</c:v>
                </c:pt>
                <c:pt idx="114">
                  <c:v>Pereskia bleo (lyophylize) 1</c:v>
                </c:pt>
                <c:pt idx="115">
                  <c:v>Pereskia grandiflora 1</c:v>
                </c:pt>
                <c:pt idx="116">
                  <c:v>Pereskia grandiflora 1</c:v>
                </c:pt>
                <c:pt idx="117">
                  <c:v>Pereskia weberiana  (lyophylize) 1</c:v>
                </c:pt>
                <c:pt idx="118">
                  <c:v>Carnegiea gigantea 2</c:v>
                </c:pt>
                <c:pt idx="119">
                  <c:v>Ariocarpus fissuratus 1</c:v>
                </c:pt>
                <c:pt idx="120">
                  <c:v>Copiapoa cinerea (lyophylize) 1</c:v>
                </c:pt>
                <c:pt idx="121">
                  <c:v>Setiechinopsis mirabilis 1</c:v>
                </c:pt>
                <c:pt idx="122">
                  <c:v>Echinopsis  sp. 1</c:v>
                </c:pt>
                <c:pt idx="123">
                  <c:v>Selenicereus coniflorus 1</c:v>
                </c:pt>
                <c:pt idx="124">
                  <c:v>Grafted cactus (cactus species 2) 1</c:v>
                </c:pt>
                <c:pt idx="125">
                  <c:v>Anacampseros rufescens 1</c:v>
                </c:pt>
                <c:pt idx="126">
                  <c:v>Cisthanthe grandiflora 1</c:v>
                </c:pt>
                <c:pt idx="127">
                  <c:v>Cisthanthe grandiflora 1</c:v>
                </c:pt>
                <c:pt idx="128">
                  <c:v>Cisthanthe discolor 2</c:v>
                </c:pt>
                <c:pt idx="129">
                  <c:v>Portulaca oleracea 1</c:v>
                </c:pt>
                <c:pt idx="130">
                  <c:v>Portulaca oleracea 1</c:v>
                </c:pt>
                <c:pt idx="131">
                  <c:v>Portulaca oleracea 1</c:v>
                </c:pt>
                <c:pt idx="132">
                  <c:v>Portulaca molokinensis 1</c:v>
                </c:pt>
                <c:pt idx="133">
                  <c:v>Portulaca molokinensis 1</c:v>
                </c:pt>
                <c:pt idx="134">
                  <c:v>Portulaca molokinensis 1</c:v>
                </c:pt>
                <c:pt idx="135">
                  <c:v>Portulaca grandiflora  1</c:v>
                </c:pt>
                <c:pt idx="136">
                  <c:v>Portulaca grandiflora  1</c:v>
                </c:pt>
                <c:pt idx="137">
                  <c:v>Portulaca grandiflora  1</c:v>
                </c:pt>
              </c:strCache>
            </c:strRef>
          </c:cat>
          <c:val>
            <c:numRef>
              <c:f>'hm graph %'!$X$4:$X$141</c:f>
              <c:numCache>
                <c:formatCode>General</c:formatCode>
                <c:ptCount val="138"/>
                <c:pt idx="0">
                  <c:v>1.4390000000000001</c:v>
                </c:pt>
                <c:pt idx="1">
                  <c:v>2.2160000000000002</c:v>
                </c:pt>
                <c:pt idx="2">
                  <c:v>1.0509999999999999</c:v>
                </c:pt>
                <c:pt idx="3">
                  <c:v>2.2080000000000002</c:v>
                </c:pt>
                <c:pt idx="4">
                  <c:v>1.911</c:v>
                </c:pt>
                <c:pt idx="5">
                  <c:v>0.45</c:v>
                </c:pt>
                <c:pt idx="6">
                  <c:v>4.8179999999999996</c:v>
                </c:pt>
                <c:pt idx="7">
                  <c:v>2.13</c:v>
                </c:pt>
                <c:pt idx="8">
                  <c:v>0.504</c:v>
                </c:pt>
                <c:pt idx="9">
                  <c:v>0.379</c:v>
                </c:pt>
                <c:pt idx="10">
                  <c:v>0.82599999999999996</c:v>
                </c:pt>
                <c:pt idx="11">
                  <c:v>1.802</c:v>
                </c:pt>
                <c:pt idx="12">
                  <c:v>1.6E-2</c:v>
                </c:pt>
                <c:pt idx="13">
                  <c:v>1.897</c:v>
                </c:pt>
                <c:pt idx="14">
                  <c:v>0.432</c:v>
                </c:pt>
                <c:pt idx="15">
                  <c:v>2.2160000000000002</c:v>
                </c:pt>
                <c:pt idx="16">
                  <c:v>0.48199999999999998</c:v>
                </c:pt>
                <c:pt idx="17">
                  <c:v>1.1990000000000001</c:v>
                </c:pt>
                <c:pt idx="18">
                  <c:v>1.9469680355265433</c:v>
                </c:pt>
                <c:pt idx="19">
                  <c:v>1.0129999999999999</c:v>
                </c:pt>
                <c:pt idx="20">
                  <c:v>1.984858776710664</c:v>
                </c:pt>
                <c:pt idx="21">
                  <c:v>0.81348161335941571</c:v>
                </c:pt>
                <c:pt idx="22">
                  <c:v>1.8226425228474035</c:v>
                </c:pt>
                <c:pt idx="23">
                  <c:v>2.7541886243145886</c:v>
                </c:pt>
                <c:pt idx="24">
                  <c:v>3.5645697712861821</c:v>
                </c:pt>
                <c:pt idx="25">
                  <c:v>1.4945760319931944</c:v>
                </c:pt>
                <c:pt idx="26">
                  <c:v>1.0058020623046582</c:v>
                </c:pt>
                <c:pt idx="27">
                  <c:v>1.3458991641988831</c:v>
                </c:pt>
                <c:pt idx="28">
                  <c:v>3.0267466096025393</c:v>
                </c:pt>
                <c:pt idx="29">
                  <c:v>1.3031417110738932</c:v>
                </c:pt>
                <c:pt idx="30">
                  <c:v>1.6989107457480987</c:v>
                </c:pt>
                <c:pt idx="31">
                  <c:v>1.1280888816473669</c:v>
                </c:pt>
                <c:pt idx="32">
                  <c:v>0.96196697838701162</c:v>
                </c:pt>
                <c:pt idx="33">
                  <c:v>1.1065840102985545</c:v>
                </c:pt>
                <c:pt idx="34">
                  <c:v>1.9465648441130552</c:v>
                </c:pt>
                <c:pt idx="35">
                  <c:v>0.60175169276409624</c:v>
                </c:pt>
                <c:pt idx="36">
                  <c:v>0.96807607940618023</c:v>
                </c:pt>
                <c:pt idx="37">
                  <c:v>3.199220039671165</c:v>
                </c:pt>
                <c:pt idx="38">
                  <c:v>0.87856514828412791</c:v>
                </c:pt>
                <c:pt idx="39">
                  <c:v>1.212256917871759</c:v>
                </c:pt>
                <c:pt idx="40">
                  <c:v>1.9257925541270129</c:v>
                </c:pt>
                <c:pt idx="41">
                  <c:v>0.94882808894465398</c:v>
                </c:pt>
                <c:pt idx="42">
                  <c:v>2.0644947083564138</c:v>
                </c:pt>
                <c:pt idx="43">
                  <c:v>2.4141586584842285</c:v>
                </c:pt>
                <c:pt idx="44">
                  <c:v>1.3297658707205207</c:v>
                </c:pt>
                <c:pt idx="45">
                  <c:v>0.61504345354584256</c:v>
                </c:pt>
                <c:pt idx="46">
                  <c:v>3.8793246287737411</c:v>
                </c:pt>
                <c:pt idx="47">
                  <c:v>5.1174691391396729</c:v>
                </c:pt>
                <c:pt idx="48">
                  <c:v>1.2217985767344852</c:v>
                </c:pt>
                <c:pt idx="49">
                  <c:v>1.5007579201278685</c:v>
                </c:pt>
                <c:pt idx="50">
                  <c:v>2.7012218158888603</c:v>
                </c:pt>
                <c:pt idx="51">
                  <c:v>1.602297808057038</c:v>
                </c:pt>
                <c:pt idx="52">
                  <c:v>1.5622510337913251</c:v>
                </c:pt>
                <c:pt idx="53">
                  <c:v>2.7558760848468462</c:v>
                </c:pt>
                <c:pt idx="54">
                  <c:v>1.4496540852589497</c:v>
                </c:pt>
                <c:pt idx="55">
                  <c:v>2.1456728261886364</c:v>
                </c:pt>
                <c:pt idx="56">
                  <c:v>7.1722283522621764</c:v>
                </c:pt>
                <c:pt idx="57">
                  <c:v>1.2969969547888651</c:v>
                </c:pt>
                <c:pt idx="58">
                  <c:v>0.55096796927939307</c:v>
                </c:pt>
                <c:pt idx="59">
                  <c:v>0.4586839358331341</c:v>
                </c:pt>
                <c:pt idx="60">
                  <c:v>9.5861960567182727E-2</c:v>
                </c:pt>
                <c:pt idx="61">
                  <c:v>4.0033293634862082</c:v>
                </c:pt>
                <c:pt idx="62">
                  <c:v>0.62096755813831594</c:v>
                </c:pt>
                <c:pt idx="63">
                  <c:v>2.5576035670925026</c:v>
                </c:pt>
                <c:pt idx="64">
                  <c:v>0.96678719487490827</c:v>
                </c:pt>
                <c:pt idx="65">
                  <c:v>2.5502702162881774</c:v>
                </c:pt>
                <c:pt idx="66">
                  <c:v>1.1960303667265604</c:v>
                </c:pt>
                <c:pt idx="67">
                  <c:v>3.7582934760432924</c:v>
                </c:pt>
                <c:pt idx="68">
                  <c:v>0.67361825350308691</c:v>
                </c:pt>
                <c:pt idx="69">
                  <c:v>1.1151020616503582</c:v>
                </c:pt>
                <c:pt idx="70">
                  <c:v>4.6566925189642019</c:v>
                </c:pt>
                <c:pt idx="71">
                  <c:v>1.4653385335017006</c:v>
                </c:pt>
                <c:pt idx="72">
                  <c:v>0.93490244912979881</c:v>
                </c:pt>
                <c:pt idx="73">
                  <c:v>0.69533892791453578</c:v>
                </c:pt>
                <c:pt idx="74">
                  <c:v>0.70043678814187182</c:v>
                </c:pt>
                <c:pt idx="75">
                  <c:v>4.6885730705011133</c:v>
                </c:pt>
                <c:pt idx="76">
                  <c:v>0.6798320392074424</c:v>
                </c:pt>
                <c:pt idx="77">
                  <c:v>1.5370111321885027</c:v>
                </c:pt>
                <c:pt idx="78">
                  <c:v>0.7672394379544959</c:v>
                </c:pt>
                <c:pt idx="79">
                  <c:v>1.5885405384386855</c:v>
                </c:pt>
                <c:pt idx="80">
                  <c:v>2.2989202432178812</c:v>
                </c:pt>
                <c:pt idx="81">
                  <c:v>6.1294035762641128</c:v>
                </c:pt>
                <c:pt idx="82">
                  <c:v>4.0915866085430368</c:v>
                </c:pt>
                <c:pt idx="83">
                  <c:v>0.80999467350780474</c:v>
                </c:pt>
                <c:pt idx="84">
                  <c:v>3.0057071306605718</c:v>
                </c:pt>
                <c:pt idx="85">
                  <c:v>7.776661000114669</c:v>
                </c:pt>
                <c:pt idx="86">
                  <c:v>3.8980228052951538</c:v>
                </c:pt>
                <c:pt idx="87">
                  <c:v>2.8512414427278157</c:v>
                </c:pt>
                <c:pt idx="88">
                  <c:v>4.8428448286834804</c:v>
                </c:pt>
                <c:pt idx="89">
                  <c:v>3.9156916499160617</c:v>
                </c:pt>
                <c:pt idx="90">
                  <c:v>1.8336734393445624</c:v>
                </c:pt>
                <c:pt idx="91">
                  <c:v>2.0103677406403908</c:v>
                </c:pt>
                <c:pt idx="92">
                  <c:v>1.1088301404457368</c:v>
                </c:pt>
                <c:pt idx="93">
                  <c:v>1.3411323399067618</c:v>
                </c:pt>
                <c:pt idx="94">
                  <c:v>2.9370372902803634</c:v>
                </c:pt>
                <c:pt idx="95">
                  <c:v>9.6791546786268459</c:v>
                </c:pt>
                <c:pt idx="96">
                  <c:v>3.5953303696599179</c:v>
                </c:pt>
                <c:pt idx="97">
                  <c:v>1.6392530092735855</c:v>
                </c:pt>
                <c:pt idx="98">
                  <c:v>1.6540847475028262</c:v>
                </c:pt>
                <c:pt idx="99">
                  <c:v>4.1680702562449419</c:v>
                </c:pt>
                <c:pt idx="100">
                  <c:v>0.75971214029641798</c:v>
                </c:pt>
                <c:pt idx="101">
                  <c:v>5.488037154695256</c:v>
                </c:pt>
                <c:pt idx="102">
                  <c:v>27.353441218149161</c:v>
                </c:pt>
                <c:pt idx="103">
                  <c:v>0.28379919797540332</c:v>
                </c:pt>
                <c:pt idx="104">
                  <c:v>0.1911996228663933</c:v>
                </c:pt>
                <c:pt idx="105">
                  <c:v>2.8806652388767575</c:v>
                </c:pt>
                <c:pt idx="106">
                  <c:v>9.9557258444751717</c:v>
                </c:pt>
                <c:pt idx="107">
                  <c:v>22.562695707897678</c:v>
                </c:pt>
                <c:pt idx="108">
                  <c:v>0.88030753443620424</c:v>
                </c:pt>
                <c:pt idx="109">
                  <c:v>0.77379363192670925</c:v>
                </c:pt>
                <c:pt idx="110">
                  <c:v>0.45617378881434839</c:v>
                </c:pt>
                <c:pt idx="111">
                  <c:v>2.0627468053248852</c:v>
                </c:pt>
                <c:pt idx="112">
                  <c:v>0.88768870996779492</c:v>
                </c:pt>
                <c:pt idx="113">
                  <c:v>1.2164529344406789</c:v>
                </c:pt>
                <c:pt idx="114">
                  <c:v>1.7115005763957158</c:v>
                </c:pt>
                <c:pt idx="115">
                  <c:v>3.8532426185055413</c:v>
                </c:pt>
                <c:pt idx="116">
                  <c:v>2.30106670963105</c:v>
                </c:pt>
                <c:pt idx="117">
                  <c:v>1.1615170726310675</c:v>
                </c:pt>
                <c:pt idx="118">
                  <c:v>0.3212889653066005</c:v>
                </c:pt>
                <c:pt idx="119">
                  <c:v>2.8761358781503588</c:v>
                </c:pt>
                <c:pt idx="120">
                  <c:v>1.2309856951835925</c:v>
                </c:pt>
                <c:pt idx="121">
                  <c:v>6.0198079315279456</c:v>
                </c:pt>
                <c:pt idx="122">
                  <c:v>1.5919036647914522</c:v>
                </c:pt>
                <c:pt idx="123">
                  <c:v>8.9049999999999994</c:v>
                </c:pt>
                <c:pt idx="124">
                  <c:v>39.590000000000003</c:v>
                </c:pt>
                <c:pt idx="125">
                  <c:v>3.8237644037110736</c:v>
                </c:pt>
                <c:pt idx="126">
                  <c:v>1.6196610385679733</c:v>
                </c:pt>
                <c:pt idx="127">
                  <c:v>0.84419253299217434</c:v>
                </c:pt>
                <c:pt idx="128">
                  <c:v>0.57532634836509977</c:v>
                </c:pt>
                <c:pt idx="129">
                  <c:v>6.6964441881349321</c:v>
                </c:pt>
                <c:pt idx="130">
                  <c:v>6.7738576424902961</c:v>
                </c:pt>
                <c:pt idx="131">
                  <c:v>1.6368508132799686</c:v>
                </c:pt>
                <c:pt idx="132">
                  <c:v>6.0906958108649176</c:v>
                </c:pt>
                <c:pt idx="133">
                  <c:v>7.9882021199896123</c:v>
                </c:pt>
                <c:pt idx="134">
                  <c:v>0.8675087450042025</c:v>
                </c:pt>
                <c:pt idx="135">
                  <c:v>2.4864463425200372</c:v>
                </c:pt>
                <c:pt idx="136">
                  <c:v>6.7110812979702521</c:v>
                </c:pt>
                <c:pt idx="137">
                  <c:v>12.542835118817997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FD0-964D-B4D7-43CB40BE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272057"/>
        <c:axId val="1079179700"/>
      </c:barChart>
      <c:catAx>
        <c:axId val="10372720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079179700"/>
        <c:crosses val="autoZero"/>
        <c:auto val="1"/>
        <c:lblAlgn val="ctr"/>
        <c:lblOffset val="100"/>
        <c:noMultiLvlLbl val="1"/>
      </c:catAx>
      <c:valAx>
        <c:axId val="1079179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Arial"/>
              </a:defRPr>
            </a:pPr>
            <a:endParaRPr lang="en-US"/>
          </a:p>
        </c:txPr>
        <c:crossAx val="1037272057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133350</xdr:colOff>
      <xdr:row>1</xdr:row>
      <xdr:rowOff>0</xdr:rowOff>
    </xdr:from>
    <xdr:ext cx="4791075" cy="22240875"/>
    <xdr:graphicFrame macro="">
      <xdr:nvGraphicFramePr>
        <xdr:cNvPr id="282716339" name="Chart 1">
          <a:extLst>
            <a:ext uri="{FF2B5EF4-FFF2-40B4-BE49-F238E27FC236}">
              <a16:creationId xmlns:a16="http://schemas.microsoft.com/office/drawing/2014/main" id="{00000000-0008-0000-0200-0000B3E8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45</xdr:col>
      <xdr:colOff>295275</xdr:colOff>
      <xdr:row>0</xdr:row>
      <xdr:rowOff>133350</xdr:rowOff>
    </xdr:from>
    <xdr:ext cx="4362450" cy="22269450"/>
    <xdr:graphicFrame macro="">
      <xdr:nvGraphicFramePr>
        <xdr:cNvPr id="1856057085" name="Chart 2">
          <a:extLst>
            <a:ext uri="{FF2B5EF4-FFF2-40B4-BE49-F238E27FC236}">
              <a16:creationId xmlns:a16="http://schemas.microsoft.com/office/drawing/2014/main" id="{00000000-0008-0000-0200-0000FD2E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41</xdr:col>
      <xdr:colOff>419100</xdr:colOff>
      <xdr:row>0</xdr:row>
      <xdr:rowOff>152400</xdr:rowOff>
    </xdr:from>
    <xdr:ext cx="4238625" cy="22250400"/>
    <xdr:graphicFrame macro="">
      <xdr:nvGraphicFramePr>
        <xdr:cNvPr id="790012079" name="Chart 3">
          <a:extLst>
            <a:ext uri="{FF2B5EF4-FFF2-40B4-BE49-F238E27FC236}">
              <a16:creationId xmlns:a16="http://schemas.microsoft.com/office/drawing/2014/main" id="{00000000-0008-0000-0200-0000AFA01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38</xdr:col>
      <xdr:colOff>19050</xdr:colOff>
      <xdr:row>0</xdr:row>
      <xdr:rowOff>152400</xdr:rowOff>
    </xdr:from>
    <xdr:ext cx="4114800" cy="22250400"/>
    <xdr:graphicFrame macro="">
      <xdr:nvGraphicFramePr>
        <xdr:cNvPr id="1710689663" name="Chart 4">
          <a:extLst>
            <a:ext uri="{FF2B5EF4-FFF2-40B4-BE49-F238E27FC236}">
              <a16:creationId xmlns:a16="http://schemas.microsoft.com/office/drawing/2014/main" id="{00000000-0008-0000-0200-00007F0D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34</xdr:col>
      <xdr:colOff>381000</xdr:colOff>
      <xdr:row>0</xdr:row>
      <xdr:rowOff>152400</xdr:rowOff>
    </xdr:from>
    <xdr:ext cx="4000500" cy="22250400"/>
    <xdr:graphicFrame macro="">
      <xdr:nvGraphicFramePr>
        <xdr:cNvPr id="792464979" name="Chart 5">
          <a:extLst>
            <a:ext uri="{FF2B5EF4-FFF2-40B4-BE49-F238E27FC236}">
              <a16:creationId xmlns:a16="http://schemas.microsoft.com/office/drawing/2014/main" id="{00000000-0008-0000-0200-0000530E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44</xdr:col>
      <xdr:colOff>361950</xdr:colOff>
      <xdr:row>112</xdr:row>
      <xdr:rowOff>0</xdr:rowOff>
    </xdr:from>
    <xdr:ext cx="14097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644158" y="3647720"/>
          <a:ext cx="1403684" cy="26456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sss</a:t>
          </a:r>
          <a:endParaRPr sz="1400"/>
        </a:p>
      </xdr:txBody>
    </xdr:sp>
    <xdr:clientData fLocksWithSheet="0"/>
  </xdr:oneCellAnchor>
  <xdr:oneCellAnchor>
    <xdr:from>
      <xdr:col>44</xdr:col>
      <xdr:colOff>361950</xdr:colOff>
      <xdr:row>134</xdr:row>
      <xdr:rowOff>123825</xdr:rowOff>
    </xdr:from>
    <xdr:ext cx="1409700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644158" y="3647720"/>
          <a:ext cx="1403684" cy="26456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sss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676275</xdr:colOff>
      <xdr:row>5</xdr:row>
      <xdr:rowOff>114300</xdr:rowOff>
    </xdr:from>
    <xdr:ext cx="4800600" cy="21488400"/>
    <xdr:graphicFrame macro="">
      <xdr:nvGraphicFramePr>
        <xdr:cNvPr id="10097556" name="Chart 6">
          <a:extLst>
            <a:ext uri="{FF2B5EF4-FFF2-40B4-BE49-F238E27FC236}">
              <a16:creationId xmlns:a16="http://schemas.microsoft.com/office/drawing/2014/main" id="{00000000-0008-0000-0300-00009413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476250</xdr:colOff>
      <xdr:row>117</xdr:row>
      <xdr:rowOff>142875</xdr:rowOff>
    </xdr:from>
    <xdr:ext cx="10544175" cy="12620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pane xSplit="1" topLeftCell="B1" activePane="topRight" state="frozen"/>
      <selection pane="topRight" sqref="A1:XFD1"/>
    </sheetView>
  </sheetViews>
  <sheetFormatPr baseColWidth="10" defaultColWidth="12.6640625" defaultRowHeight="15" customHeight="1" x14ac:dyDescent="0.15"/>
  <cols>
    <col min="1" max="1" width="33" customWidth="1"/>
    <col min="2" max="2" width="12" customWidth="1"/>
    <col min="3" max="3" width="16.83203125" customWidth="1"/>
    <col min="4" max="4" width="14.6640625" style="73" customWidth="1"/>
    <col min="5" max="5" width="14.6640625" customWidth="1"/>
    <col min="6" max="7" width="13.33203125" customWidth="1"/>
    <col min="8" max="11" width="12.1640625" customWidth="1"/>
    <col min="12" max="15" width="13.33203125" customWidth="1"/>
    <col min="16" max="17" width="14.6640625" customWidth="1"/>
    <col min="18" max="19" width="12.1640625" customWidth="1"/>
    <col min="20" max="22" width="13.5" customWidth="1"/>
    <col min="23" max="27" width="8" customWidth="1"/>
  </cols>
  <sheetData>
    <row r="1" spans="1:27" ht="15.75" customHeight="1" x14ac:dyDescent="0.2">
      <c r="A1" s="7" t="s">
        <v>0</v>
      </c>
      <c r="B1" s="1" t="s">
        <v>3</v>
      </c>
      <c r="C1" s="7" t="s">
        <v>1</v>
      </c>
      <c r="D1" s="82" t="s">
        <v>5019</v>
      </c>
      <c r="E1" s="9" t="s">
        <v>27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48</v>
      </c>
      <c r="U1" s="7" t="s">
        <v>50</v>
      </c>
      <c r="V1" s="7" t="s">
        <v>22</v>
      </c>
      <c r="W1" s="5"/>
      <c r="X1" s="5"/>
      <c r="Y1" s="5"/>
      <c r="Z1" s="5"/>
      <c r="AA1" s="5"/>
    </row>
    <row r="2" spans="1:27" ht="15.75" customHeight="1" x14ac:dyDescent="0.2">
      <c r="A2" s="6" t="s">
        <v>25</v>
      </c>
      <c r="B2" s="74" t="s">
        <v>29</v>
      </c>
      <c r="C2" s="8" t="s">
        <v>26</v>
      </c>
      <c r="D2" s="83" t="s">
        <v>5020</v>
      </c>
      <c r="E2" s="10" t="s">
        <v>53</v>
      </c>
      <c r="F2" s="11" t="s">
        <v>66</v>
      </c>
      <c r="G2" s="11" t="s">
        <v>69</v>
      </c>
      <c r="H2" s="11" t="s">
        <v>70</v>
      </c>
      <c r="I2" s="11" t="s">
        <v>72</v>
      </c>
      <c r="J2" s="11" t="s">
        <v>73</v>
      </c>
      <c r="K2" s="11" t="s">
        <v>74</v>
      </c>
      <c r="L2" s="11" t="s">
        <v>76</v>
      </c>
      <c r="M2" s="11" t="s">
        <v>79</v>
      </c>
      <c r="N2" s="11" t="s">
        <v>82</v>
      </c>
      <c r="O2" s="11" t="s">
        <v>85</v>
      </c>
      <c r="P2" s="11" t="s">
        <v>88</v>
      </c>
      <c r="Q2" s="11" t="s">
        <v>90</v>
      </c>
      <c r="R2" s="11" t="s">
        <v>93</v>
      </c>
      <c r="S2" s="11" t="s">
        <v>43</v>
      </c>
      <c r="T2" s="11" t="s">
        <v>96</v>
      </c>
      <c r="U2" s="11" t="s">
        <v>98</v>
      </c>
      <c r="V2" s="11" t="s">
        <v>100</v>
      </c>
      <c r="W2" s="4"/>
      <c r="X2" s="4"/>
      <c r="Y2" s="4"/>
      <c r="Z2" s="4"/>
      <c r="AA2" s="4"/>
    </row>
    <row r="3" spans="1:27" ht="15.75" customHeight="1" x14ac:dyDescent="0.2">
      <c r="A3" s="6" t="s">
        <v>25</v>
      </c>
      <c r="B3" s="75"/>
      <c r="C3" s="8" t="s">
        <v>49</v>
      </c>
      <c r="D3" s="83" t="s">
        <v>5020</v>
      </c>
      <c r="E3" s="10" t="s">
        <v>111</v>
      </c>
      <c r="F3" s="11" t="s">
        <v>113</v>
      </c>
      <c r="G3" s="11" t="s">
        <v>114</v>
      </c>
      <c r="H3" s="11" t="s">
        <v>115</v>
      </c>
      <c r="I3" s="11" t="s">
        <v>118</v>
      </c>
      <c r="J3" s="11" t="s">
        <v>123</v>
      </c>
      <c r="K3" s="11" t="s">
        <v>125</v>
      </c>
      <c r="L3" s="11" t="s">
        <v>127</v>
      </c>
      <c r="M3" s="11" t="s">
        <v>129</v>
      </c>
      <c r="N3" s="11" t="s">
        <v>130</v>
      </c>
      <c r="O3" s="11" t="s">
        <v>131</v>
      </c>
      <c r="P3" s="11" t="s">
        <v>134</v>
      </c>
      <c r="Q3" s="11" t="s">
        <v>138</v>
      </c>
      <c r="R3" s="11" t="s">
        <v>141</v>
      </c>
      <c r="S3" s="11" t="s">
        <v>43</v>
      </c>
      <c r="T3" s="11" t="s">
        <v>145</v>
      </c>
      <c r="U3" s="11" t="s">
        <v>148</v>
      </c>
      <c r="V3" s="11" t="s">
        <v>152</v>
      </c>
      <c r="W3" s="4"/>
      <c r="X3" s="4"/>
      <c r="Y3" s="4"/>
      <c r="Z3" s="4"/>
      <c r="AA3" s="4"/>
    </row>
    <row r="4" spans="1:27" ht="15.75" customHeight="1" x14ac:dyDescent="0.2">
      <c r="A4" s="6" t="s">
        <v>25</v>
      </c>
      <c r="B4" s="75"/>
      <c r="C4" s="8" t="s">
        <v>71</v>
      </c>
      <c r="D4" s="83" t="s">
        <v>5020</v>
      </c>
      <c r="E4" s="10" t="s">
        <v>157</v>
      </c>
      <c r="F4" s="11" t="s">
        <v>160</v>
      </c>
      <c r="G4" s="11" t="s">
        <v>164</v>
      </c>
      <c r="H4" s="11" t="s">
        <v>169</v>
      </c>
      <c r="I4" s="11" t="s">
        <v>172</v>
      </c>
      <c r="J4" s="11" t="s">
        <v>176</v>
      </c>
      <c r="K4" s="11" t="s">
        <v>179</v>
      </c>
      <c r="L4" s="11" t="s">
        <v>181</v>
      </c>
      <c r="M4" s="11" t="s">
        <v>182</v>
      </c>
      <c r="N4" s="11" t="s">
        <v>185</v>
      </c>
      <c r="O4" s="11" t="s">
        <v>191</v>
      </c>
      <c r="P4" s="11" t="s">
        <v>197</v>
      </c>
      <c r="Q4" s="11" t="s">
        <v>201</v>
      </c>
      <c r="R4" s="11" t="s">
        <v>202</v>
      </c>
      <c r="S4" s="11" t="s">
        <v>205</v>
      </c>
      <c r="T4" s="11" t="s">
        <v>206</v>
      </c>
      <c r="U4" s="11" t="s">
        <v>208</v>
      </c>
      <c r="V4" s="11" t="s">
        <v>92</v>
      </c>
      <c r="W4" s="4"/>
      <c r="X4" s="4"/>
      <c r="Y4" s="4"/>
      <c r="Z4" s="4"/>
      <c r="AA4" s="4"/>
    </row>
    <row r="5" spans="1:27" ht="15.75" customHeight="1" x14ac:dyDescent="0.2">
      <c r="A5" s="6" t="s">
        <v>102</v>
      </c>
      <c r="B5" s="75"/>
      <c r="C5" s="8" t="s">
        <v>26</v>
      </c>
      <c r="D5" s="83" t="s">
        <v>5020</v>
      </c>
      <c r="E5" s="10" t="s">
        <v>220</v>
      </c>
      <c r="F5" s="11" t="s">
        <v>225</v>
      </c>
      <c r="G5" s="11" t="s">
        <v>228</v>
      </c>
      <c r="H5" s="11" t="s">
        <v>230</v>
      </c>
      <c r="I5" s="11" t="s">
        <v>232</v>
      </c>
      <c r="J5" s="11" t="s">
        <v>235</v>
      </c>
      <c r="K5" s="11" t="s">
        <v>240</v>
      </c>
      <c r="L5" s="11" t="s">
        <v>246</v>
      </c>
      <c r="M5" s="11" t="s">
        <v>251</v>
      </c>
      <c r="N5" s="11" t="s">
        <v>253</v>
      </c>
      <c r="O5" s="11" t="s">
        <v>256</v>
      </c>
      <c r="P5" s="11" t="s">
        <v>258</v>
      </c>
      <c r="Q5" s="11" t="s">
        <v>259</v>
      </c>
      <c r="R5" s="11" t="s">
        <v>263</v>
      </c>
      <c r="S5" s="11" t="s">
        <v>266</v>
      </c>
      <c r="T5" s="11" t="s">
        <v>268</v>
      </c>
      <c r="U5" s="11" t="s">
        <v>273</v>
      </c>
      <c r="V5" s="11" t="s">
        <v>278</v>
      </c>
      <c r="W5" s="4"/>
      <c r="X5" s="4"/>
      <c r="Y5" s="4"/>
      <c r="Z5" s="4"/>
      <c r="AA5" s="4"/>
    </row>
    <row r="6" spans="1:27" ht="15.75" customHeight="1" x14ac:dyDescent="0.2">
      <c r="A6" s="6" t="s">
        <v>102</v>
      </c>
      <c r="B6" s="75"/>
      <c r="C6" s="8" t="s">
        <v>71</v>
      </c>
      <c r="D6" s="83" t="s">
        <v>5020</v>
      </c>
      <c r="E6" s="10" t="s">
        <v>289</v>
      </c>
      <c r="F6" s="11" t="s">
        <v>294</v>
      </c>
      <c r="G6" s="11" t="s">
        <v>296</v>
      </c>
      <c r="H6" s="11" t="s">
        <v>298</v>
      </c>
      <c r="I6" s="11" t="s">
        <v>172</v>
      </c>
      <c r="J6" s="11" t="s">
        <v>301</v>
      </c>
      <c r="K6" s="11" t="s">
        <v>303</v>
      </c>
      <c r="L6" s="11" t="s">
        <v>304</v>
      </c>
      <c r="M6" s="11" t="s">
        <v>306</v>
      </c>
      <c r="N6" s="11" t="s">
        <v>308</v>
      </c>
      <c r="O6" s="11" t="s">
        <v>208</v>
      </c>
      <c r="P6" s="11" t="s">
        <v>303</v>
      </c>
      <c r="Q6" s="11" t="s">
        <v>310</v>
      </c>
      <c r="R6" s="11" t="s">
        <v>303</v>
      </c>
      <c r="S6" s="11" t="s">
        <v>311</v>
      </c>
      <c r="T6" s="11" t="s">
        <v>315</v>
      </c>
      <c r="U6" s="11" t="s">
        <v>303</v>
      </c>
      <c r="V6" s="11" t="s">
        <v>318</v>
      </c>
      <c r="W6" s="4"/>
      <c r="X6" s="4"/>
      <c r="Y6" s="4"/>
      <c r="Z6" s="4"/>
      <c r="AA6" s="4"/>
    </row>
    <row r="7" spans="1:27" ht="15.75" customHeight="1" x14ac:dyDescent="0.2">
      <c r="A7" s="6" t="s">
        <v>155</v>
      </c>
      <c r="B7" s="75"/>
      <c r="C7" s="8" t="s">
        <v>26</v>
      </c>
      <c r="D7" s="83" t="s">
        <v>5020</v>
      </c>
      <c r="E7" s="10" t="s">
        <v>79</v>
      </c>
      <c r="F7" s="11" t="s">
        <v>328</v>
      </c>
      <c r="G7" s="11" t="s">
        <v>330</v>
      </c>
      <c r="H7" s="11" t="s">
        <v>331</v>
      </c>
      <c r="I7" s="11" t="s">
        <v>332</v>
      </c>
      <c r="J7" s="11" t="s">
        <v>335</v>
      </c>
      <c r="K7" s="11" t="s">
        <v>336</v>
      </c>
      <c r="L7" s="11" t="s">
        <v>338</v>
      </c>
      <c r="M7" s="11" t="s">
        <v>339</v>
      </c>
      <c r="N7" s="11" t="s">
        <v>340</v>
      </c>
      <c r="O7" s="11" t="s">
        <v>342</v>
      </c>
      <c r="P7" s="11" t="s">
        <v>343</v>
      </c>
      <c r="Q7" s="11" t="s">
        <v>344</v>
      </c>
      <c r="R7" s="11" t="s">
        <v>345</v>
      </c>
      <c r="S7" s="11" t="s">
        <v>346</v>
      </c>
      <c r="T7" s="11" t="s">
        <v>347</v>
      </c>
      <c r="U7" s="11" t="s">
        <v>348</v>
      </c>
      <c r="V7" s="11" t="s">
        <v>349</v>
      </c>
      <c r="W7" s="4"/>
      <c r="X7" s="4"/>
      <c r="Y7" s="4"/>
      <c r="Z7" s="4"/>
      <c r="AA7" s="4"/>
    </row>
    <row r="8" spans="1:27" ht="15.75" customHeight="1" x14ac:dyDescent="0.2">
      <c r="A8" s="6" t="s">
        <v>180</v>
      </c>
      <c r="B8" s="75"/>
      <c r="C8" s="8" t="s">
        <v>26</v>
      </c>
      <c r="D8" s="83" t="s">
        <v>5020</v>
      </c>
      <c r="E8" s="10" t="s">
        <v>361</v>
      </c>
      <c r="F8" s="11" t="s">
        <v>363</v>
      </c>
      <c r="G8" s="11" t="s">
        <v>366</v>
      </c>
      <c r="H8" s="11" t="s">
        <v>368</v>
      </c>
      <c r="I8" s="11" t="s">
        <v>369</v>
      </c>
      <c r="J8" s="11" t="s">
        <v>370</v>
      </c>
      <c r="K8" s="11" t="s">
        <v>372</v>
      </c>
      <c r="L8" s="11" t="s">
        <v>374</v>
      </c>
      <c r="M8" s="11" t="s">
        <v>375</v>
      </c>
      <c r="N8" s="11" t="s">
        <v>377</v>
      </c>
      <c r="O8" s="11" t="s">
        <v>378</v>
      </c>
      <c r="P8" s="11" t="s">
        <v>380</v>
      </c>
      <c r="Q8" s="11" t="s">
        <v>381</v>
      </c>
      <c r="R8" s="11" t="s">
        <v>383</v>
      </c>
      <c r="S8" s="11" t="s">
        <v>384</v>
      </c>
      <c r="T8" s="11" t="s">
        <v>385</v>
      </c>
      <c r="U8" s="11" t="s">
        <v>386</v>
      </c>
      <c r="V8" s="11" t="s">
        <v>387</v>
      </c>
      <c r="W8" s="4"/>
      <c r="X8" s="4"/>
      <c r="Y8" s="4"/>
      <c r="Z8" s="4"/>
      <c r="AA8" s="4"/>
    </row>
    <row r="9" spans="1:27" ht="15.75" customHeight="1" x14ac:dyDescent="0.2">
      <c r="A9" s="6" t="s">
        <v>207</v>
      </c>
      <c r="B9" s="75"/>
      <c r="C9" s="8" t="s">
        <v>26</v>
      </c>
      <c r="D9" s="83" t="s">
        <v>5020</v>
      </c>
      <c r="E9" s="10" t="s">
        <v>400</v>
      </c>
      <c r="F9" s="11" t="s">
        <v>404</v>
      </c>
      <c r="G9" s="11" t="s">
        <v>308</v>
      </c>
      <c r="H9" s="11" t="s">
        <v>406</v>
      </c>
      <c r="I9" s="11" t="s">
        <v>408</v>
      </c>
      <c r="J9" s="11" t="s">
        <v>409</v>
      </c>
      <c r="K9" s="11" t="s">
        <v>410</v>
      </c>
      <c r="L9" s="11" t="s">
        <v>411</v>
      </c>
      <c r="M9" s="11" t="s">
        <v>197</v>
      </c>
      <c r="N9" s="11" t="s">
        <v>412</v>
      </c>
      <c r="O9" s="11" t="s">
        <v>413</v>
      </c>
      <c r="P9" s="11" t="s">
        <v>414</v>
      </c>
      <c r="Q9" s="11" t="s">
        <v>415</v>
      </c>
      <c r="R9" s="11" t="s">
        <v>417</v>
      </c>
      <c r="S9" s="11" t="s">
        <v>425</v>
      </c>
      <c r="T9" s="11" t="s">
        <v>429</v>
      </c>
      <c r="U9" s="11" t="s">
        <v>433</v>
      </c>
      <c r="V9" s="11" t="s">
        <v>434</v>
      </c>
      <c r="W9" s="4"/>
      <c r="X9" s="4"/>
      <c r="Y9" s="4"/>
      <c r="Z9" s="4"/>
      <c r="AA9" s="4"/>
    </row>
    <row r="10" spans="1:27" ht="15.75" customHeight="1" x14ac:dyDescent="0.2">
      <c r="A10" s="6" t="s">
        <v>231</v>
      </c>
      <c r="B10" s="75"/>
      <c r="C10" s="8" t="s">
        <v>26</v>
      </c>
      <c r="D10" s="83" t="s">
        <v>5020</v>
      </c>
      <c r="E10" s="10" t="s">
        <v>438</v>
      </c>
      <c r="F10" s="11" t="s">
        <v>439</v>
      </c>
      <c r="G10" s="11" t="s">
        <v>440</v>
      </c>
      <c r="H10" s="11" t="s">
        <v>441</v>
      </c>
      <c r="I10" s="11" t="s">
        <v>442</v>
      </c>
      <c r="J10" s="11" t="s">
        <v>443</v>
      </c>
      <c r="K10" s="11" t="s">
        <v>444</v>
      </c>
      <c r="L10" s="11" t="s">
        <v>445</v>
      </c>
      <c r="M10" s="11" t="s">
        <v>446</v>
      </c>
      <c r="N10" s="11" t="s">
        <v>447</v>
      </c>
      <c r="O10" s="11" t="s">
        <v>448</v>
      </c>
      <c r="P10" s="11" t="s">
        <v>449</v>
      </c>
      <c r="Q10" s="11" t="s">
        <v>451</v>
      </c>
      <c r="R10" s="11" t="s">
        <v>452</v>
      </c>
      <c r="S10" s="11" t="s">
        <v>453</v>
      </c>
      <c r="T10" s="11" t="s">
        <v>454</v>
      </c>
      <c r="U10" s="11" t="s">
        <v>455</v>
      </c>
      <c r="V10" s="11" t="s">
        <v>456</v>
      </c>
      <c r="W10" s="4"/>
      <c r="X10" s="4"/>
      <c r="Y10" s="4"/>
      <c r="Z10" s="4"/>
      <c r="AA10" s="4"/>
    </row>
    <row r="11" spans="1:27" ht="15.75" customHeight="1" x14ac:dyDescent="0.2">
      <c r="A11" s="6" t="s">
        <v>257</v>
      </c>
      <c r="B11" s="75"/>
      <c r="C11" s="8" t="s">
        <v>26</v>
      </c>
      <c r="D11" s="83" t="s">
        <v>5020</v>
      </c>
      <c r="E11" s="10" t="s">
        <v>458</v>
      </c>
      <c r="F11" s="11" t="s">
        <v>459</v>
      </c>
      <c r="G11" s="11" t="s">
        <v>461</v>
      </c>
      <c r="H11" s="11" t="s">
        <v>465</v>
      </c>
      <c r="I11" s="11" t="s">
        <v>468</v>
      </c>
      <c r="J11" s="11" t="s">
        <v>475</v>
      </c>
      <c r="K11" s="11" t="s">
        <v>479</v>
      </c>
      <c r="L11" s="11" t="s">
        <v>480</v>
      </c>
      <c r="M11" s="11" t="s">
        <v>483</v>
      </c>
      <c r="N11" s="11" t="s">
        <v>484</v>
      </c>
      <c r="O11" s="11" t="s">
        <v>485</v>
      </c>
      <c r="P11" s="11" t="s">
        <v>486</v>
      </c>
      <c r="Q11" s="11" t="s">
        <v>488</v>
      </c>
      <c r="R11" s="11" t="s">
        <v>490</v>
      </c>
      <c r="S11" s="11" t="s">
        <v>492</v>
      </c>
      <c r="T11" s="11" t="s">
        <v>495</v>
      </c>
      <c r="U11" s="11" t="s">
        <v>498</v>
      </c>
      <c r="V11" s="11" t="s">
        <v>501</v>
      </c>
      <c r="W11" s="4"/>
      <c r="X11" s="4"/>
      <c r="Y11" s="4"/>
      <c r="Z11" s="4"/>
      <c r="AA11" s="4"/>
    </row>
    <row r="12" spans="1:27" ht="15.75" customHeight="1" x14ac:dyDescent="0.2">
      <c r="A12" s="6" t="s">
        <v>283</v>
      </c>
      <c r="B12" s="75"/>
      <c r="C12" s="8" t="s">
        <v>284</v>
      </c>
      <c r="D12" s="83" t="s">
        <v>5020</v>
      </c>
      <c r="E12" s="10" t="s">
        <v>510</v>
      </c>
      <c r="F12" s="11" t="s">
        <v>511</v>
      </c>
      <c r="G12" s="11" t="s">
        <v>512</v>
      </c>
      <c r="H12" s="11" t="s">
        <v>513</v>
      </c>
      <c r="I12" s="11" t="s">
        <v>515</v>
      </c>
      <c r="J12" s="11" t="s">
        <v>516</v>
      </c>
      <c r="K12" s="11" t="s">
        <v>518</v>
      </c>
      <c r="L12" s="11" t="s">
        <v>519</v>
      </c>
      <c r="M12" s="11" t="s">
        <v>246</v>
      </c>
      <c r="N12" s="11" t="s">
        <v>525</v>
      </c>
      <c r="O12" s="11" t="s">
        <v>529</v>
      </c>
      <c r="P12" s="11" t="s">
        <v>532</v>
      </c>
      <c r="Q12" s="11" t="s">
        <v>246</v>
      </c>
      <c r="R12" s="11" t="s">
        <v>538</v>
      </c>
      <c r="S12" s="11" t="s">
        <v>539</v>
      </c>
      <c r="T12" s="11" t="s">
        <v>542</v>
      </c>
      <c r="U12" s="11" t="s">
        <v>543</v>
      </c>
      <c r="V12" s="11" t="s">
        <v>545</v>
      </c>
      <c r="W12" s="4"/>
      <c r="X12" s="4"/>
      <c r="Y12" s="4"/>
      <c r="Z12" s="4"/>
      <c r="AA12" s="4"/>
    </row>
    <row r="13" spans="1:27" ht="15.75" customHeight="1" x14ac:dyDescent="0.2">
      <c r="A13" s="6" t="s">
        <v>309</v>
      </c>
      <c r="B13" s="75"/>
      <c r="C13" s="8" t="s">
        <v>71</v>
      </c>
      <c r="D13" s="83" t="s">
        <v>5020</v>
      </c>
      <c r="E13" s="10" t="s">
        <v>546</v>
      </c>
      <c r="F13" s="11" t="s">
        <v>547</v>
      </c>
      <c r="G13" s="11" t="s">
        <v>548</v>
      </c>
      <c r="H13" s="11" t="s">
        <v>549</v>
      </c>
      <c r="I13" s="11" t="s">
        <v>550</v>
      </c>
      <c r="J13" s="11" t="s">
        <v>551</v>
      </c>
      <c r="K13" s="11" t="s">
        <v>552</v>
      </c>
      <c r="L13" s="11" t="s">
        <v>553</v>
      </c>
      <c r="M13" s="11" t="s">
        <v>555</v>
      </c>
      <c r="N13" s="11" t="s">
        <v>557</v>
      </c>
      <c r="O13" s="11" t="s">
        <v>560</v>
      </c>
      <c r="P13" s="11" t="s">
        <v>563</v>
      </c>
      <c r="Q13" s="11" t="s">
        <v>567</v>
      </c>
      <c r="R13" s="11" t="s">
        <v>570</v>
      </c>
      <c r="S13" s="11" t="s">
        <v>573</v>
      </c>
      <c r="T13" s="11" t="s">
        <v>576</v>
      </c>
      <c r="U13" s="11" t="s">
        <v>578</v>
      </c>
      <c r="V13" s="11" t="s">
        <v>581</v>
      </c>
      <c r="W13" s="4"/>
      <c r="X13" s="4"/>
      <c r="Y13" s="4"/>
      <c r="Z13" s="4"/>
      <c r="AA13" s="4"/>
    </row>
    <row r="14" spans="1:27" ht="15.75" customHeight="1" x14ac:dyDescent="0.2">
      <c r="A14" s="6" t="s">
        <v>337</v>
      </c>
      <c r="B14" s="76"/>
      <c r="C14" s="8" t="s">
        <v>26</v>
      </c>
      <c r="D14" s="83" t="s">
        <v>5020</v>
      </c>
      <c r="E14" s="10" t="s">
        <v>306</v>
      </c>
      <c r="F14" s="11" t="s">
        <v>585</v>
      </c>
      <c r="G14" s="11" t="s">
        <v>586</v>
      </c>
      <c r="H14" s="11" t="s">
        <v>589</v>
      </c>
      <c r="I14" s="11" t="s">
        <v>592</v>
      </c>
      <c r="J14" s="11" t="s">
        <v>596</v>
      </c>
      <c r="K14" s="11" t="s">
        <v>600</v>
      </c>
      <c r="L14" s="11" t="s">
        <v>603</v>
      </c>
      <c r="M14" s="11" t="s">
        <v>605</v>
      </c>
      <c r="N14" s="11" t="s">
        <v>607</v>
      </c>
      <c r="O14" s="11" t="s">
        <v>608</v>
      </c>
      <c r="P14" s="11" t="s">
        <v>609</v>
      </c>
      <c r="Q14" s="11" t="s">
        <v>611</v>
      </c>
      <c r="R14" s="11" t="s">
        <v>613</v>
      </c>
      <c r="S14" s="11" t="s">
        <v>614</v>
      </c>
      <c r="T14" s="11" t="s">
        <v>615</v>
      </c>
      <c r="U14" s="11" t="s">
        <v>611</v>
      </c>
      <c r="V14" s="11" t="s">
        <v>201</v>
      </c>
      <c r="W14" s="4"/>
      <c r="X14" s="4"/>
      <c r="Y14" s="4"/>
      <c r="Z14" s="4"/>
      <c r="AA14" s="4"/>
    </row>
    <row r="15" spans="1:27" ht="15.75" customHeight="1" x14ac:dyDescent="0.2">
      <c r="A15" s="16" t="s">
        <v>376</v>
      </c>
      <c r="B15" s="74" t="s">
        <v>382</v>
      </c>
      <c r="C15" s="8" t="s">
        <v>26</v>
      </c>
      <c r="D15" s="83" t="s">
        <v>5020</v>
      </c>
      <c r="E15" s="10" t="s">
        <v>634</v>
      </c>
      <c r="F15" s="11" t="s">
        <v>637</v>
      </c>
      <c r="G15" s="11" t="s">
        <v>201</v>
      </c>
      <c r="H15" s="11" t="s">
        <v>643</v>
      </c>
      <c r="I15" s="11" t="s">
        <v>647</v>
      </c>
      <c r="J15" s="11" t="s">
        <v>647</v>
      </c>
      <c r="K15" s="11" t="s">
        <v>208</v>
      </c>
      <c r="L15" s="11" t="s">
        <v>653</v>
      </c>
      <c r="M15" s="11" t="s">
        <v>201</v>
      </c>
      <c r="N15" s="11" t="s">
        <v>656</v>
      </c>
      <c r="O15" s="11" t="s">
        <v>201</v>
      </c>
      <c r="P15" s="11" t="s">
        <v>306</v>
      </c>
      <c r="Q15" s="11" t="s">
        <v>658</v>
      </c>
      <c r="R15" s="11" t="s">
        <v>660</v>
      </c>
      <c r="S15" s="11" t="s">
        <v>318</v>
      </c>
      <c r="T15" s="11" t="s">
        <v>668</v>
      </c>
      <c r="U15" s="11" t="s">
        <v>306</v>
      </c>
      <c r="V15" s="11" t="s">
        <v>303</v>
      </c>
      <c r="W15" s="4"/>
      <c r="X15" s="4"/>
      <c r="Y15" s="4"/>
      <c r="Z15" s="4"/>
      <c r="AA15" s="4"/>
    </row>
    <row r="16" spans="1:27" ht="15.75" customHeight="1" x14ac:dyDescent="0.2">
      <c r="A16" s="6" t="s">
        <v>376</v>
      </c>
      <c r="B16" s="75"/>
      <c r="C16" s="8" t="s">
        <v>49</v>
      </c>
      <c r="D16" s="83" t="s">
        <v>5020</v>
      </c>
      <c r="E16" s="10" t="s">
        <v>687</v>
      </c>
      <c r="F16" s="11" t="s">
        <v>691</v>
      </c>
      <c r="G16" s="11" t="s">
        <v>695</v>
      </c>
      <c r="H16" s="11" t="s">
        <v>698</v>
      </c>
      <c r="I16" s="11" t="s">
        <v>699</v>
      </c>
      <c r="J16" s="11" t="s">
        <v>700</v>
      </c>
      <c r="K16" s="11" t="s">
        <v>701</v>
      </c>
      <c r="L16" s="11" t="s">
        <v>702</v>
      </c>
      <c r="M16" s="11" t="s">
        <v>706</v>
      </c>
      <c r="N16" s="11" t="s">
        <v>711</v>
      </c>
      <c r="O16" s="11" t="s">
        <v>308</v>
      </c>
      <c r="P16" s="11" t="s">
        <v>720</v>
      </c>
      <c r="Q16" s="11" t="s">
        <v>721</v>
      </c>
      <c r="R16" s="11" t="s">
        <v>725</v>
      </c>
      <c r="S16" s="11" t="s">
        <v>726</v>
      </c>
      <c r="T16" s="11" t="s">
        <v>318</v>
      </c>
      <c r="U16" s="11" t="s">
        <v>728</v>
      </c>
      <c r="V16" s="11" t="s">
        <v>729</v>
      </c>
      <c r="W16" s="4"/>
      <c r="X16" s="4"/>
      <c r="Y16" s="4"/>
      <c r="Z16" s="4"/>
      <c r="AA16" s="4"/>
    </row>
    <row r="17" spans="1:27" ht="15.75" customHeight="1" x14ac:dyDescent="0.2">
      <c r="A17" s="17" t="s">
        <v>437</v>
      </c>
      <c r="B17" s="75"/>
      <c r="C17" s="13" t="s">
        <v>450</v>
      </c>
      <c r="D17" s="84" t="s">
        <v>5021</v>
      </c>
      <c r="E17" s="10" t="s">
        <v>749</v>
      </c>
      <c r="F17" s="11" t="s">
        <v>750</v>
      </c>
      <c r="G17" s="11" t="s">
        <v>752</v>
      </c>
      <c r="H17" s="11" t="s">
        <v>760</v>
      </c>
      <c r="I17" s="11" t="s">
        <v>764</v>
      </c>
      <c r="J17" s="11" t="s">
        <v>767</v>
      </c>
      <c r="K17" s="11" t="s">
        <v>770</v>
      </c>
      <c r="L17" s="11" t="s">
        <v>773</v>
      </c>
      <c r="M17" s="11" t="s">
        <v>775</v>
      </c>
      <c r="N17" s="11" t="s">
        <v>776</v>
      </c>
      <c r="O17" s="11" t="s">
        <v>780</v>
      </c>
      <c r="P17" s="11" t="s">
        <v>784</v>
      </c>
      <c r="Q17" s="11" t="s">
        <v>788</v>
      </c>
      <c r="R17" s="11" t="s">
        <v>791</v>
      </c>
      <c r="S17" s="11" t="s">
        <v>795</v>
      </c>
      <c r="T17" s="11" t="s">
        <v>797</v>
      </c>
      <c r="U17" s="11" t="s">
        <v>798</v>
      </c>
      <c r="V17" s="11" t="s">
        <v>801</v>
      </c>
      <c r="W17" s="4"/>
      <c r="X17" s="4"/>
      <c r="Y17" s="4"/>
      <c r="Z17" s="4"/>
      <c r="AA17" s="4"/>
    </row>
    <row r="18" spans="1:27" ht="15.75" customHeight="1" x14ac:dyDescent="0.2">
      <c r="A18" s="12" t="s">
        <v>437</v>
      </c>
      <c r="B18" s="75"/>
      <c r="C18" s="13" t="s">
        <v>71</v>
      </c>
      <c r="D18" s="84" t="s">
        <v>5021</v>
      </c>
      <c r="E18" s="10" t="s">
        <v>807</v>
      </c>
      <c r="F18" s="11" t="s">
        <v>810</v>
      </c>
      <c r="G18" s="11" t="s">
        <v>814</v>
      </c>
      <c r="H18" s="11" t="s">
        <v>817</v>
      </c>
      <c r="I18" s="11" t="s">
        <v>819</v>
      </c>
      <c r="J18" s="11" t="s">
        <v>822</v>
      </c>
      <c r="K18" s="11" t="s">
        <v>823</v>
      </c>
      <c r="L18" s="11" t="s">
        <v>826</v>
      </c>
      <c r="M18" s="11" t="s">
        <v>827</v>
      </c>
      <c r="N18" s="11" t="s">
        <v>828</v>
      </c>
      <c r="O18" s="11" t="s">
        <v>307</v>
      </c>
      <c r="P18" s="11" t="s">
        <v>829</v>
      </c>
      <c r="Q18" s="11" t="s">
        <v>834</v>
      </c>
      <c r="R18" s="11" t="s">
        <v>837</v>
      </c>
      <c r="S18" s="11" t="s">
        <v>841</v>
      </c>
      <c r="T18" s="11" t="s">
        <v>846</v>
      </c>
      <c r="U18" s="11" t="s">
        <v>306</v>
      </c>
      <c r="V18" s="11" t="s">
        <v>850</v>
      </c>
      <c r="W18" s="4"/>
      <c r="X18" s="4"/>
      <c r="Y18" s="4"/>
      <c r="Z18" s="4"/>
      <c r="AA18" s="4"/>
    </row>
    <row r="19" spans="1:27" ht="15.75" customHeight="1" x14ac:dyDescent="0.2">
      <c r="A19" s="8" t="s">
        <v>864</v>
      </c>
      <c r="B19" s="75"/>
      <c r="C19" s="8" t="s">
        <v>867</v>
      </c>
      <c r="D19" s="85" t="s">
        <v>5020</v>
      </c>
      <c r="E19" s="10" t="s">
        <v>868</v>
      </c>
      <c r="F19" s="11" t="s">
        <v>870</v>
      </c>
      <c r="G19" s="11" t="s">
        <v>311</v>
      </c>
      <c r="H19" s="11" t="s">
        <v>872</v>
      </c>
      <c r="I19" s="11" t="s">
        <v>873</v>
      </c>
      <c r="J19" s="11" t="s">
        <v>875</v>
      </c>
      <c r="K19" s="11" t="s">
        <v>656</v>
      </c>
      <c r="L19" s="11" t="s">
        <v>876</v>
      </c>
      <c r="M19" s="11" t="s">
        <v>880</v>
      </c>
      <c r="N19" s="11" t="s">
        <v>892</v>
      </c>
      <c r="O19" s="11" t="s">
        <v>895</v>
      </c>
      <c r="P19" s="11" t="s">
        <v>896</v>
      </c>
      <c r="Q19" s="11" t="s">
        <v>898</v>
      </c>
      <c r="R19" s="11" t="s">
        <v>899</v>
      </c>
      <c r="S19" s="11" t="s">
        <v>901</v>
      </c>
      <c r="T19" s="11" t="s">
        <v>902</v>
      </c>
      <c r="U19" s="11" t="s">
        <v>904</v>
      </c>
      <c r="V19" s="11" t="s">
        <v>908</v>
      </c>
      <c r="W19" s="4"/>
      <c r="X19" s="4"/>
      <c r="Y19" s="4"/>
      <c r="Z19" s="4"/>
      <c r="AA19" s="4"/>
    </row>
    <row r="20" spans="1:27" ht="15.75" customHeight="1" x14ac:dyDescent="0.2">
      <c r="A20" s="14" t="s">
        <v>544</v>
      </c>
      <c r="B20" s="75"/>
      <c r="C20" s="15" t="s">
        <v>26</v>
      </c>
      <c r="D20" s="84" t="s">
        <v>5022</v>
      </c>
      <c r="E20" s="10" t="s">
        <v>919</v>
      </c>
      <c r="F20" s="11" t="s">
        <v>921</v>
      </c>
      <c r="G20" s="11" t="s">
        <v>923</v>
      </c>
      <c r="H20" s="11" t="s">
        <v>924</v>
      </c>
      <c r="I20" s="11" t="s">
        <v>926</v>
      </c>
      <c r="J20" s="11" t="s">
        <v>927</v>
      </c>
      <c r="K20" s="11" t="s">
        <v>928</v>
      </c>
      <c r="L20" s="11" t="s">
        <v>931</v>
      </c>
      <c r="M20" s="11" t="s">
        <v>647</v>
      </c>
      <c r="N20" s="11" t="s">
        <v>937</v>
      </c>
      <c r="O20" s="11" t="s">
        <v>303</v>
      </c>
      <c r="P20" s="11" t="s">
        <v>941</v>
      </c>
      <c r="Q20" s="11" t="s">
        <v>303</v>
      </c>
      <c r="R20" s="11" t="s">
        <v>947</v>
      </c>
      <c r="S20" s="11" t="s">
        <v>948</v>
      </c>
      <c r="T20" s="11" t="s">
        <v>951</v>
      </c>
      <c r="U20" s="11" t="s">
        <v>952</v>
      </c>
      <c r="V20" s="11" t="s">
        <v>953</v>
      </c>
      <c r="W20" s="4"/>
      <c r="X20" s="4"/>
      <c r="Y20" s="4"/>
      <c r="Z20" s="4"/>
      <c r="AA20" s="4"/>
    </row>
    <row r="21" spans="1:27" ht="15.75" customHeight="1" x14ac:dyDescent="0.2">
      <c r="A21" s="6" t="s">
        <v>583</v>
      </c>
      <c r="B21" s="75"/>
      <c r="C21" s="8" t="s">
        <v>26</v>
      </c>
      <c r="D21" s="85" t="s">
        <v>5020</v>
      </c>
      <c r="E21" s="10" t="s">
        <v>961</v>
      </c>
      <c r="F21" s="11" t="s">
        <v>964</v>
      </c>
      <c r="G21" s="11" t="s">
        <v>968</v>
      </c>
      <c r="H21" s="11" t="s">
        <v>971</v>
      </c>
      <c r="I21" s="11" t="s">
        <v>972</v>
      </c>
      <c r="J21" s="11" t="s">
        <v>973</v>
      </c>
      <c r="K21" s="11" t="s">
        <v>975</v>
      </c>
      <c r="L21" s="11" t="s">
        <v>976</v>
      </c>
      <c r="M21" s="11" t="s">
        <v>977</v>
      </c>
      <c r="N21" s="11" t="s">
        <v>978</v>
      </c>
      <c r="O21" s="11" t="s">
        <v>979</v>
      </c>
      <c r="P21" s="11" t="s">
        <v>981</v>
      </c>
      <c r="Q21" s="11" t="s">
        <v>246</v>
      </c>
      <c r="R21" s="11" t="s">
        <v>983</v>
      </c>
      <c r="S21" s="11" t="s">
        <v>985</v>
      </c>
      <c r="T21" s="11" t="s">
        <v>986</v>
      </c>
      <c r="U21" s="11" t="s">
        <v>991</v>
      </c>
      <c r="V21" s="11" t="s">
        <v>996</v>
      </c>
      <c r="W21" s="4"/>
      <c r="X21" s="4"/>
      <c r="Y21" s="4"/>
      <c r="Z21" s="4"/>
      <c r="AA21" s="4"/>
    </row>
    <row r="22" spans="1:27" ht="15.75" customHeight="1" x14ac:dyDescent="0.2">
      <c r="A22" s="6" t="s">
        <v>583</v>
      </c>
      <c r="B22" s="75"/>
      <c r="C22" s="8" t="s">
        <v>71</v>
      </c>
      <c r="D22" s="85" t="s">
        <v>5020</v>
      </c>
      <c r="E22" s="10" t="s">
        <v>1006</v>
      </c>
      <c r="F22" s="11" t="s">
        <v>1007</v>
      </c>
      <c r="G22" s="11" t="s">
        <v>1009</v>
      </c>
      <c r="H22" s="11" t="s">
        <v>1010</v>
      </c>
      <c r="I22" s="11" t="s">
        <v>1011</v>
      </c>
      <c r="J22" s="11" t="s">
        <v>1014</v>
      </c>
      <c r="K22" s="11" t="s">
        <v>1017</v>
      </c>
      <c r="L22" s="11" t="s">
        <v>1025</v>
      </c>
      <c r="M22" s="11" t="s">
        <v>1028</v>
      </c>
      <c r="N22" s="11" t="s">
        <v>1029</v>
      </c>
      <c r="O22" s="11" t="s">
        <v>1032</v>
      </c>
      <c r="P22" s="11" t="s">
        <v>1033</v>
      </c>
      <c r="Q22" s="11" t="s">
        <v>1035</v>
      </c>
      <c r="R22" s="11" t="s">
        <v>1036</v>
      </c>
      <c r="S22" s="11" t="s">
        <v>1037</v>
      </c>
      <c r="T22" s="11" t="s">
        <v>1038</v>
      </c>
      <c r="U22" s="11" t="s">
        <v>1041</v>
      </c>
      <c r="V22" s="11" t="s">
        <v>1044</v>
      </c>
      <c r="W22" s="4"/>
      <c r="X22" s="4"/>
      <c r="Y22" s="4"/>
      <c r="Z22" s="4"/>
      <c r="AA22" s="4"/>
    </row>
    <row r="23" spans="1:27" ht="15.75" customHeight="1" x14ac:dyDescent="0.2">
      <c r="A23" s="6" t="s">
        <v>583</v>
      </c>
      <c r="B23" s="75"/>
      <c r="C23" s="8" t="s">
        <v>450</v>
      </c>
      <c r="D23" s="85" t="s">
        <v>5020</v>
      </c>
      <c r="E23" s="10" t="s">
        <v>1051</v>
      </c>
      <c r="F23" s="11" t="s">
        <v>1054</v>
      </c>
      <c r="G23" s="11" t="s">
        <v>1057</v>
      </c>
      <c r="H23" s="11" t="s">
        <v>1059</v>
      </c>
      <c r="I23" s="11" t="s">
        <v>1060</v>
      </c>
      <c r="J23" s="11" t="s">
        <v>1061</v>
      </c>
      <c r="K23" s="11" t="s">
        <v>1064</v>
      </c>
      <c r="L23" s="11" t="s">
        <v>1065</v>
      </c>
      <c r="M23" s="11" t="s">
        <v>611</v>
      </c>
      <c r="N23" s="11" t="s">
        <v>1067</v>
      </c>
      <c r="O23" s="11" t="s">
        <v>1068</v>
      </c>
      <c r="P23" s="11" t="s">
        <v>456</v>
      </c>
      <c r="Q23" s="11" t="s">
        <v>1069</v>
      </c>
      <c r="R23" s="11" t="s">
        <v>1070</v>
      </c>
      <c r="S23" s="11" t="s">
        <v>1072</v>
      </c>
      <c r="T23" s="11" t="s">
        <v>1075</v>
      </c>
      <c r="U23" s="11" t="s">
        <v>1077</v>
      </c>
      <c r="V23" s="11" t="s">
        <v>1078</v>
      </c>
      <c r="W23" s="4"/>
      <c r="X23" s="4"/>
      <c r="Y23" s="4"/>
      <c r="Z23" s="4"/>
      <c r="AA23" s="4"/>
    </row>
    <row r="24" spans="1:27" ht="15.75" customHeight="1" x14ac:dyDescent="0.2">
      <c r="A24" s="6" t="s">
        <v>657</v>
      </c>
      <c r="B24" s="75"/>
      <c r="C24" s="8" t="s">
        <v>450</v>
      </c>
      <c r="D24" s="85" t="s">
        <v>5020</v>
      </c>
      <c r="E24" s="10" t="s">
        <v>1088</v>
      </c>
      <c r="F24" s="11" t="s">
        <v>1091</v>
      </c>
      <c r="G24" s="11" t="s">
        <v>1092</v>
      </c>
      <c r="H24" s="11" t="s">
        <v>1093</v>
      </c>
      <c r="I24" s="11" t="s">
        <v>1096</v>
      </c>
      <c r="J24" s="11" t="s">
        <v>1097</v>
      </c>
      <c r="K24" s="11" t="s">
        <v>1098</v>
      </c>
      <c r="L24" s="11" t="s">
        <v>1099</v>
      </c>
      <c r="M24" s="11" t="s">
        <v>1100</v>
      </c>
      <c r="N24" s="11" t="s">
        <v>1101</v>
      </c>
      <c r="O24" s="11" t="s">
        <v>1103</v>
      </c>
      <c r="P24" s="11" t="s">
        <v>1105</v>
      </c>
      <c r="Q24" s="11" t="s">
        <v>834</v>
      </c>
      <c r="R24" s="11" t="s">
        <v>1109</v>
      </c>
      <c r="S24" s="11" t="s">
        <v>1111</v>
      </c>
      <c r="T24" s="11" t="s">
        <v>1114</v>
      </c>
      <c r="U24" s="11" t="s">
        <v>172</v>
      </c>
      <c r="V24" s="11" t="s">
        <v>1117</v>
      </c>
      <c r="W24" s="4"/>
      <c r="X24" s="4"/>
      <c r="Y24" s="4"/>
      <c r="Z24" s="4"/>
      <c r="AA24" s="4"/>
    </row>
    <row r="25" spans="1:27" ht="15.75" customHeight="1" x14ac:dyDescent="0.2">
      <c r="A25" s="6" t="s">
        <v>678</v>
      </c>
      <c r="B25" s="75"/>
      <c r="C25" s="8" t="s">
        <v>450</v>
      </c>
      <c r="D25" s="85" t="s">
        <v>5020</v>
      </c>
      <c r="E25" s="10" t="s">
        <v>1122</v>
      </c>
      <c r="F25" s="11" t="s">
        <v>1124</v>
      </c>
      <c r="G25" s="11" t="s">
        <v>1127</v>
      </c>
      <c r="H25" s="11" t="s">
        <v>1128</v>
      </c>
      <c r="I25" s="11" t="s">
        <v>1130</v>
      </c>
      <c r="J25" s="11" t="s">
        <v>1131</v>
      </c>
      <c r="K25" s="11" t="s">
        <v>1132</v>
      </c>
      <c r="L25" s="11" t="s">
        <v>1135</v>
      </c>
      <c r="M25" s="11" t="s">
        <v>1138</v>
      </c>
      <c r="N25" s="11" t="s">
        <v>1140</v>
      </c>
      <c r="O25" s="11" t="s">
        <v>1142</v>
      </c>
      <c r="P25" s="11" t="s">
        <v>1144</v>
      </c>
      <c r="Q25" s="11" t="s">
        <v>1147</v>
      </c>
      <c r="R25" s="11" t="s">
        <v>1149</v>
      </c>
      <c r="S25" s="11" t="s">
        <v>1152</v>
      </c>
      <c r="T25" s="11" t="s">
        <v>1154</v>
      </c>
      <c r="U25" s="11" t="s">
        <v>1156</v>
      </c>
      <c r="V25" s="11" t="s">
        <v>1157</v>
      </c>
      <c r="W25" s="4"/>
      <c r="X25" s="4"/>
      <c r="Y25" s="4"/>
      <c r="Z25" s="4"/>
      <c r="AA25" s="4"/>
    </row>
    <row r="26" spans="1:27" ht="15.75" customHeight="1" x14ac:dyDescent="0.2">
      <c r="A26" s="6" t="s">
        <v>678</v>
      </c>
      <c r="B26" s="75"/>
      <c r="C26" s="8" t="s">
        <v>71</v>
      </c>
      <c r="D26" s="85" t="s">
        <v>5020</v>
      </c>
      <c r="E26" s="10" t="s">
        <v>1159</v>
      </c>
      <c r="F26" s="11" t="s">
        <v>1160</v>
      </c>
      <c r="G26" s="11" t="s">
        <v>1032</v>
      </c>
      <c r="H26" s="11" t="s">
        <v>1163</v>
      </c>
      <c r="I26" s="11" t="s">
        <v>1165</v>
      </c>
      <c r="J26" s="11" t="s">
        <v>1167</v>
      </c>
      <c r="K26" s="11" t="s">
        <v>1169</v>
      </c>
      <c r="L26" s="11" t="s">
        <v>1171</v>
      </c>
      <c r="M26" s="11" t="s">
        <v>1174</v>
      </c>
      <c r="N26" s="11" t="s">
        <v>1176</v>
      </c>
      <c r="O26" s="11" t="s">
        <v>318</v>
      </c>
      <c r="P26" s="11" t="s">
        <v>1179</v>
      </c>
      <c r="Q26" s="11" t="s">
        <v>246</v>
      </c>
      <c r="R26" s="11" t="s">
        <v>1184</v>
      </c>
      <c r="S26" s="11" t="s">
        <v>1186</v>
      </c>
      <c r="T26" s="11" t="s">
        <v>1188</v>
      </c>
      <c r="U26" s="11" t="s">
        <v>1189</v>
      </c>
      <c r="V26" s="11" t="s">
        <v>1190</v>
      </c>
      <c r="W26" s="4"/>
      <c r="X26" s="4"/>
      <c r="Y26" s="4"/>
      <c r="Z26" s="4"/>
      <c r="AA26" s="4"/>
    </row>
    <row r="27" spans="1:27" ht="15.75" customHeight="1" x14ac:dyDescent="0.2">
      <c r="A27" s="6" t="s">
        <v>727</v>
      </c>
      <c r="B27" s="75"/>
      <c r="C27" s="8" t="s">
        <v>450</v>
      </c>
      <c r="D27" s="85" t="s">
        <v>5020</v>
      </c>
      <c r="E27" s="10" t="s">
        <v>1192</v>
      </c>
      <c r="F27" s="11" t="s">
        <v>788</v>
      </c>
      <c r="G27" s="11" t="s">
        <v>1196</v>
      </c>
      <c r="H27" s="11" t="s">
        <v>1200</v>
      </c>
      <c r="I27" s="11" t="s">
        <v>1204</v>
      </c>
      <c r="J27" s="11" t="s">
        <v>1207</v>
      </c>
      <c r="K27" s="11" t="s">
        <v>1211</v>
      </c>
      <c r="L27" s="11" t="s">
        <v>1213</v>
      </c>
      <c r="M27" s="11" t="s">
        <v>1215</v>
      </c>
      <c r="N27" s="11" t="s">
        <v>1217</v>
      </c>
      <c r="O27" s="11" t="s">
        <v>318</v>
      </c>
      <c r="P27" s="11" t="s">
        <v>1219</v>
      </c>
      <c r="Q27" s="11" t="s">
        <v>1220</v>
      </c>
      <c r="R27" s="11" t="s">
        <v>1221</v>
      </c>
      <c r="S27" s="11" t="s">
        <v>1223</v>
      </c>
      <c r="T27" s="11" t="s">
        <v>1226</v>
      </c>
      <c r="U27" s="11" t="s">
        <v>668</v>
      </c>
      <c r="V27" s="11" t="s">
        <v>991</v>
      </c>
      <c r="W27" s="4"/>
      <c r="X27" s="4"/>
      <c r="Y27" s="4"/>
      <c r="Z27" s="4"/>
      <c r="AA27" s="4"/>
    </row>
    <row r="28" spans="1:27" ht="15.75" customHeight="1" x14ac:dyDescent="0.2">
      <c r="A28" s="6" t="s">
        <v>748</v>
      </c>
      <c r="B28" s="75"/>
      <c r="C28" s="8" t="s">
        <v>450</v>
      </c>
      <c r="D28" s="85" t="s">
        <v>5020</v>
      </c>
      <c r="E28" s="10" t="s">
        <v>1241</v>
      </c>
      <c r="F28" s="11" t="s">
        <v>1243</v>
      </c>
      <c r="G28" s="11" t="s">
        <v>1244</v>
      </c>
      <c r="H28" s="11" t="s">
        <v>1245</v>
      </c>
      <c r="I28" s="11" t="s">
        <v>1246</v>
      </c>
      <c r="J28" s="11" t="s">
        <v>1247</v>
      </c>
      <c r="K28" s="11" t="s">
        <v>1248</v>
      </c>
      <c r="L28" s="11" t="s">
        <v>1251</v>
      </c>
      <c r="M28" s="11" t="s">
        <v>1253</v>
      </c>
      <c r="N28" s="11" t="s">
        <v>1255</v>
      </c>
      <c r="O28" s="11" t="s">
        <v>131</v>
      </c>
      <c r="P28" s="11" t="s">
        <v>908</v>
      </c>
      <c r="Q28" s="11" t="s">
        <v>1261</v>
      </c>
      <c r="R28" s="11" t="s">
        <v>1263</v>
      </c>
      <c r="S28" s="11" t="s">
        <v>1266</v>
      </c>
      <c r="T28" s="11" t="s">
        <v>1268</v>
      </c>
      <c r="U28" s="11" t="s">
        <v>1270</v>
      </c>
      <c r="V28" s="11" t="s">
        <v>1272</v>
      </c>
      <c r="W28" s="4"/>
      <c r="X28" s="4"/>
      <c r="Y28" s="4"/>
      <c r="Z28" s="4"/>
      <c r="AA28" s="4"/>
    </row>
    <row r="29" spans="1:27" ht="15.75" customHeight="1" x14ac:dyDescent="0.2">
      <c r="A29" s="6" t="s">
        <v>774</v>
      </c>
      <c r="B29" s="75"/>
      <c r="C29" s="8" t="s">
        <v>450</v>
      </c>
      <c r="D29" s="85" t="s">
        <v>5020</v>
      </c>
      <c r="E29" s="10" t="s">
        <v>1276</v>
      </c>
      <c r="F29" s="11" t="s">
        <v>1279</v>
      </c>
      <c r="G29" s="11" t="s">
        <v>1283</v>
      </c>
      <c r="H29" s="11" t="s">
        <v>1287</v>
      </c>
      <c r="I29" s="11" t="s">
        <v>1290</v>
      </c>
      <c r="J29" s="11" t="s">
        <v>1294</v>
      </c>
      <c r="K29" s="11" t="s">
        <v>1297</v>
      </c>
      <c r="L29" s="11" t="s">
        <v>1299</v>
      </c>
      <c r="M29" s="11" t="s">
        <v>1301</v>
      </c>
      <c r="N29" s="11" t="s">
        <v>1302</v>
      </c>
      <c r="O29" s="11" t="s">
        <v>1303</v>
      </c>
      <c r="P29" s="11" t="s">
        <v>1304</v>
      </c>
      <c r="Q29" s="11" t="s">
        <v>1305</v>
      </c>
      <c r="R29" s="11" t="s">
        <v>1307</v>
      </c>
      <c r="S29" s="11" t="s">
        <v>1310</v>
      </c>
      <c r="T29" s="11" t="s">
        <v>1314</v>
      </c>
      <c r="U29" s="11" t="s">
        <v>1318</v>
      </c>
      <c r="V29" s="11" t="s">
        <v>1321</v>
      </c>
      <c r="W29" s="4"/>
      <c r="X29" s="4"/>
      <c r="Y29" s="4"/>
      <c r="Z29" s="4"/>
      <c r="AA29" s="4"/>
    </row>
    <row r="30" spans="1:27" ht="15.75" customHeight="1" x14ac:dyDescent="0.2">
      <c r="A30" s="6" t="s">
        <v>802</v>
      </c>
      <c r="B30" s="75"/>
      <c r="C30" s="8" t="s">
        <v>26</v>
      </c>
      <c r="D30" s="85" t="s">
        <v>5020</v>
      </c>
      <c r="E30" s="10" t="s">
        <v>1329</v>
      </c>
      <c r="F30" s="11" t="s">
        <v>1330</v>
      </c>
      <c r="G30" s="11" t="s">
        <v>1331</v>
      </c>
      <c r="H30" s="11" t="s">
        <v>1332</v>
      </c>
      <c r="I30" s="11" t="s">
        <v>1333</v>
      </c>
      <c r="J30" s="11" t="s">
        <v>1334</v>
      </c>
      <c r="K30" s="11" t="s">
        <v>1335</v>
      </c>
      <c r="L30" s="11" t="s">
        <v>1336</v>
      </c>
      <c r="M30" s="11" t="s">
        <v>1337</v>
      </c>
      <c r="N30" s="11" t="s">
        <v>1338</v>
      </c>
      <c r="O30" s="11" t="s">
        <v>1340</v>
      </c>
      <c r="P30" s="11" t="s">
        <v>1341</v>
      </c>
      <c r="Q30" s="11" t="s">
        <v>246</v>
      </c>
      <c r="R30" s="11" t="s">
        <v>1342</v>
      </c>
      <c r="S30" s="11" t="s">
        <v>1343</v>
      </c>
      <c r="T30" s="11" t="s">
        <v>1344</v>
      </c>
      <c r="U30" s="11" t="s">
        <v>1345</v>
      </c>
      <c r="V30" s="11" t="s">
        <v>1347</v>
      </c>
      <c r="W30" s="4"/>
      <c r="X30" s="4"/>
      <c r="Y30" s="4"/>
      <c r="Z30" s="4"/>
      <c r="AA30" s="4"/>
    </row>
    <row r="31" spans="1:27" ht="15.75" customHeight="1" x14ac:dyDescent="0.2">
      <c r="A31" s="6" t="s">
        <v>802</v>
      </c>
      <c r="B31" s="75"/>
      <c r="C31" s="8" t="s">
        <v>71</v>
      </c>
      <c r="D31" s="85" t="s">
        <v>5020</v>
      </c>
      <c r="E31" s="10" t="s">
        <v>1363</v>
      </c>
      <c r="F31" s="11" t="s">
        <v>1364</v>
      </c>
      <c r="G31" s="11" t="s">
        <v>1368</v>
      </c>
      <c r="H31" s="11" t="s">
        <v>1370</v>
      </c>
      <c r="I31" s="11" t="s">
        <v>1371</v>
      </c>
      <c r="J31" s="11" t="s">
        <v>1374</v>
      </c>
      <c r="K31" s="11" t="s">
        <v>1378</v>
      </c>
      <c r="L31" s="11" t="s">
        <v>1381</v>
      </c>
      <c r="M31" s="11" t="s">
        <v>1385</v>
      </c>
      <c r="N31" s="11" t="s">
        <v>1388</v>
      </c>
      <c r="O31" s="11" t="s">
        <v>637</v>
      </c>
      <c r="P31" s="11" t="s">
        <v>1392</v>
      </c>
      <c r="Q31" s="11" t="s">
        <v>246</v>
      </c>
      <c r="R31" s="11" t="s">
        <v>1396</v>
      </c>
      <c r="S31" s="11" t="s">
        <v>1398</v>
      </c>
      <c r="T31" s="11" t="s">
        <v>1399</v>
      </c>
      <c r="U31" s="11" t="s">
        <v>1078</v>
      </c>
      <c r="V31" s="11" t="s">
        <v>1402</v>
      </c>
      <c r="W31" s="4"/>
      <c r="X31" s="4"/>
      <c r="Y31" s="4"/>
      <c r="Z31" s="4"/>
      <c r="AA31" s="4"/>
    </row>
    <row r="32" spans="1:27" ht="15.75" customHeight="1" x14ac:dyDescent="0.2">
      <c r="A32" s="6" t="s">
        <v>851</v>
      </c>
      <c r="B32" s="75"/>
      <c r="C32" s="8" t="s">
        <v>450</v>
      </c>
      <c r="D32" s="85" t="s">
        <v>5020</v>
      </c>
      <c r="E32" s="10" t="s">
        <v>1410</v>
      </c>
      <c r="F32" s="11" t="s">
        <v>1413</v>
      </c>
      <c r="G32" s="11" t="s">
        <v>1415</v>
      </c>
      <c r="H32" s="11" t="s">
        <v>1417</v>
      </c>
      <c r="I32" s="11" t="s">
        <v>1419</v>
      </c>
      <c r="J32" s="11" t="s">
        <v>1422</v>
      </c>
      <c r="K32" s="11" t="s">
        <v>1423</v>
      </c>
      <c r="L32" s="11" t="s">
        <v>1424</v>
      </c>
      <c r="M32" s="11" t="s">
        <v>88</v>
      </c>
      <c r="N32" s="11" t="s">
        <v>1427</v>
      </c>
      <c r="O32" s="11" t="s">
        <v>1429</v>
      </c>
      <c r="P32" s="11" t="s">
        <v>1430</v>
      </c>
      <c r="Q32" s="11" t="s">
        <v>246</v>
      </c>
      <c r="R32" s="11" t="s">
        <v>1431</v>
      </c>
      <c r="S32" s="11" t="s">
        <v>1432</v>
      </c>
      <c r="T32" s="11" t="s">
        <v>1433</v>
      </c>
      <c r="U32" s="11" t="s">
        <v>92</v>
      </c>
      <c r="V32" s="11" t="s">
        <v>1434</v>
      </c>
      <c r="W32" s="4"/>
      <c r="X32" s="4"/>
      <c r="Y32" s="4"/>
      <c r="Z32" s="4"/>
      <c r="AA32" s="4"/>
    </row>
    <row r="33" spans="1:27" ht="15.75" customHeight="1" x14ac:dyDescent="0.2">
      <c r="A33" s="6" t="s">
        <v>874</v>
      </c>
      <c r="B33" s="75"/>
      <c r="C33" s="8" t="s">
        <v>450</v>
      </c>
      <c r="D33" s="85" t="s">
        <v>5020</v>
      </c>
      <c r="E33" s="10" t="s">
        <v>1439</v>
      </c>
      <c r="F33" s="11" t="s">
        <v>1441</v>
      </c>
      <c r="G33" s="11" t="s">
        <v>1444</v>
      </c>
      <c r="H33" s="11" t="s">
        <v>1446</v>
      </c>
      <c r="I33" s="11" t="s">
        <v>1448</v>
      </c>
      <c r="J33" s="11" t="s">
        <v>1450</v>
      </c>
      <c r="K33" s="11" t="s">
        <v>1453</v>
      </c>
      <c r="L33" s="11" t="s">
        <v>1456</v>
      </c>
      <c r="M33" s="11" t="s">
        <v>1458</v>
      </c>
      <c r="N33" s="11" t="s">
        <v>1460</v>
      </c>
      <c r="O33" s="11" t="s">
        <v>1463</v>
      </c>
      <c r="P33" s="11" t="s">
        <v>1464</v>
      </c>
      <c r="Q33" s="11" t="s">
        <v>246</v>
      </c>
      <c r="R33" s="11" t="s">
        <v>1465</v>
      </c>
      <c r="S33" s="11" t="s">
        <v>1467</v>
      </c>
      <c r="T33" s="11" t="s">
        <v>1470</v>
      </c>
      <c r="U33" s="11" t="s">
        <v>1474</v>
      </c>
      <c r="V33" s="11" t="s">
        <v>1478</v>
      </c>
      <c r="W33" s="4"/>
      <c r="X33" s="4"/>
      <c r="Y33" s="4"/>
      <c r="Z33" s="4"/>
      <c r="AA33" s="4"/>
    </row>
    <row r="34" spans="1:27" ht="15.75" customHeight="1" x14ac:dyDescent="0.2">
      <c r="A34" s="6" t="s">
        <v>897</v>
      </c>
      <c r="B34" s="75"/>
      <c r="C34" s="8" t="s">
        <v>900</v>
      </c>
      <c r="D34" s="85" t="s">
        <v>5020</v>
      </c>
      <c r="E34" s="10" t="s">
        <v>1485</v>
      </c>
      <c r="F34" s="11" t="s">
        <v>1488</v>
      </c>
      <c r="G34" s="11" t="s">
        <v>1489</v>
      </c>
      <c r="H34" s="11" t="s">
        <v>1490</v>
      </c>
      <c r="I34" s="11" t="s">
        <v>1492</v>
      </c>
      <c r="J34" s="11" t="s">
        <v>1493</v>
      </c>
      <c r="K34" s="11" t="s">
        <v>1494</v>
      </c>
      <c r="L34" s="11" t="s">
        <v>1495</v>
      </c>
      <c r="M34" s="11" t="s">
        <v>1496</v>
      </c>
      <c r="N34" s="11" t="s">
        <v>1497</v>
      </c>
      <c r="O34" s="11" t="s">
        <v>1500</v>
      </c>
      <c r="P34" s="11" t="s">
        <v>1502</v>
      </c>
      <c r="Q34" s="11" t="s">
        <v>1504</v>
      </c>
      <c r="R34" s="11" t="s">
        <v>1505</v>
      </c>
      <c r="S34" s="11" t="s">
        <v>43</v>
      </c>
      <c r="T34" s="11" t="s">
        <v>1510</v>
      </c>
      <c r="U34" s="11" t="s">
        <v>1513</v>
      </c>
      <c r="V34" s="11" t="s">
        <v>560</v>
      </c>
      <c r="W34" s="4"/>
      <c r="X34" s="4"/>
      <c r="Y34" s="4"/>
      <c r="Z34" s="4"/>
      <c r="AA34" s="4"/>
    </row>
    <row r="35" spans="1:27" ht="15.75" customHeight="1" x14ac:dyDescent="0.2">
      <c r="A35" s="6" t="s">
        <v>1519</v>
      </c>
      <c r="B35" s="75"/>
      <c r="C35" s="8" t="s">
        <v>26</v>
      </c>
      <c r="D35" s="85" t="s">
        <v>5020</v>
      </c>
      <c r="E35" s="10" t="s">
        <v>1522</v>
      </c>
      <c r="F35" s="11" t="s">
        <v>1525</v>
      </c>
      <c r="G35" s="11" t="s">
        <v>1527</v>
      </c>
      <c r="H35" s="11" t="s">
        <v>1528</v>
      </c>
      <c r="I35" s="11" t="s">
        <v>1529</v>
      </c>
      <c r="J35" s="11" t="s">
        <v>1531</v>
      </c>
      <c r="K35" s="11" t="s">
        <v>1536</v>
      </c>
      <c r="L35" s="11" t="s">
        <v>1539</v>
      </c>
      <c r="M35" s="11" t="s">
        <v>1542</v>
      </c>
      <c r="N35" s="11" t="s">
        <v>1544</v>
      </c>
      <c r="O35" s="11" t="s">
        <v>1547</v>
      </c>
      <c r="P35" s="11" t="s">
        <v>1549</v>
      </c>
      <c r="Q35" s="11" t="s">
        <v>1552</v>
      </c>
      <c r="R35" s="11" t="s">
        <v>1553</v>
      </c>
      <c r="S35" s="11" t="s">
        <v>1554</v>
      </c>
      <c r="T35" s="11" t="s">
        <v>1289</v>
      </c>
      <c r="U35" s="11" t="s">
        <v>1557</v>
      </c>
      <c r="V35" s="11" t="s">
        <v>1558</v>
      </c>
      <c r="W35" s="4"/>
      <c r="X35" s="4"/>
      <c r="Y35" s="4"/>
      <c r="Z35" s="4"/>
      <c r="AA35" s="4"/>
    </row>
    <row r="36" spans="1:27" ht="15.75" customHeight="1" x14ac:dyDescent="0.2">
      <c r="A36" s="6" t="s">
        <v>925</v>
      </c>
      <c r="B36" s="75"/>
      <c r="C36" s="8" t="s">
        <v>71</v>
      </c>
      <c r="D36" s="85" t="s">
        <v>5020</v>
      </c>
      <c r="E36" s="10" t="s">
        <v>1560</v>
      </c>
      <c r="F36" s="11" t="s">
        <v>1561</v>
      </c>
      <c r="G36" s="11" t="s">
        <v>1563</v>
      </c>
      <c r="H36" s="11" t="s">
        <v>1566</v>
      </c>
      <c r="I36" s="11" t="s">
        <v>1569</v>
      </c>
      <c r="J36" s="11" t="s">
        <v>1572</v>
      </c>
      <c r="K36" s="11" t="s">
        <v>1574</v>
      </c>
      <c r="L36" s="11" t="s">
        <v>1577</v>
      </c>
      <c r="M36" s="11" t="s">
        <v>1579</v>
      </c>
      <c r="N36" s="11" t="s">
        <v>1581</v>
      </c>
      <c r="O36" s="11" t="s">
        <v>1584</v>
      </c>
      <c r="P36" s="11" t="s">
        <v>1586</v>
      </c>
      <c r="Q36" s="11" t="s">
        <v>1587</v>
      </c>
      <c r="R36" s="11" t="s">
        <v>1589</v>
      </c>
      <c r="S36" s="11" t="s">
        <v>1591</v>
      </c>
      <c r="T36" s="11" t="s">
        <v>1593</v>
      </c>
      <c r="U36" s="11" t="s">
        <v>1594</v>
      </c>
      <c r="V36" s="11" t="s">
        <v>1595</v>
      </c>
      <c r="W36" s="4"/>
      <c r="X36" s="4"/>
      <c r="Y36" s="4"/>
      <c r="Z36" s="4"/>
      <c r="AA36" s="4"/>
    </row>
    <row r="37" spans="1:27" ht="15.75" customHeight="1" x14ac:dyDescent="0.2">
      <c r="A37" s="6" t="s">
        <v>984</v>
      </c>
      <c r="B37" s="75"/>
      <c r="C37" s="8" t="s">
        <v>26</v>
      </c>
      <c r="D37" s="85" t="s">
        <v>5020</v>
      </c>
      <c r="E37" s="10" t="s">
        <v>1596</v>
      </c>
      <c r="F37" s="11" t="s">
        <v>1598</v>
      </c>
      <c r="G37" s="11" t="s">
        <v>775</v>
      </c>
      <c r="H37" s="11" t="s">
        <v>1602</v>
      </c>
      <c r="I37" s="11" t="s">
        <v>1605</v>
      </c>
      <c r="J37" s="11" t="s">
        <v>1607</v>
      </c>
      <c r="K37" s="11" t="s">
        <v>1609</v>
      </c>
      <c r="L37" s="11" t="s">
        <v>1612</v>
      </c>
      <c r="M37" s="11" t="s">
        <v>1614</v>
      </c>
      <c r="N37" s="11" t="s">
        <v>1616</v>
      </c>
      <c r="O37" s="11" t="s">
        <v>1619</v>
      </c>
      <c r="P37" s="11" t="s">
        <v>1621</v>
      </c>
      <c r="Q37" s="11" t="s">
        <v>1622</v>
      </c>
      <c r="R37" s="11" t="s">
        <v>1625</v>
      </c>
      <c r="S37" s="11" t="s">
        <v>1627</v>
      </c>
      <c r="T37" s="11" t="s">
        <v>1630</v>
      </c>
      <c r="U37" s="11" t="s">
        <v>968</v>
      </c>
      <c r="V37" s="11" t="s">
        <v>1632</v>
      </c>
      <c r="W37" s="4"/>
      <c r="X37" s="4"/>
      <c r="Y37" s="4"/>
      <c r="Z37" s="4"/>
      <c r="AA37" s="4"/>
    </row>
    <row r="38" spans="1:27" ht="15.75" customHeight="1" x14ac:dyDescent="0.2">
      <c r="A38" s="6" t="s">
        <v>1008</v>
      </c>
      <c r="B38" s="75"/>
      <c r="C38" s="8" t="s">
        <v>900</v>
      </c>
      <c r="D38" s="85" t="s">
        <v>5020</v>
      </c>
      <c r="E38" s="20" t="s">
        <v>1634</v>
      </c>
      <c r="F38" s="11" t="s">
        <v>1650</v>
      </c>
      <c r="G38" s="11" t="s">
        <v>1651</v>
      </c>
      <c r="H38" s="11" t="s">
        <v>1652</v>
      </c>
      <c r="I38" s="11" t="s">
        <v>1654</v>
      </c>
      <c r="J38" s="11" t="s">
        <v>1657</v>
      </c>
      <c r="K38" s="11" t="s">
        <v>1661</v>
      </c>
      <c r="L38" s="11" t="s">
        <v>1664</v>
      </c>
      <c r="M38" s="11" t="s">
        <v>1667</v>
      </c>
      <c r="N38" s="11" t="s">
        <v>1670</v>
      </c>
      <c r="O38" s="11" t="s">
        <v>1672</v>
      </c>
      <c r="P38" s="11" t="s">
        <v>1272</v>
      </c>
      <c r="Q38" s="11" t="s">
        <v>246</v>
      </c>
      <c r="R38" s="11" t="s">
        <v>1677</v>
      </c>
      <c r="S38" s="11" t="s">
        <v>43</v>
      </c>
      <c r="T38" s="11" t="s">
        <v>1681</v>
      </c>
      <c r="U38" s="11" t="s">
        <v>1682</v>
      </c>
      <c r="V38" s="11" t="s">
        <v>1684</v>
      </c>
      <c r="W38" s="4"/>
      <c r="X38" s="4"/>
      <c r="Y38" s="4"/>
      <c r="Z38" s="4"/>
      <c r="AA38" s="4"/>
    </row>
    <row r="39" spans="1:27" ht="15.75" customHeight="1" x14ac:dyDescent="0.2">
      <c r="A39" s="6" t="s">
        <v>1034</v>
      </c>
      <c r="B39" s="75"/>
      <c r="C39" s="8" t="s">
        <v>900</v>
      </c>
      <c r="D39" s="85" t="s">
        <v>5020</v>
      </c>
      <c r="E39" s="20" t="s">
        <v>1692</v>
      </c>
      <c r="F39" s="11" t="s">
        <v>1694</v>
      </c>
      <c r="G39" s="11" t="s">
        <v>1697</v>
      </c>
      <c r="H39" s="11" t="s">
        <v>1699</v>
      </c>
      <c r="I39" s="11" t="s">
        <v>1701</v>
      </c>
      <c r="J39" s="11" t="s">
        <v>1704</v>
      </c>
      <c r="K39" s="11" t="s">
        <v>1706</v>
      </c>
      <c r="L39" s="11" t="s">
        <v>1708</v>
      </c>
      <c r="M39" s="11" t="s">
        <v>894</v>
      </c>
      <c r="N39" s="11" t="s">
        <v>1711</v>
      </c>
      <c r="O39" s="11" t="s">
        <v>1713</v>
      </c>
      <c r="P39" s="11" t="s">
        <v>1717</v>
      </c>
      <c r="Q39" s="11" t="s">
        <v>1718</v>
      </c>
      <c r="R39" s="11" t="s">
        <v>1720</v>
      </c>
      <c r="S39" s="11" t="s">
        <v>1723</v>
      </c>
      <c r="T39" s="11" t="s">
        <v>1727</v>
      </c>
      <c r="U39" s="11" t="s">
        <v>1730</v>
      </c>
      <c r="V39" s="11" t="s">
        <v>1734</v>
      </c>
      <c r="W39" s="4"/>
      <c r="X39" s="4"/>
      <c r="Y39" s="4"/>
      <c r="Z39" s="4"/>
      <c r="AA39" s="4"/>
    </row>
    <row r="40" spans="1:27" ht="15.75" customHeight="1" x14ac:dyDescent="0.2">
      <c r="A40" s="6" t="s">
        <v>1066</v>
      </c>
      <c r="B40" s="75"/>
      <c r="C40" s="8" t="s">
        <v>26</v>
      </c>
      <c r="D40" s="85" t="s">
        <v>5020</v>
      </c>
      <c r="E40" s="10" t="s">
        <v>1745</v>
      </c>
      <c r="F40" s="11" t="s">
        <v>1746</v>
      </c>
      <c r="G40" s="11" t="s">
        <v>1747</v>
      </c>
      <c r="H40" s="11" t="s">
        <v>1748</v>
      </c>
      <c r="I40" s="11" t="s">
        <v>1749</v>
      </c>
      <c r="J40" s="11" t="s">
        <v>1751</v>
      </c>
      <c r="K40" s="11" t="s">
        <v>1754</v>
      </c>
      <c r="L40" s="11" t="s">
        <v>1758</v>
      </c>
      <c r="M40" s="11" t="s">
        <v>1761</v>
      </c>
      <c r="N40" s="11" t="s">
        <v>1764</v>
      </c>
      <c r="O40" s="11" t="s">
        <v>1768</v>
      </c>
      <c r="P40" s="11" t="s">
        <v>1772</v>
      </c>
      <c r="Q40" s="11" t="s">
        <v>1776</v>
      </c>
      <c r="R40" s="11" t="s">
        <v>1779</v>
      </c>
      <c r="S40" s="11" t="s">
        <v>1780</v>
      </c>
      <c r="T40" s="11" t="s">
        <v>1781</v>
      </c>
      <c r="U40" s="11" t="s">
        <v>1782</v>
      </c>
      <c r="V40" s="11" t="s">
        <v>1784</v>
      </c>
      <c r="W40" s="4"/>
      <c r="X40" s="4"/>
      <c r="Y40" s="4"/>
      <c r="Z40" s="4"/>
      <c r="AA40" s="4"/>
    </row>
    <row r="41" spans="1:27" ht="15.75" customHeight="1" x14ac:dyDescent="0.2">
      <c r="A41" s="6" t="s">
        <v>1066</v>
      </c>
      <c r="B41" s="75"/>
      <c r="C41" s="8" t="s">
        <v>71</v>
      </c>
      <c r="D41" s="85" t="s">
        <v>5020</v>
      </c>
      <c r="E41" s="10" t="s">
        <v>1799</v>
      </c>
      <c r="F41" s="11" t="s">
        <v>1801</v>
      </c>
      <c r="G41" s="11" t="s">
        <v>1804</v>
      </c>
      <c r="H41" s="11" t="s">
        <v>1806</v>
      </c>
      <c r="I41" s="11" t="s">
        <v>1808</v>
      </c>
      <c r="J41" s="11" t="s">
        <v>1809</v>
      </c>
      <c r="K41" s="11" t="s">
        <v>1811</v>
      </c>
      <c r="L41" s="11" t="s">
        <v>1812</v>
      </c>
      <c r="M41" s="11" t="s">
        <v>1813</v>
      </c>
      <c r="N41" s="11" t="s">
        <v>1814</v>
      </c>
      <c r="O41" s="11" t="s">
        <v>1815</v>
      </c>
      <c r="P41" s="11" t="s">
        <v>1817</v>
      </c>
      <c r="Q41" s="11" t="s">
        <v>246</v>
      </c>
      <c r="R41" s="11" t="s">
        <v>1823</v>
      </c>
      <c r="S41" s="11" t="s">
        <v>1826</v>
      </c>
      <c r="T41" s="11" t="s">
        <v>1830</v>
      </c>
      <c r="U41" s="11" t="s">
        <v>1833</v>
      </c>
      <c r="V41" s="11" t="s">
        <v>1836</v>
      </c>
      <c r="W41" s="4"/>
      <c r="X41" s="4"/>
      <c r="Y41" s="4"/>
      <c r="Z41" s="4"/>
      <c r="AA41" s="4"/>
    </row>
    <row r="42" spans="1:27" ht="15.75" customHeight="1" x14ac:dyDescent="0.2">
      <c r="A42" s="6" t="s">
        <v>1129</v>
      </c>
      <c r="B42" s="75"/>
      <c r="C42" s="8" t="s">
        <v>450</v>
      </c>
      <c r="D42" s="85" t="s">
        <v>5020</v>
      </c>
      <c r="E42" s="10" t="s">
        <v>1842</v>
      </c>
      <c r="F42" s="11" t="s">
        <v>1844</v>
      </c>
      <c r="G42" s="11" t="s">
        <v>176</v>
      </c>
      <c r="H42" s="11" t="s">
        <v>1850</v>
      </c>
      <c r="I42" s="11" t="s">
        <v>1853</v>
      </c>
      <c r="J42" s="11" t="s">
        <v>1857</v>
      </c>
      <c r="K42" s="11" t="s">
        <v>1861</v>
      </c>
      <c r="L42" s="11" t="s">
        <v>1863</v>
      </c>
      <c r="M42" s="11" t="s">
        <v>1867</v>
      </c>
      <c r="N42" s="11" t="s">
        <v>1870</v>
      </c>
      <c r="O42" s="11" t="s">
        <v>1872</v>
      </c>
      <c r="P42" s="11" t="s">
        <v>846</v>
      </c>
      <c r="Q42" s="11" t="s">
        <v>1301</v>
      </c>
      <c r="R42" s="11" t="s">
        <v>1873</v>
      </c>
      <c r="S42" s="11" t="s">
        <v>43</v>
      </c>
      <c r="T42" s="11" t="s">
        <v>1874</v>
      </c>
      <c r="U42" s="11" t="s">
        <v>315</v>
      </c>
      <c r="V42" s="11" t="s">
        <v>1192</v>
      </c>
      <c r="W42" s="4"/>
      <c r="X42" s="4"/>
      <c r="Y42" s="4"/>
      <c r="Z42" s="4"/>
      <c r="AA42" s="4"/>
    </row>
    <row r="43" spans="1:27" ht="15.75" customHeight="1" x14ac:dyDescent="0.2">
      <c r="A43" s="6" t="s">
        <v>1129</v>
      </c>
      <c r="B43" s="75"/>
      <c r="C43" s="8" t="s">
        <v>71</v>
      </c>
      <c r="D43" s="85" t="s">
        <v>5020</v>
      </c>
      <c r="E43" s="10" t="s">
        <v>1891</v>
      </c>
      <c r="F43" s="11" t="s">
        <v>1894</v>
      </c>
      <c r="G43" s="11" t="s">
        <v>1815</v>
      </c>
      <c r="H43" s="11" t="s">
        <v>1895</v>
      </c>
      <c r="I43" s="11" t="s">
        <v>1896</v>
      </c>
      <c r="J43" s="11" t="s">
        <v>1897</v>
      </c>
      <c r="K43" s="11" t="s">
        <v>1900</v>
      </c>
      <c r="L43" s="11" t="s">
        <v>1904</v>
      </c>
      <c r="M43" s="11" t="s">
        <v>1907</v>
      </c>
      <c r="N43" s="11" t="s">
        <v>1910</v>
      </c>
      <c r="O43" s="11" t="s">
        <v>1914</v>
      </c>
      <c r="P43" s="11" t="s">
        <v>1867</v>
      </c>
      <c r="Q43" s="11" t="s">
        <v>1919</v>
      </c>
      <c r="R43" s="11" t="s">
        <v>1922</v>
      </c>
      <c r="S43" s="11" t="s">
        <v>1924</v>
      </c>
      <c r="T43" s="11" t="s">
        <v>1926</v>
      </c>
      <c r="U43" s="11" t="s">
        <v>1927</v>
      </c>
      <c r="V43" s="11" t="s">
        <v>1928</v>
      </c>
      <c r="W43" s="4"/>
      <c r="X43" s="4"/>
      <c r="Y43" s="4"/>
      <c r="Z43" s="4"/>
      <c r="AA43" s="4"/>
    </row>
    <row r="44" spans="1:27" ht="15.75" customHeight="1" x14ac:dyDescent="0.2">
      <c r="A44" s="8" t="s">
        <v>1950</v>
      </c>
      <c r="B44" s="75"/>
      <c r="C44" s="8" t="s">
        <v>26</v>
      </c>
      <c r="D44" s="85" t="s">
        <v>5020</v>
      </c>
      <c r="E44" s="10" t="s">
        <v>1951</v>
      </c>
      <c r="F44" s="11" t="s">
        <v>1955</v>
      </c>
      <c r="G44" s="11" t="s">
        <v>1958</v>
      </c>
      <c r="H44" s="11" t="s">
        <v>1962</v>
      </c>
      <c r="I44" s="11" t="s">
        <v>1965</v>
      </c>
      <c r="J44" s="11" t="s">
        <v>1969</v>
      </c>
      <c r="K44" s="11" t="s">
        <v>1972</v>
      </c>
      <c r="L44" s="11" t="s">
        <v>1975</v>
      </c>
      <c r="M44" s="11" t="s">
        <v>1979</v>
      </c>
      <c r="N44" s="11" t="s">
        <v>1980</v>
      </c>
      <c r="O44" s="11" t="s">
        <v>1981</v>
      </c>
      <c r="P44" s="11" t="s">
        <v>1982</v>
      </c>
      <c r="Q44" s="11" t="s">
        <v>1983</v>
      </c>
      <c r="R44" s="11" t="s">
        <v>1985</v>
      </c>
      <c r="S44" s="11" t="s">
        <v>1988</v>
      </c>
      <c r="T44" s="11" t="s">
        <v>1992</v>
      </c>
      <c r="U44" s="11" t="s">
        <v>1995</v>
      </c>
      <c r="V44" s="11" t="s">
        <v>1998</v>
      </c>
      <c r="W44" s="4"/>
      <c r="X44" s="4"/>
      <c r="Y44" s="4"/>
      <c r="Z44" s="4"/>
      <c r="AA44" s="4"/>
    </row>
    <row r="45" spans="1:27" ht="15.75" customHeight="1" x14ac:dyDescent="0.2">
      <c r="A45" s="6" t="s">
        <v>1218</v>
      </c>
      <c r="B45" s="75"/>
      <c r="C45" s="8" t="s">
        <v>26</v>
      </c>
      <c r="D45" s="85" t="s">
        <v>5020</v>
      </c>
      <c r="E45" s="10" t="s">
        <v>2007</v>
      </c>
      <c r="F45" s="11" t="s">
        <v>2008</v>
      </c>
      <c r="G45" s="11" t="s">
        <v>1547</v>
      </c>
      <c r="H45" s="11" t="s">
        <v>2010</v>
      </c>
      <c r="I45" s="11" t="s">
        <v>2011</v>
      </c>
      <c r="J45" s="11" t="s">
        <v>2012</v>
      </c>
      <c r="K45" s="11" t="s">
        <v>2020</v>
      </c>
      <c r="L45" s="11" t="s">
        <v>2023</v>
      </c>
      <c r="M45" s="11" t="s">
        <v>1872</v>
      </c>
      <c r="N45" s="11" t="s">
        <v>2029</v>
      </c>
      <c r="O45" s="11" t="s">
        <v>2031</v>
      </c>
      <c r="P45" s="11" t="s">
        <v>2034</v>
      </c>
      <c r="Q45" s="11" t="s">
        <v>2035</v>
      </c>
      <c r="R45" s="11" t="s">
        <v>2037</v>
      </c>
      <c r="S45" s="11" t="s">
        <v>2038</v>
      </c>
      <c r="T45" s="11" t="s">
        <v>2039</v>
      </c>
      <c r="U45" s="11" t="s">
        <v>2041</v>
      </c>
      <c r="V45" s="11" t="s">
        <v>2045</v>
      </c>
      <c r="W45" s="4"/>
      <c r="X45" s="4"/>
      <c r="Y45" s="4"/>
      <c r="Z45" s="4"/>
      <c r="AA45" s="4"/>
    </row>
    <row r="46" spans="1:27" ht="15.75" customHeight="1" x14ac:dyDescent="0.2">
      <c r="A46" s="6" t="s">
        <v>1242</v>
      </c>
      <c r="B46" s="75"/>
      <c r="C46" s="8" t="s">
        <v>450</v>
      </c>
      <c r="D46" s="85" t="s">
        <v>5020</v>
      </c>
      <c r="E46" s="10" t="s">
        <v>2056</v>
      </c>
      <c r="F46" s="11" t="s">
        <v>2060</v>
      </c>
      <c r="G46" s="11" t="s">
        <v>2061</v>
      </c>
      <c r="H46" s="11" t="s">
        <v>2062</v>
      </c>
      <c r="I46" s="11" t="s">
        <v>2063</v>
      </c>
      <c r="J46" s="11" t="s">
        <v>2065</v>
      </c>
      <c r="K46" s="11" t="s">
        <v>2066</v>
      </c>
      <c r="L46" s="11" t="s">
        <v>2070</v>
      </c>
      <c r="M46" s="11" t="s">
        <v>2074</v>
      </c>
      <c r="N46" s="11" t="s">
        <v>2078</v>
      </c>
      <c r="O46" s="11" t="s">
        <v>2082</v>
      </c>
      <c r="P46" s="11" t="s">
        <v>2085</v>
      </c>
      <c r="Q46" s="11" t="s">
        <v>2090</v>
      </c>
      <c r="R46" s="11" t="s">
        <v>2091</v>
      </c>
      <c r="S46" s="11" t="s">
        <v>2094</v>
      </c>
      <c r="T46" s="11" t="s">
        <v>2098</v>
      </c>
      <c r="U46" s="11" t="s">
        <v>2101</v>
      </c>
      <c r="V46" s="11" t="s">
        <v>2105</v>
      </c>
      <c r="W46" s="4"/>
      <c r="X46" s="4"/>
      <c r="Y46" s="4"/>
      <c r="Z46" s="4"/>
      <c r="AA46" s="4"/>
    </row>
    <row r="47" spans="1:27" ht="15.75" customHeight="1" x14ac:dyDescent="0.2">
      <c r="A47" s="6" t="s">
        <v>1275</v>
      </c>
      <c r="B47" s="75"/>
      <c r="C47" s="8" t="s">
        <v>450</v>
      </c>
      <c r="D47" s="85" t="s">
        <v>5020</v>
      </c>
      <c r="E47" s="10" t="s">
        <v>2114</v>
      </c>
      <c r="F47" s="11" t="s">
        <v>2115</v>
      </c>
      <c r="G47" s="11" t="s">
        <v>2116</v>
      </c>
      <c r="H47" s="11" t="s">
        <v>2119</v>
      </c>
      <c r="I47" s="11" t="s">
        <v>2123</v>
      </c>
      <c r="J47" s="11" t="s">
        <v>2126</v>
      </c>
      <c r="K47" s="11" t="s">
        <v>2128</v>
      </c>
      <c r="L47" s="11" t="s">
        <v>2131</v>
      </c>
      <c r="M47" s="11" t="s">
        <v>2135</v>
      </c>
      <c r="N47" s="11" t="s">
        <v>2138</v>
      </c>
      <c r="O47" s="11" t="s">
        <v>2141</v>
      </c>
      <c r="P47" s="11" t="s">
        <v>2145</v>
      </c>
      <c r="Q47" s="11" t="s">
        <v>2116</v>
      </c>
      <c r="R47" s="11" t="s">
        <v>2147</v>
      </c>
      <c r="S47" s="11" t="s">
        <v>2148</v>
      </c>
      <c r="T47" s="11" t="s">
        <v>2149</v>
      </c>
      <c r="U47" s="11" t="s">
        <v>306</v>
      </c>
      <c r="V47" s="11" t="s">
        <v>2154</v>
      </c>
      <c r="W47" s="4"/>
      <c r="X47" s="4"/>
      <c r="Y47" s="4"/>
      <c r="Z47" s="4"/>
      <c r="AA47" s="4"/>
    </row>
    <row r="48" spans="1:27" ht="15.75" customHeight="1" x14ac:dyDescent="0.2">
      <c r="A48" s="6" t="s">
        <v>1275</v>
      </c>
      <c r="B48" s="75"/>
      <c r="C48" s="8" t="s">
        <v>71</v>
      </c>
      <c r="D48" s="85" t="s">
        <v>5020</v>
      </c>
      <c r="E48" s="10" t="s">
        <v>2165</v>
      </c>
      <c r="F48" s="11" t="s">
        <v>2168</v>
      </c>
      <c r="G48" s="11" t="s">
        <v>2169</v>
      </c>
      <c r="H48" s="11" t="s">
        <v>2170</v>
      </c>
      <c r="I48" s="11" t="s">
        <v>2171</v>
      </c>
      <c r="J48" s="11" t="s">
        <v>2172</v>
      </c>
      <c r="K48" s="11" t="s">
        <v>2173</v>
      </c>
      <c r="L48" s="11" t="s">
        <v>2174</v>
      </c>
      <c r="M48" s="11" t="s">
        <v>1635</v>
      </c>
      <c r="N48" s="11" t="s">
        <v>2175</v>
      </c>
      <c r="O48" s="11" t="s">
        <v>2176</v>
      </c>
      <c r="P48" s="11" t="s">
        <v>2177</v>
      </c>
      <c r="Q48" s="11" t="s">
        <v>2179</v>
      </c>
      <c r="R48" s="11" t="s">
        <v>2181</v>
      </c>
      <c r="S48" s="11" t="s">
        <v>2183</v>
      </c>
      <c r="T48" s="11" t="s">
        <v>246</v>
      </c>
      <c r="U48" s="11" t="s">
        <v>1189</v>
      </c>
      <c r="V48" s="11" t="s">
        <v>263</v>
      </c>
      <c r="W48" s="4"/>
      <c r="X48" s="4"/>
      <c r="Y48" s="4"/>
      <c r="Z48" s="4"/>
      <c r="AA48" s="4"/>
    </row>
    <row r="49" spans="1:27" ht="15.75" customHeight="1" x14ac:dyDescent="0.2">
      <c r="A49" s="18" t="s">
        <v>1328</v>
      </c>
      <c r="B49" s="75"/>
      <c r="C49" s="19" t="s">
        <v>1339</v>
      </c>
      <c r="D49" s="84" t="s">
        <v>5021</v>
      </c>
      <c r="E49" s="10" t="s">
        <v>2196</v>
      </c>
      <c r="F49" s="11" t="s">
        <v>2198</v>
      </c>
      <c r="G49" s="11" t="s">
        <v>2200</v>
      </c>
      <c r="H49" s="11" t="s">
        <v>2202</v>
      </c>
      <c r="I49" s="11" t="s">
        <v>2203</v>
      </c>
      <c r="J49" s="11" t="s">
        <v>2204</v>
      </c>
      <c r="K49" s="11" t="s">
        <v>2206</v>
      </c>
      <c r="L49" s="11" t="s">
        <v>2207</v>
      </c>
      <c r="M49" s="11" t="s">
        <v>2208</v>
      </c>
      <c r="N49" s="11" t="s">
        <v>2209</v>
      </c>
      <c r="O49" s="11" t="s">
        <v>2210</v>
      </c>
      <c r="P49" s="11" t="s">
        <v>2212</v>
      </c>
      <c r="Q49" s="11" t="s">
        <v>2214</v>
      </c>
      <c r="R49" s="11" t="s">
        <v>2216</v>
      </c>
      <c r="S49" s="11" t="s">
        <v>2219</v>
      </c>
      <c r="T49" s="11" t="s">
        <v>2221</v>
      </c>
      <c r="U49" s="11" t="s">
        <v>1840</v>
      </c>
      <c r="V49" s="11" t="s">
        <v>2225</v>
      </c>
      <c r="W49" s="4"/>
      <c r="X49" s="4"/>
      <c r="Y49" s="4"/>
      <c r="Z49" s="4"/>
      <c r="AA49" s="4"/>
    </row>
    <row r="50" spans="1:27" ht="15.75" customHeight="1" x14ac:dyDescent="0.2">
      <c r="A50" s="18" t="s">
        <v>1328</v>
      </c>
      <c r="B50" s="75"/>
      <c r="C50" s="19" t="s">
        <v>1369</v>
      </c>
      <c r="D50" s="84" t="s">
        <v>5021</v>
      </c>
      <c r="E50" s="10" t="s">
        <v>2232</v>
      </c>
      <c r="F50" s="11" t="s">
        <v>2233</v>
      </c>
      <c r="G50" s="11" t="s">
        <v>2235</v>
      </c>
      <c r="H50" s="11" t="s">
        <v>2237</v>
      </c>
      <c r="I50" s="11" t="s">
        <v>2238</v>
      </c>
      <c r="J50" s="11" t="s">
        <v>2239</v>
      </c>
      <c r="K50" s="11" t="s">
        <v>2241</v>
      </c>
      <c r="L50" s="11" t="s">
        <v>2242</v>
      </c>
      <c r="M50" s="11" t="s">
        <v>1174</v>
      </c>
      <c r="N50" s="11" t="s">
        <v>2243</v>
      </c>
      <c r="O50" s="11" t="s">
        <v>2244</v>
      </c>
      <c r="P50" s="11" t="s">
        <v>2245</v>
      </c>
      <c r="Q50" s="11" t="s">
        <v>2247</v>
      </c>
      <c r="R50" s="11" t="s">
        <v>2249</v>
      </c>
      <c r="S50" s="11" t="s">
        <v>2251</v>
      </c>
      <c r="T50" s="11" t="s">
        <v>1563</v>
      </c>
      <c r="U50" s="11" t="s">
        <v>2254</v>
      </c>
      <c r="V50" s="11" t="s">
        <v>2257</v>
      </c>
      <c r="W50" s="4"/>
      <c r="X50" s="4"/>
      <c r="Y50" s="4"/>
      <c r="Z50" s="4"/>
      <c r="AA50" s="4"/>
    </row>
    <row r="51" spans="1:27" ht="15.75" customHeight="1" x14ac:dyDescent="0.2">
      <c r="A51" s="14" t="s">
        <v>1397</v>
      </c>
      <c r="B51" s="75"/>
      <c r="C51" s="15" t="s">
        <v>26</v>
      </c>
      <c r="D51" s="84" t="s">
        <v>5022</v>
      </c>
      <c r="E51" s="10" t="s">
        <v>2266</v>
      </c>
      <c r="F51" s="11" t="s">
        <v>2267</v>
      </c>
      <c r="G51" s="11" t="s">
        <v>1196</v>
      </c>
      <c r="H51" s="11" t="s">
        <v>2270</v>
      </c>
      <c r="I51" s="11" t="s">
        <v>2272</v>
      </c>
      <c r="J51" s="11" t="s">
        <v>2273</v>
      </c>
      <c r="K51" s="11" t="s">
        <v>2274</v>
      </c>
      <c r="L51" s="11" t="s">
        <v>2276</v>
      </c>
      <c r="M51" s="11" t="s">
        <v>164</v>
      </c>
      <c r="N51" s="11" t="s">
        <v>1036</v>
      </c>
      <c r="O51" s="11" t="s">
        <v>134</v>
      </c>
      <c r="P51" s="11" t="s">
        <v>1337</v>
      </c>
      <c r="Q51" s="11" t="s">
        <v>303</v>
      </c>
      <c r="R51" s="11" t="s">
        <v>2278</v>
      </c>
      <c r="S51" s="11" t="s">
        <v>2280</v>
      </c>
      <c r="T51" s="11" t="s">
        <v>2283</v>
      </c>
      <c r="U51" s="11" t="s">
        <v>2285</v>
      </c>
      <c r="V51" s="11" t="s">
        <v>2287</v>
      </c>
      <c r="W51" s="4"/>
      <c r="X51" s="4"/>
      <c r="Y51" s="4"/>
      <c r="Z51" s="4"/>
      <c r="AA51" s="4"/>
    </row>
    <row r="52" spans="1:27" ht="15.75" customHeight="1" x14ac:dyDescent="0.2">
      <c r="A52" s="14" t="s">
        <v>1397</v>
      </c>
      <c r="B52" s="75"/>
      <c r="C52" s="15" t="s">
        <v>71</v>
      </c>
      <c r="D52" s="84" t="s">
        <v>5022</v>
      </c>
      <c r="E52" s="10" t="s">
        <v>2295</v>
      </c>
      <c r="F52" s="11" t="s">
        <v>2298</v>
      </c>
      <c r="G52" s="11" t="s">
        <v>2299</v>
      </c>
      <c r="H52" s="11" t="s">
        <v>2301</v>
      </c>
      <c r="I52" s="11" t="s">
        <v>2303</v>
      </c>
      <c r="J52" s="11" t="s">
        <v>2304</v>
      </c>
      <c r="K52" s="11" t="s">
        <v>2305</v>
      </c>
      <c r="L52" s="11" t="s">
        <v>2307</v>
      </c>
      <c r="M52" s="11" t="s">
        <v>2308</v>
      </c>
      <c r="N52" s="11" t="s">
        <v>2309</v>
      </c>
      <c r="O52" s="11" t="s">
        <v>2311</v>
      </c>
      <c r="P52" s="11" t="s">
        <v>896</v>
      </c>
      <c r="Q52" s="11" t="s">
        <v>2313</v>
      </c>
      <c r="R52" s="11" t="s">
        <v>2316</v>
      </c>
      <c r="S52" s="11" t="s">
        <v>2318</v>
      </c>
      <c r="T52" s="11" t="s">
        <v>2320</v>
      </c>
      <c r="U52" s="11" t="s">
        <v>2323</v>
      </c>
      <c r="V52" s="11" t="s">
        <v>2325</v>
      </c>
      <c r="W52" s="4"/>
      <c r="X52" s="4"/>
      <c r="Y52" s="4"/>
      <c r="Z52" s="4"/>
      <c r="AA52" s="4"/>
    </row>
    <row r="53" spans="1:27" ht="15.75" customHeight="1" x14ac:dyDescent="0.2">
      <c r="A53" s="14" t="s">
        <v>1397</v>
      </c>
      <c r="B53" s="75"/>
      <c r="C53" s="15" t="s">
        <v>450</v>
      </c>
      <c r="D53" s="84" t="s">
        <v>5022</v>
      </c>
      <c r="E53" s="10" t="s">
        <v>2333</v>
      </c>
      <c r="F53" s="11" t="s">
        <v>2335</v>
      </c>
      <c r="G53" s="11" t="s">
        <v>2338</v>
      </c>
      <c r="H53" s="11" t="s">
        <v>2340</v>
      </c>
      <c r="I53" s="11" t="s">
        <v>2342</v>
      </c>
      <c r="J53" s="11" t="s">
        <v>2344</v>
      </c>
      <c r="K53" s="11" t="s">
        <v>2345</v>
      </c>
      <c r="L53" s="11" t="s">
        <v>2346</v>
      </c>
      <c r="M53" s="11" t="s">
        <v>2347</v>
      </c>
      <c r="N53" s="11" t="s">
        <v>2349</v>
      </c>
      <c r="O53" s="11" t="s">
        <v>2350</v>
      </c>
      <c r="P53" s="11" t="s">
        <v>2353</v>
      </c>
      <c r="Q53" s="11" t="s">
        <v>2355</v>
      </c>
      <c r="R53" s="11" t="s">
        <v>2357</v>
      </c>
      <c r="S53" s="11" t="s">
        <v>43</v>
      </c>
      <c r="T53" s="11" t="s">
        <v>2361</v>
      </c>
      <c r="U53" s="11" t="s">
        <v>2364</v>
      </c>
      <c r="V53" s="11" t="s">
        <v>2366</v>
      </c>
      <c r="W53" s="4"/>
      <c r="X53" s="4"/>
      <c r="Y53" s="4"/>
      <c r="Z53" s="4"/>
      <c r="AA53" s="4"/>
    </row>
    <row r="54" spans="1:27" ht="15.75" customHeight="1" x14ac:dyDescent="0.2">
      <c r="A54" s="14" t="s">
        <v>1491</v>
      </c>
      <c r="B54" s="75"/>
      <c r="C54" s="15" t="s">
        <v>26</v>
      </c>
      <c r="D54" s="84" t="s">
        <v>5022</v>
      </c>
      <c r="E54" s="10" t="s">
        <v>2372</v>
      </c>
      <c r="F54" s="11" t="s">
        <v>2374</v>
      </c>
      <c r="G54" s="11" t="s">
        <v>2377</v>
      </c>
      <c r="H54" s="11" t="s">
        <v>2378</v>
      </c>
      <c r="I54" s="11" t="s">
        <v>2379</v>
      </c>
      <c r="J54" s="11" t="s">
        <v>2380</v>
      </c>
      <c r="K54" s="11" t="s">
        <v>2381</v>
      </c>
      <c r="L54" s="11" t="s">
        <v>2382</v>
      </c>
      <c r="M54" s="11" t="s">
        <v>2383</v>
      </c>
      <c r="N54" s="11" t="s">
        <v>2384</v>
      </c>
      <c r="O54" s="11" t="s">
        <v>2385</v>
      </c>
      <c r="P54" s="11" t="s">
        <v>2386</v>
      </c>
      <c r="Q54" s="11" t="s">
        <v>318</v>
      </c>
      <c r="R54" s="11" t="s">
        <v>2387</v>
      </c>
      <c r="S54" s="11" t="s">
        <v>2388</v>
      </c>
      <c r="T54" s="11" t="s">
        <v>2389</v>
      </c>
      <c r="U54" s="11" t="s">
        <v>375</v>
      </c>
      <c r="V54" s="11" t="s">
        <v>2392</v>
      </c>
      <c r="W54" s="4"/>
      <c r="X54" s="4"/>
      <c r="Y54" s="4"/>
      <c r="Z54" s="4"/>
      <c r="AA54" s="4"/>
    </row>
    <row r="55" spans="1:27" ht="15.75" customHeight="1" x14ac:dyDescent="0.2">
      <c r="A55" s="14" t="s">
        <v>1526</v>
      </c>
      <c r="B55" s="75"/>
      <c r="C55" s="15" t="s">
        <v>26</v>
      </c>
      <c r="D55" s="84" t="s">
        <v>5022</v>
      </c>
      <c r="E55" s="10" t="s">
        <v>2399</v>
      </c>
      <c r="F55" s="11" t="s">
        <v>2401</v>
      </c>
      <c r="G55" s="11" t="s">
        <v>2403</v>
      </c>
      <c r="H55" s="11" t="s">
        <v>2406</v>
      </c>
      <c r="I55" s="11" t="s">
        <v>2408</v>
      </c>
      <c r="J55" s="11" t="s">
        <v>2410</v>
      </c>
      <c r="K55" s="11" t="s">
        <v>2411</v>
      </c>
      <c r="L55" s="11" t="s">
        <v>2412</v>
      </c>
      <c r="M55" s="11" t="s">
        <v>2414</v>
      </c>
      <c r="N55" s="11" t="s">
        <v>2416</v>
      </c>
      <c r="O55" s="11" t="s">
        <v>2417</v>
      </c>
      <c r="P55" s="11" t="s">
        <v>2143</v>
      </c>
      <c r="Q55" s="11" t="s">
        <v>2418</v>
      </c>
      <c r="R55" s="11" t="s">
        <v>2420</v>
      </c>
      <c r="S55" s="11" t="s">
        <v>2258</v>
      </c>
      <c r="T55" s="11" t="s">
        <v>2421</v>
      </c>
      <c r="U55" s="11" t="s">
        <v>2422</v>
      </c>
      <c r="V55" s="11" t="s">
        <v>2423</v>
      </c>
      <c r="W55" s="4"/>
      <c r="X55" s="4"/>
      <c r="Y55" s="4"/>
      <c r="Z55" s="4"/>
      <c r="AA55" s="4"/>
    </row>
    <row r="56" spans="1:27" ht="15.75" customHeight="1" x14ac:dyDescent="0.2">
      <c r="A56" s="14" t="s">
        <v>1559</v>
      </c>
      <c r="B56" s="75"/>
      <c r="C56" s="15" t="s">
        <v>450</v>
      </c>
      <c r="D56" s="84" t="s">
        <v>5022</v>
      </c>
      <c r="E56" s="10" t="s">
        <v>2429</v>
      </c>
      <c r="F56" s="11" t="s">
        <v>2431</v>
      </c>
      <c r="G56" s="11" t="s">
        <v>2434</v>
      </c>
      <c r="H56" s="11" t="s">
        <v>2436</v>
      </c>
      <c r="I56" s="11" t="s">
        <v>2438</v>
      </c>
      <c r="J56" s="11" t="s">
        <v>2441</v>
      </c>
      <c r="K56" s="11" t="s">
        <v>2443</v>
      </c>
      <c r="L56" s="11" t="s">
        <v>2445</v>
      </c>
      <c r="M56" s="11" t="s">
        <v>2447</v>
      </c>
      <c r="N56" s="11" t="s">
        <v>2448</v>
      </c>
      <c r="O56" s="11" t="s">
        <v>2449</v>
      </c>
      <c r="P56" s="11" t="s">
        <v>2452</v>
      </c>
      <c r="Q56" s="11" t="s">
        <v>1009</v>
      </c>
      <c r="R56" s="11" t="s">
        <v>2455</v>
      </c>
      <c r="S56" s="11" t="s">
        <v>2457</v>
      </c>
      <c r="T56" s="11" t="s">
        <v>2458</v>
      </c>
      <c r="U56" s="11" t="s">
        <v>2459</v>
      </c>
      <c r="V56" s="11" t="s">
        <v>2460</v>
      </c>
      <c r="W56" s="4"/>
      <c r="X56" s="4"/>
      <c r="Y56" s="4"/>
      <c r="Z56" s="4"/>
      <c r="AA56" s="4"/>
    </row>
    <row r="57" spans="1:27" ht="15.75" customHeight="1" x14ac:dyDescent="0.2">
      <c r="A57" s="14" t="s">
        <v>1559</v>
      </c>
      <c r="B57" s="75"/>
      <c r="C57" s="15" t="s">
        <v>71</v>
      </c>
      <c r="D57" s="84" t="s">
        <v>5022</v>
      </c>
      <c r="E57" s="10" t="s">
        <v>2465</v>
      </c>
      <c r="F57" s="11" t="s">
        <v>2468</v>
      </c>
      <c r="G57" s="11" t="s">
        <v>1547</v>
      </c>
      <c r="H57" s="11" t="s">
        <v>2472</v>
      </c>
      <c r="I57" s="11" t="s">
        <v>2474</v>
      </c>
      <c r="J57" s="11" t="s">
        <v>2477</v>
      </c>
      <c r="K57" s="11" t="s">
        <v>2479</v>
      </c>
      <c r="L57" s="11" t="s">
        <v>2481</v>
      </c>
      <c r="M57" s="11" t="s">
        <v>2484</v>
      </c>
      <c r="N57" s="11" t="s">
        <v>2485</v>
      </c>
      <c r="O57" s="11" t="s">
        <v>2487</v>
      </c>
      <c r="P57" s="11" t="s">
        <v>2489</v>
      </c>
      <c r="Q57" s="11" t="s">
        <v>2491</v>
      </c>
      <c r="R57" s="11" t="s">
        <v>2492</v>
      </c>
      <c r="S57" s="11" t="s">
        <v>2493</v>
      </c>
      <c r="T57" s="11" t="s">
        <v>2495</v>
      </c>
      <c r="U57" s="11" t="s">
        <v>2496</v>
      </c>
      <c r="V57" s="11" t="s">
        <v>2497</v>
      </c>
      <c r="W57" s="4"/>
      <c r="X57" s="4"/>
      <c r="Y57" s="4"/>
      <c r="Z57" s="4"/>
      <c r="AA57" s="4"/>
    </row>
    <row r="58" spans="1:27" ht="15.75" customHeight="1" x14ac:dyDescent="0.2">
      <c r="A58" s="14" t="s">
        <v>1631</v>
      </c>
      <c r="B58" s="75"/>
      <c r="C58" s="15" t="s">
        <v>26</v>
      </c>
      <c r="D58" s="84" t="s">
        <v>5022</v>
      </c>
      <c r="E58" s="10" t="s">
        <v>2501</v>
      </c>
      <c r="F58" s="11" t="s">
        <v>2504</v>
      </c>
      <c r="G58" s="11" t="s">
        <v>2208</v>
      </c>
      <c r="H58" s="11" t="s">
        <v>2507</v>
      </c>
      <c r="I58" s="11" t="s">
        <v>2510</v>
      </c>
      <c r="J58" s="11" t="s">
        <v>2512</v>
      </c>
      <c r="K58" s="11" t="s">
        <v>2515</v>
      </c>
      <c r="L58" s="11" t="s">
        <v>2517</v>
      </c>
      <c r="M58" s="11" t="s">
        <v>2520</v>
      </c>
      <c r="N58" s="11" t="s">
        <v>2522</v>
      </c>
      <c r="O58" s="11" t="s">
        <v>2525</v>
      </c>
      <c r="P58" s="11" t="s">
        <v>2528</v>
      </c>
      <c r="Q58" s="11" t="s">
        <v>246</v>
      </c>
      <c r="R58" s="11" t="s">
        <v>2530</v>
      </c>
      <c r="S58" s="11" t="s">
        <v>2531</v>
      </c>
      <c r="T58" s="11" t="s">
        <v>1189</v>
      </c>
      <c r="U58" s="11" t="s">
        <v>2377</v>
      </c>
      <c r="V58" s="11" t="s">
        <v>2533</v>
      </c>
      <c r="W58" s="4"/>
      <c r="X58" s="4"/>
      <c r="Y58" s="4"/>
      <c r="Z58" s="4"/>
      <c r="AA58" s="4"/>
    </row>
    <row r="59" spans="1:27" ht="15.75" customHeight="1" x14ac:dyDescent="0.2">
      <c r="A59" s="14" t="s">
        <v>1631</v>
      </c>
      <c r="B59" s="75"/>
      <c r="C59" s="15" t="s">
        <v>1653</v>
      </c>
      <c r="D59" s="84" t="s">
        <v>5022</v>
      </c>
      <c r="E59" s="10" t="s">
        <v>2543</v>
      </c>
      <c r="F59" s="11" t="s">
        <v>2544</v>
      </c>
      <c r="G59" s="11" t="s">
        <v>2546</v>
      </c>
      <c r="H59" s="11" t="s">
        <v>2549</v>
      </c>
      <c r="I59" s="11" t="s">
        <v>2550</v>
      </c>
      <c r="J59" s="11" t="s">
        <v>2554</v>
      </c>
      <c r="K59" s="11" t="s">
        <v>2555</v>
      </c>
      <c r="L59" s="11" t="s">
        <v>2556</v>
      </c>
      <c r="M59" s="11" t="s">
        <v>2557</v>
      </c>
      <c r="N59" s="11" t="s">
        <v>2558</v>
      </c>
      <c r="O59" s="11" t="s">
        <v>2560</v>
      </c>
      <c r="P59" s="11" t="s">
        <v>2561</v>
      </c>
      <c r="Q59" s="11" t="s">
        <v>2562</v>
      </c>
      <c r="R59" s="11" t="s">
        <v>2563</v>
      </c>
      <c r="S59" s="11" t="s">
        <v>2564</v>
      </c>
      <c r="T59" s="11" t="s">
        <v>208</v>
      </c>
      <c r="U59" s="11" t="s">
        <v>2148</v>
      </c>
      <c r="V59" s="11" t="s">
        <v>2566</v>
      </c>
      <c r="W59" s="4"/>
      <c r="X59" s="4"/>
      <c r="Y59" s="4"/>
      <c r="Z59" s="4"/>
      <c r="AA59" s="4"/>
    </row>
    <row r="60" spans="1:27" ht="15.75" customHeight="1" x14ac:dyDescent="0.2">
      <c r="A60" s="14" t="s">
        <v>1683</v>
      </c>
      <c r="B60" s="75"/>
      <c r="C60" s="15" t="s">
        <v>1685</v>
      </c>
      <c r="D60" s="84" t="s">
        <v>5022</v>
      </c>
      <c r="E60" s="10" t="s">
        <v>2575</v>
      </c>
      <c r="F60" s="11" t="s">
        <v>2577</v>
      </c>
      <c r="G60" s="11" t="s">
        <v>871</v>
      </c>
      <c r="H60" s="11" t="s">
        <v>2581</v>
      </c>
      <c r="I60" s="11" t="s">
        <v>2582</v>
      </c>
      <c r="J60" s="11" t="s">
        <v>2584</v>
      </c>
      <c r="K60" s="11" t="s">
        <v>2586</v>
      </c>
      <c r="L60" s="11" t="s">
        <v>2588</v>
      </c>
      <c r="M60" s="11" t="s">
        <v>2589</v>
      </c>
      <c r="N60" s="11" t="s">
        <v>2590</v>
      </c>
      <c r="O60" s="11" t="s">
        <v>2591</v>
      </c>
      <c r="P60" s="11" t="s">
        <v>2592</v>
      </c>
      <c r="Q60" s="11" t="s">
        <v>2593</v>
      </c>
      <c r="R60" s="11" t="s">
        <v>2594</v>
      </c>
      <c r="S60" s="11" t="s">
        <v>2596</v>
      </c>
      <c r="T60" s="11" t="s">
        <v>2597</v>
      </c>
      <c r="U60" s="11" t="s">
        <v>2598</v>
      </c>
      <c r="V60" s="11" t="s">
        <v>2599</v>
      </c>
      <c r="W60" s="4"/>
      <c r="X60" s="4"/>
      <c r="Y60" s="4"/>
      <c r="Z60" s="4"/>
      <c r="AA60" s="4"/>
    </row>
    <row r="61" spans="1:27" ht="15.75" customHeight="1" x14ac:dyDescent="0.2">
      <c r="A61" s="14" t="s">
        <v>1716</v>
      </c>
      <c r="B61" s="75"/>
      <c r="C61" s="15" t="s">
        <v>1653</v>
      </c>
      <c r="D61" s="84" t="s">
        <v>5022</v>
      </c>
      <c r="E61" s="10" t="s">
        <v>2603</v>
      </c>
      <c r="F61" s="11" t="s">
        <v>2605</v>
      </c>
      <c r="G61" s="11" t="s">
        <v>1804</v>
      </c>
      <c r="H61" s="11" t="s">
        <v>2609</v>
      </c>
      <c r="I61" s="11" t="s">
        <v>2611</v>
      </c>
      <c r="J61" s="11" t="s">
        <v>2614</v>
      </c>
      <c r="K61" s="11" t="s">
        <v>2616</v>
      </c>
      <c r="L61" s="11" t="s">
        <v>2618</v>
      </c>
      <c r="M61" s="11" t="s">
        <v>2621</v>
      </c>
      <c r="N61" s="11" t="s">
        <v>2623</v>
      </c>
      <c r="O61" s="11" t="s">
        <v>2625</v>
      </c>
      <c r="P61" s="11" t="s">
        <v>2628</v>
      </c>
      <c r="Q61" s="11" t="s">
        <v>2630</v>
      </c>
      <c r="R61" s="11" t="s">
        <v>2631</v>
      </c>
      <c r="S61" s="11" t="s">
        <v>2632</v>
      </c>
      <c r="T61" s="11" t="s">
        <v>2633</v>
      </c>
      <c r="U61" s="11" t="s">
        <v>941</v>
      </c>
      <c r="V61" s="11" t="s">
        <v>2634</v>
      </c>
      <c r="W61" s="4"/>
      <c r="X61" s="4"/>
      <c r="Y61" s="4"/>
      <c r="Z61" s="4"/>
      <c r="AA61" s="4"/>
    </row>
    <row r="62" spans="1:27" ht="15.75" customHeight="1" x14ac:dyDescent="0.2">
      <c r="A62" s="14" t="s">
        <v>1744</v>
      </c>
      <c r="B62" s="75"/>
      <c r="C62" s="15" t="s">
        <v>1685</v>
      </c>
      <c r="D62" s="84" t="s">
        <v>5022</v>
      </c>
      <c r="E62" s="10" t="s">
        <v>1647</v>
      </c>
      <c r="F62" s="11" t="s">
        <v>2636</v>
      </c>
      <c r="G62" s="11" t="s">
        <v>2638</v>
      </c>
      <c r="H62" s="11" t="s">
        <v>2641</v>
      </c>
      <c r="I62" s="11" t="s">
        <v>2643</v>
      </c>
      <c r="J62" s="11" t="s">
        <v>2645</v>
      </c>
      <c r="K62" s="11" t="s">
        <v>2648</v>
      </c>
      <c r="L62" s="11" t="s">
        <v>2650</v>
      </c>
      <c r="M62" s="11" t="s">
        <v>2655</v>
      </c>
      <c r="N62" s="11" t="s">
        <v>2658</v>
      </c>
      <c r="O62" s="11" t="s">
        <v>2377</v>
      </c>
      <c r="P62" s="11" t="s">
        <v>2661</v>
      </c>
      <c r="Q62" s="11" t="s">
        <v>2664</v>
      </c>
      <c r="R62" s="11" t="s">
        <v>2666</v>
      </c>
      <c r="S62" s="11" t="s">
        <v>2668</v>
      </c>
      <c r="T62" s="11" t="s">
        <v>2669</v>
      </c>
      <c r="U62" s="11" t="s">
        <v>296</v>
      </c>
      <c r="V62" s="11" t="s">
        <v>2670</v>
      </c>
      <c r="W62" s="4"/>
      <c r="X62" s="4"/>
      <c r="Y62" s="4"/>
      <c r="Z62" s="4"/>
      <c r="AA62" s="4"/>
    </row>
    <row r="63" spans="1:27" ht="15.75" customHeight="1" x14ac:dyDescent="0.2">
      <c r="A63" s="14" t="s">
        <v>1744</v>
      </c>
      <c r="B63" s="75"/>
      <c r="C63" s="15" t="s">
        <v>1653</v>
      </c>
      <c r="D63" s="84" t="s">
        <v>5022</v>
      </c>
      <c r="E63" s="10" t="s">
        <v>2672</v>
      </c>
      <c r="F63" s="11" t="s">
        <v>2673</v>
      </c>
      <c r="G63" s="11" t="s">
        <v>2674</v>
      </c>
      <c r="H63" s="11" t="s">
        <v>2675</v>
      </c>
      <c r="I63" s="11" t="s">
        <v>2677</v>
      </c>
      <c r="J63" s="11" t="s">
        <v>2679</v>
      </c>
      <c r="K63" s="11" t="s">
        <v>2681</v>
      </c>
      <c r="L63" s="11" t="s">
        <v>2682</v>
      </c>
      <c r="M63" s="11" t="s">
        <v>2683</v>
      </c>
      <c r="N63" s="11" t="s">
        <v>2685</v>
      </c>
      <c r="O63" s="11" t="s">
        <v>114</v>
      </c>
      <c r="P63" s="11" t="s">
        <v>2692</v>
      </c>
      <c r="Q63" s="11" t="s">
        <v>208</v>
      </c>
      <c r="R63" s="11" t="s">
        <v>2695</v>
      </c>
      <c r="S63" s="11" t="s">
        <v>2697</v>
      </c>
      <c r="T63" s="11" t="s">
        <v>2699</v>
      </c>
      <c r="U63" s="11" t="s">
        <v>1219</v>
      </c>
      <c r="V63" s="11" t="s">
        <v>2703</v>
      </c>
      <c r="W63" s="4"/>
      <c r="X63" s="4"/>
      <c r="Y63" s="4"/>
      <c r="Z63" s="4"/>
      <c r="AA63" s="4"/>
    </row>
    <row r="64" spans="1:27" ht="15.75" customHeight="1" x14ac:dyDescent="0.2">
      <c r="A64" s="14" t="s">
        <v>1810</v>
      </c>
      <c r="B64" s="75"/>
      <c r="C64" s="15" t="s">
        <v>1685</v>
      </c>
      <c r="D64" s="84" t="s">
        <v>5022</v>
      </c>
      <c r="E64" s="10" t="s">
        <v>637</v>
      </c>
      <c r="F64" s="11" t="s">
        <v>2708</v>
      </c>
      <c r="G64" s="11" t="s">
        <v>2709</v>
      </c>
      <c r="H64" s="11" t="s">
        <v>2711</v>
      </c>
      <c r="I64" s="11" t="s">
        <v>2712</v>
      </c>
      <c r="J64" s="11" t="s">
        <v>2713</v>
      </c>
      <c r="K64" s="11" t="s">
        <v>2714</v>
      </c>
      <c r="L64" s="11" t="s">
        <v>2716</v>
      </c>
      <c r="M64" s="11" t="s">
        <v>2719</v>
      </c>
      <c r="N64" s="11" t="s">
        <v>2721</v>
      </c>
      <c r="O64" s="11" t="s">
        <v>2724</v>
      </c>
      <c r="P64" s="11" t="s">
        <v>2726</v>
      </c>
      <c r="Q64" s="11" t="s">
        <v>2728</v>
      </c>
      <c r="R64" s="11" t="s">
        <v>2731</v>
      </c>
      <c r="S64" s="11" t="s">
        <v>2733</v>
      </c>
      <c r="T64" s="11" t="s">
        <v>2735</v>
      </c>
      <c r="U64" s="11" t="s">
        <v>1474</v>
      </c>
      <c r="V64" s="11" t="s">
        <v>2739</v>
      </c>
      <c r="W64" s="4"/>
      <c r="X64" s="4"/>
      <c r="Y64" s="4"/>
      <c r="Z64" s="4"/>
      <c r="AA64" s="4"/>
    </row>
    <row r="65" spans="1:27" ht="15.75" customHeight="1" x14ac:dyDescent="0.2">
      <c r="A65" s="14" t="s">
        <v>1810</v>
      </c>
      <c r="B65" s="75"/>
      <c r="C65" s="15" t="s">
        <v>1653</v>
      </c>
      <c r="D65" s="86" t="s">
        <v>5022</v>
      </c>
      <c r="E65" s="10" t="s">
        <v>2746</v>
      </c>
      <c r="F65" s="11" t="s">
        <v>2747</v>
      </c>
      <c r="G65" s="11" t="s">
        <v>2748</v>
      </c>
      <c r="H65" s="11" t="s">
        <v>2749</v>
      </c>
      <c r="I65" s="11" t="s">
        <v>2750</v>
      </c>
      <c r="J65" s="11" t="s">
        <v>2752</v>
      </c>
      <c r="K65" s="11" t="s">
        <v>2753</v>
      </c>
      <c r="L65" s="11" t="s">
        <v>2754</v>
      </c>
      <c r="M65" s="11" t="s">
        <v>2755</v>
      </c>
      <c r="N65" s="11" t="s">
        <v>2756</v>
      </c>
      <c r="O65" s="11" t="s">
        <v>1215</v>
      </c>
      <c r="P65" s="11" t="s">
        <v>2761</v>
      </c>
      <c r="Q65" s="11" t="s">
        <v>339</v>
      </c>
      <c r="R65" s="11" t="s">
        <v>2766</v>
      </c>
      <c r="S65" s="11" t="s">
        <v>2768</v>
      </c>
      <c r="T65" s="11" t="s">
        <v>871</v>
      </c>
      <c r="U65" s="11" t="s">
        <v>2772</v>
      </c>
      <c r="V65" s="11" t="s">
        <v>2774</v>
      </c>
      <c r="W65" s="4"/>
      <c r="X65" s="4"/>
      <c r="Y65" s="4"/>
      <c r="Z65" s="4"/>
      <c r="AA65" s="4"/>
    </row>
    <row r="66" spans="1:27" ht="15.75" customHeight="1" x14ac:dyDescent="0.2">
      <c r="A66" s="14" t="s">
        <v>1871</v>
      </c>
      <c r="B66" s="75"/>
      <c r="C66" s="15" t="s">
        <v>1685</v>
      </c>
      <c r="D66" s="86" t="s">
        <v>5022</v>
      </c>
      <c r="E66" s="10" t="s">
        <v>2783</v>
      </c>
      <c r="F66" s="11" t="s">
        <v>2784</v>
      </c>
      <c r="G66" s="11" t="s">
        <v>2785</v>
      </c>
      <c r="H66" s="11" t="s">
        <v>2786</v>
      </c>
      <c r="I66" s="11" t="s">
        <v>2788</v>
      </c>
      <c r="J66" s="11" t="s">
        <v>2789</v>
      </c>
      <c r="K66" s="11" t="s">
        <v>2790</v>
      </c>
      <c r="L66" s="11" t="s">
        <v>2791</v>
      </c>
      <c r="M66" s="11" t="s">
        <v>2792</v>
      </c>
      <c r="N66" s="11" t="s">
        <v>2794</v>
      </c>
      <c r="O66" s="11" t="s">
        <v>2796</v>
      </c>
      <c r="P66" s="11" t="s">
        <v>2798</v>
      </c>
      <c r="Q66" s="11" t="s">
        <v>2801</v>
      </c>
      <c r="R66" s="11" t="s">
        <v>2803</v>
      </c>
      <c r="S66" s="11" t="s">
        <v>2805</v>
      </c>
      <c r="T66" s="11" t="s">
        <v>2808</v>
      </c>
      <c r="U66" s="11" t="s">
        <v>2810</v>
      </c>
      <c r="V66" s="11" t="s">
        <v>2813</v>
      </c>
      <c r="W66" s="4"/>
      <c r="X66" s="4"/>
      <c r="Y66" s="4"/>
      <c r="Z66" s="4"/>
      <c r="AA66" s="4"/>
    </row>
    <row r="67" spans="1:27" ht="15.75" customHeight="1" x14ac:dyDescent="0.2">
      <c r="A67" s="14" t="s">
        <v>1871</v>
      </c>
      <c r="B67" s="75"/>
      <c r="C67" s="15" t="s">
        <v>1653</v>
      </c>
      <c r="D67" s="86" t="s">
        <v>5022</v>
      </c>
      <c r="E67" s="10" t="s">
        <v>2821</v>
      </c>
      <c r="F67" s="11" t="s">
        <v>2823</v>
      </c>
      <c r="G67" s="11" t="s">
        <v>2825</v>
      </c>
      <c r="H67" s="11" t="s">
        <v>2826</v>
      </c>
      <c r="I67" s="11" t="s">
        <v>2828</v>
      </c>
      <c r="J67" s="11" t="s">
        <v>2829</v>
      </c>
      <c r="K67" s="11" t="s">
        <v>2830</v>
      </c>
      <c r="L67" s="11" t="s">
        <v>2831</v>
      </c>
      <c r="M67" s="11" t="s">
        <v>2832</v>
      </c>
      <c r="N67" s="11" t="s">
        <v>2833</v>
      </c>
      <c r="O67" s="11" t="s">
        <v>2836</v>
      </c>
      <c r="P67" s="11" t="s">
        <v>2838</v>
      </c>
      <c r="Q67" s="11" t="s">
        <v>2841</v>
      </c>
      <c r="R67" s="11" t="s">
        <v>2843</v>
      </c>
      <c r="S67" s="11" t="s">
        <v>2845</v>
      </c>
      <c r="T67" s="11" t="s">
        <v>2848</v>
      </c>
      <c r="U67" s="11" t="s">
        <v>2850</v>
      </c>
      <c r="V67" s="11" t="s">
        <v>2852</v>
      </c>
      <c r="W67" s="4"/>
      <c r="X67" s="4"/>
      <c r="Y67" s="4"/>
      <c r="Z67" s="4"/>
      <c r="AA67" s="4"/>
    </row>
    <row r="68" spans="1:27" ht="15.75" customHeight="1" x14ac:dyDescent="0.2">
      <c r="A68" s="14" t="s">
        <v>1925</v>
      </c>
      <c r="B68" s="75"/>
      <c r="C68" s="15" t="s">
        <v>26</v>
      </c>
      <c r="D68" s="86" t="s">
        <v>5022</v>
      </c>
      <c r="E68" s="10" t="s">
        <v>2860</v>
      </c>
      <c r="F68" s="11" t="s">
        <v>2862</v>
      </c>
      <c r="G68" s="11" t="s">
        <v>2864</v>
      </c>
      <c r="H68" s="11" t="s">
        <v>2865</v>
      </c>
      <c r="I68" s="11" t="s">
        <v>2866</v>
      </c>
      <c r="J68" s="11" t="s">
        <v>660</v>
      </c>
      <c r="K68" s="11" t="s">
        <v>2783</v>
      </c>
      <c r="L68" s="11" t="s">
        <v>2867</v>
      </c>
      <c r="M68" s="11" t="s">
        <v>2868</v>
      </c>
      <c r="N68" s="11" t="s">
        <v>2869</v>
      </c>
      <c r="O68" s="11" t="s">
        <v>2630</v>
      </c>
      <c r="P68" s="11" t="s">
        <v>1805</v>
      </c>
      <c r="Q68" s="11" t="s">
        <v>2877</v>
      </c>
      <c r="R68" s="11" t="s">
        <v>2880</v>
      </c>
      <c r="S68" s="11" t="s">
        <v>2883</v>
      </c>
      <c r="T68" s="11" t="s">
        <v>2886</v>
      </c>
      <c r="U68" s="11" t="s">
        <v>296</v>
      </c>
      <c r="V68" s="11" t="s">
        <v>2141</v>
      </c>
      <c r="W68" s="4"/>
      <c r="X68" s="4"/>
      <c r="Y68" s="4"/>
      <c r="Z68" s="4"/>
      <c r="AA68" s="4"/>
    </row>
    <row r="69" spans="1:27" ht="15.75" customHeight="1" x14ac:dyDescent="0.2">
      <c r="A69" s="14" t="s">
        <v>1925</v>
      </c>
      <c r="B69" s="75"/>
      <c r="C69" s="15" t="s">
        <v>71</v>
      </c>
      <c r="D69" s="86" t="s">
        <v>5022</v>
      </c>
      <c r="E69" s="10" t="s">
        <v>2893</v>
      </c>
      <c r="F69" s="11" t="s">
        <v>2897</v>
      </c>
      <c r="G69" s="11" t="s">
        <v>2900</v>
      </c>
      <c r="H69" s="11" t="s">
        <v>2904</v>
      </c>
      <c r="I69" s="11" t="s">
        <v>2908</v>
      </c>
      <c r="J69" s="11" t="s">
        <v>2911</v>
      </c>
      <c r="K69" s="11" t="s">
        <v>2915</v>
      </c>
      <c r="L69" s="11" t="s">
        <v>2920</v>
      </c>
      <c r="M69" s="11" t="s">
        <v>2922</v>
      </c>
      <c r="N69" s="11" t="s">
        <v>2923</v>
      </c>
      <c r="O69" s="11" t="s">
        <v>2924</v>
      </c>
      <c r="P69" s="11" t="s">
        <v>2927</v>
      </c>
      <c r="Q69" s="11" t="s">
        <v>2930</v>
      </c>
      <c r="R69" s="11" t="s">
        <v>2933</v>
      </c>
      <c r="S69" s="11" t="s">
        <v>2937</v>
      </c>
      <c r="T69" s="11" t="s">
        <v>2940</v>
      </c>
      <c r="U69" s="11" t="s">
        <v>2943</v>
      </c>
      <c r="V69" s="11" t="s">
        <v>2947</v>
      </c>
      <c r="W69" s="4"/>
      <c r="X69" s="4"/>
      <c r="Y69" s="4"/>
      <c r="Z69" s="4"/>
      <c r="AA69" s="4"/>
    </row>
    <row r="70" spans="1:27" ht="15.75" customHeight="1" x14ac:dyDescent="0.2">
      <c r="A70" s="14" t="s">
        <v>2009</v>
      </c>
      <c r="B70" s="75"/>
      <c r="C70" s="15" t="s">
        <v>450</v>
      </c>
      <c r="D70" s="86" t="s">
        <v>5022</v>
      </c>
      <c r="E70" s="10" t="s">
        <v>2954</v>
      </c>
      <c r="F70" s="11" t="s">
        <v>2955</v>
      </c>
      <c r="G70" s="11" t="s">
        <v>2956</v>
      </c>
      <c r="H70" s="11" t="s">
        <v>2958</v>
      </c>
      <c r="I70" s="11" t="s">
        <v>2961</v>
      </c>
      <c r="J70" s="11" t="s">
        <v>2964</v>
      </c>
      <c r="K70" s="11" t="s">
        <v>335</v>
      </c>
      <c r="L70" s="11" t="s">
        <v>2970</v>
      </c>
      <c r="M70" s="11" t="s">
        <v>2974</v>
      </c>
      <c r="N70" s="11" t="s">
        <v>2977</v>
      </c>
      <c r="O70" s="11" t="s">
        <v>2980</v>
      </c>
      <c r="P70" s="11" t="s">
        <v>2983</v>
      </c>
      <c r="Q70" s="11" t="s">
        <v>2985</v>
      </c>
      <c r="R70" s="11" t="s">
        <v>2987</v>
      </c>
      <c r="S70" s="11" t="s">
        <v>2988</v>
      </c>
      <c r="T70" s="11" t="s">
        <v>2989</v>
      </c>
      <c r="U70" s="11" t="s">
        <v>2991</v>
      </c>
      <c r="V70" s="11" t="s">
        <v>2995</v>
      </c>
      <c r="W70" s="4"/>
      <c r="X70" s="4"/>
      <c r="Y70" s="4"/>
      <c r="Z70" s="4"/>
      <c r="AA70" s="4"/>
    </row>
    <row r="71" spans="1:27" ht="15.75" customHeight="1" x14ac:dyDescent="0.2">
      <c r="A71" s="14" t="s">
        <v>2036</v>
      </c>
      <c r="B71" s="75"/>
      <c r="C71" s="15" t="s">
        <v>26</v>
      </c>
      <c r="D71" s="86" t="s">
        <v>5022</v>
      </c>
      <c r="E71" s="10" t="s">
        <v>3007</v>
      </c>
      <c r="F71" s="11" t="s">
        <v>3010</v>
      </c>
      <c r="G71" s="11" t="s">
        <v>1077</v>
      </c>
      <c r="H71" s="11" t="s">
        <v>3014</v>
      </c>
      <c r="I71" s="11" t="s">
        <v>3015</v>
      </c>
      <c r="J71" s="11" t="s">
        <v>3017</v>
      </c>
      <c r="K71" s="11" t="s">
        <v>3018</v>
      </c>
      <c r="L71" s="11" t="s">
        <v>1465</v>
      </c>
      <c r="M71" s="11" t="s">
        <v>941</v>
      </c>
      <c r="N71" s="11" t="s">
        <v>3026</v>
      </c>
      <c r="O71" s="11" t="s">
        <v>3030</v>
      </c>
      <c r="P71" s="11" t="s">
        <v>1661</v>
      </c>
      <c r="Q71" s="11" t="s">
        <v>3036</v>
      </c>
      <c r="R71" s="11" t="s">
        <v>3037</v>
      </c>
      <c r="S71" s="11" t="s">
        <v>43</v>
      </c>
      <c r="T71" s="11" t="s">
        <v>3041</v>
      </c>
      <c r="U71" s="11" t="s">
        <v>483</v>
      </c>
      <c r="V71" s="11" t="s">
        <v>3042</v>
      </c>
      <c r="W71" s="4"/>
      <c r="X71" s="4"/>
      <c r="Y71" s="4"/>
      <c r="Z71" s="4"/>
      <c r="AA71" s="4"/>
    </row>
    <row r="72" spans="1:27" ht="15.75" customHeight="1" x14ac:dyDescent="0.2">
      <c r="A72" s="14" t="s">
        <v>2036</v>
      </c>
      <c r="B72" s="75"/>
      <c r="C72" s="15" t="s">
        <v>49</v>
      </c>
      <c r="D72" s="86" t="s">
        <v>5022</v>
      </c>
      <c r="E72" s="10" t="s">
        <v>3059</v>
      </c>
      <c r="F72" s="11" t="s">
        <v>3061</v>
      </c>
      <c r="G72" s="11" t="s">
        <v>2670</v>
      </c>
      <c r="H72" s="11" t="s">
        <v>3063</v>
      </c>
      <c r="I72" s="11" t="s">
        <v>3065</v>
      </c>
      <c r="J72" s="11" t="s">
        <v>3068</v>
      </c>
      <c r="K72" s="11" t="s">
        <v>3073</v>
      </c>
      <c r="L72" s="11" t="s">
        <v>3078</v>
      </c>
      <c r="M72" s="11" t="s">
        <v>1672</v>
      </c>
      <c r="N72" s="11" t="s">
        <v>3084</v>
      </c>
      <c r="O72" s="11" t="s">
        <v>3087</v>
      </c>
      <c r="P72" s="11" t="s">
        <v>3090</v>
      </c>
      <c r="Q72" s="11" t="s">
        <v>3092</v>
      </c>
      <c r="R72" s="11" t="s">
        <v>3094</v>
      </c>
      <c r="S72" s="11" t="s">
        <v>43</v>
      </c>
      <c r="T72" s="11" t="s">
        <v>3099</v>
      </c>
      <c r="U72" s="11" t="s">
        <v>3111</v>
      </c>
      <c r="V72" s="11" t="s">
        <v>3113</v>
      </c>
      <c r="W72" s="4"/>
      <c r="X72" s="4"/>
      <c r="Y72" s="4"/>
      <c r="Z72" s="4"/>
      <c r="AA72" s="4"/>
    </row>
    <row r="73" spans="1:27" ht="15.75" customHeight="1" x14ac:dyDescent="0.2">
      <c r="A73" s="14" t="s">
        <v>2036</v>
      </c>
      <c r="B73" s="75"/>
      <c r="C73" s="15" t="s">
        <v>71</v>
      </c>
      <c r="D73" s="86" t="s">
        <v>5022</v>
      </c>
      <c r="E73" s="10" t="s">
        <v>3120</v>
      </c>
      <c r="F73" s="11" t="s">
        <v>3121</v>
      </c>
      <c r="G73" s="11" t="s">
        <v>3123</v>
      </c>
      <c r="H73" s="11" t="s">
        <v>3133</v>
      </c>
      <c r="I73" s="11" t="s">
        <v>3135</v>
      </c>
      <c r="J73" s="11" t="s">
        <v>3138</v>
      </c>
      <c r="K73" s="11" t="s">
        <v>3139</v>
      </c>
      <c r="L73" s="11" t="s">
        <v>3141</v>
      </c>
      <c r="M73" s="11" t="s">
        <v>307</v>
      </c>
      <c r="N73" s="11" t="s">
        <v>3146</v>
      </c>
      <c r="O73" s="11" t="s">
        <v>3151</v>
      </c>
      <c r="P73" s="11" t="s">
        <v>3155</v>
      </c>
      <c r="Q73" s="11" t="s">
        <v>3159</v>
      </c>
      <c r="R73" s="11" t="s">
        <v>3162</v>
      </c>
      <c r="S73" s="11" t="s">
        <v>3164</v>
      </c>
      <c r="T73" s="11" t="s">
        <v>3166</v>
      </c>
      <c r="U73" s="11" t="s">
        <v>3167</v>
      </c>
      <c r="V73" s="11" t="s">
        <v>3169</v>
      </c>
      <c r="W73" s="4"/>
      <c r="X73" s="4"/>
      <c r="Y73" s="4"/>
      <c r="Z73" s="4"/>
      <c r="AA73" s="4"/>
    </row>
    <row r="74" spans="1:27" ht="15.75" customHeight="1" x14ac:dyDescent="0.2">
      <c r="A74" s="14" t="s">
        <v>2113</v>
      </c>
      <c r="B74" s="75"/>
      <c r="C74" s="15" t="s">
        <v>26</v>
      </c>
      <c r="D74" s="86" t="s">
        <v>5022</v>
      </c>
      <c r="E74" s="10" t="s">
        <v>3187</v>
      </c>
      <c r="F74" s="11" t="s">
        <v>3188</v>
      </c>
      <c r="G74" s="11" t="s">
        <v>1815</v>
      </c>
      <c r="H74" s="11" t="s">
        <v>3190</v>
      </c>
      <c r="I74" s="11" t="s">
        <v>3191</v>
      </c>
      <c r="J74" s="11" t="s">
        <v>3194</v>
      </c>
      <c r="K74" s="11" t="s">
        <v>3197</v>
      </c>
      <c r="L74" s="11" t="s">
        <v>3200</v>
      </c>
      <c r="M74" s="11" t="s">
        <v>3204</v>
      </c>
      <c r="N74" s="11" t="s">
        <v>3207</v>
      </c>
      <c r="O74" s="11" t="s">
        <v>1189</v>
      </c>
      <c r="P74" s="11" t="s">
        <v>3211</v>
      </c>
      <c r="Q74" s="11" t="s">
        <v>1219</v>
      </c>
      <c r="R74" s="11" t="s">
        <v>3215</v>
      </c>
      <c r="S74" s="11" t="s">
        <v>3216</v>
      </c>
      <c r="T74" s="11" t="s">
        <v>1647</v>
      </c>
      <c r="U74" s="11" t="s">
        <v>483</v>
      </c>
      <c r="V74" s="11" t="s">
        <v>3219</v>
      </c>
      <c r="W74" s="4"/>
      <c r="X74" s="4"/>
      <c r="Y74" s="4"/>
      <c r="Z74" s="4"/>
      <c r="AA74" s="4"/>
    </row>
    <row r="75" spans="1:27" ht="15.75" customHeight="1" x14ac:dyDescent="0.2">
      <c r="A75" s="14" t="s">
        <v>2113</v>
      </c>
      <c r="B75" s="75"/>
      <c r="C75" s="15" t="s">
        <v>450</v>
      </c>
      <c r="D75" s="84" t="s">
        <v>5022</v>
      </c>
      <c r="E75" s="10" t="s">
        <v>3232</v>
      </c>
      <c r="F75" s="11" t="s">
        <v>3235</v>
      </c>
      <c r="G75" s="11" t="s">
        <v>3237</v>
      </c>
      <c r="H75" s="11" t="s">
        <v>3240</v>
      </c>
      <c r="I75" s="11" t="s">
        <v>3241</v>
      </c>
      <c r="J75" s="11" t="s">
        <v>3242</v>
      </c>
      <c r="K75" s="11" t="s">
        <v>3243</v>
      </c>
      <c r="L75" s="11" t="s">
        <v>3244</v>
      </c>
      <c r="M75" s="11" t="s">
        <v>3245</v>
      </c>
      <c r="N75" s="11" t="s">
        <v>3246</v>
      </c>
      <c r="O75" s="11" t="s">
        <v>3251</v>
      </c>
      <c r="P75" s="11" t="s">
        <v>3255</v>
      </c>
      <c r="Q75" s="11" t="s">
        <v>3258</v>
      </c>
      <c r="R75" s="11" t="s">
        <v>3262</v>
      </c>
      <c r="S75" s="11" t="s">
        <v>3266</v>
      </c>
      <c r="T75" s="11" t="s">
        <v>3268</v>
      </c>
      <c r="U75" s="11" t="s">
        <v>182</v>
      </c>
      <c r="V75" s="11" t="s">
        <v>3273</v>
      </c>
      <c r="W75" s="4"/>
      <c r="X75" s="4"/>
      <c r="Y75" s="4"/>
      <c r="Z75" s="4"/>
      <c r="AA75" s="4"/>
    </row>
    <row r="76" spans="1:27" ht="15.75" customHeight="1" x14ac:dyDescent="0.2">
      <c r="A76" s="14" t="s">
        <v>2146</v>
      </c>
      <c r="B76" s="75"/>
      <c r="C76" s="15" t="s">
        <v>26</v>
      </c>
      <c r="D76" s="86" t="s">
        <v>5022</v>
      </c>
      <c r="E76" s="10" t="s">
        <v>3280</v>
      </c>
      <c r="F76" s="11" t="s">
        <v>3284</v>
      </c>
      <c r="G76" s="11" t="s">
        <v>512</v>
      </c>
      <c r="H76" s="11" t="s">
        <v>3290</v>
      </c>
      <c r="I76" s="11" t="s">
        <v>3292</v>
      </c>
      <c r="J76" s="11" t="s">
        <v>3296</v>
      </c>
      <c r="K76" s="11" t="s">
        <v>2591</v>
      </c>
      <c r="L76" s="11" t="s">
        <v>3298</v>
      </c>
      <c r="M76" s="11" t="s">
        <v>3300</v>
      </c>
      <c r="N76" s="11" t="s">
        <v>3303</v>
      </c>
      <c r="O76" s="11" t="s">
        <v>2893</v>
      </c>
      <c r="P76" s="11" t="s">
        <v>908</v>
      </c>
      <c r="Q76" s="11" t="s">
        <v>246</v>
      </c>
      <c r="R76" s="11" t="s">
        <v>3314</v>
      </c>
      <c r="S76" s="11" t="s">
        <v>3317</v>
      </c>
      <c r="T76" s="11" t="s">
        <v>3319</v>
      </c>
      <c r="U76" s="11" t="s">
        <v>3322</v>
      </c>
      <c r="V76" s="11" t="s">
        <v>3324</v>
      </c>
      <c r="W76" s="4"/>
      <c r="X76" s="4"/>
      <c r="Y76" s="4"/>
      <c r="Z76" s="4"/>
      <c r="AA76" s="4"/>
    </row>
    <row r="77" spans="1:27" ht="15.75" customHeight="1" x14ac:dyDescent="0.2">
      <c r="A77" s="14" t="s">
        <v>2146</v>
      </c>
      <c r="B77" s="75"/>
      <c r="C77" s="15" t="s">
        <v>71</v>
      </c>
      <c r="D77" s="86" t="s">
        <v>5022</v>
      </c>
      <c r="E77" s="10" t="s">
        <v>3330</v>
      </c>
      <c r="F77" s="11" t="s">
        <v>3333</v>
      </c>
      <c r="G77" s="11" t="s">
        <v>2726</v>
      </c>
      <c r="H77" s="11" t="s">
        <v>3339</v>
      </c>
      <c r="I77" s="11" t="s">
        <v>3343</v>
      </c>
      <c r="J77" s="11" t="s">
        <v>3345</v>
      </c>
      <c r="K77" s="11" t="s">
        <v>3348</v>
      </c>
      <c r="L77" s="11" t="s">
        <v>3350</v>
      </c>
      <c r="M77" s="11" t="s">
        <v>3352</v>
      </c>
      <c r="N77" s="11" t="s">
        <v>3354</v>
      </c>
      <c r="O77" s="11" t="s">
        <v>3355</v>
      </c>
      <c r="P77" s="11" t="s">
        <v>88</v>
      </c>
      <c r="Q77" s="11" t="s">
        <v>3360</v>
      </c>
      <c r="R77" s="11" t="s">
        <v>3363</v>
      </c>
      <c r="S77" s="11" t="s">
        <v>853</v>
      </c>
      <c r="T77" s="11" t="s">
        <v>3370</v>
      </c>
      <c r="U77" s="11" t="s">
        <v>3373</v>
      </c>
      <c r="V77" s="11" t="s">
        <v>3375</v>
      </c>
      <c r="W77" s="4"/>
      <c r="X77" s="4"/>
      <c r="Y77" s="4"/>
      <c r="Z77" s="4"/>
      <c r="AA77" s="4"/>
    </row>
    <row r="78" spans="1:27" ht="15.75" customHeight="1" x14ac:dyDescent="0.2">
      <c r="A78" s="14" t="s">
        <v>2205</v>
      </c>
      <c r="B78" s="75"/>
      <c r="C78" s="15" t="s">
        <v>26</v>
      </c>
      <c r="D78" s="86" t="s">
        <v>5022</v>
      </c>
      <c r="E78" s="10" t="s">
        <v>3382</v>
      </c>
      <c r="F78" s="11" t="s">
        <v>3386</v>
      </c>
      <c r="G78" s="11" t="s">
        <v>3390</v>
      </c>
      <c r="H78" s="11" t="s">
        <v>3393</v>
      </c>
      <c r="I78" s="11" t="s">
        <v>3397</v>
      </c>
      <c r="J78" s="11" t="s">
        <v>3398</v>
      </c>
      <c r="K78" s="11" t="s">
        <v>3400</v>
      </c>
      <c r="L78" s="11" t="s">
        <v>3401</v>
      </c>
      <c r="M78" s="11" t="s">
        <v>1283</v>
      </c>
      <c r="N78" s="11" t="s">
        <v>3405</v>
      </c>
      <c r="O78" s="11" t="s">
        <v>3406</v>
      </c>
      <c r="P78" s="11" t="s">
        <v>3407</v>
      </c>
      <c r="Q78" s="11" t="s">
        <v>3408</v>
      </c>
      <c r="R78" s="11" t="s">
        <v>3410</v>
      </c>
      <c r="S78" s="11" t="s">
        <v>3411</v>
      </c>
      <c r="T78" s="11" t="s">
        <v>1742</v>
      </c>
      <c r="U78" s="11" t="s">
        <v>3413</v>
      </c>
      <c r="V78" s="11" t="s">
        <v>3416</v>
      </c>
      <c r="W78" s="4"/>
      <c r="X78" s="4"/>
      <c r="Y78" s="4"/>
      <c r="Z78" s="4"/>
      <c r="AA78" s="4"/>
    </row>
    <row r="79" spans="1:27" ht="15.75" customHeight="1" x14ac:dyDescent="0.2">
      <c r="A79" s="14" t="s">
        <v>2240</v>
      </c>
      <c r="B79" s="75"/>
      <c r="C79" s="15" t="s">
        <v>26</v>
      </c>
      <c r="D79" s="86" t="s">
        <v>5022</v>
      </c>
      <c r="E79" s="10" t="s">
        <v>3430</v>
      </c>
      <c r="F79" s="11" t="s">
        <v>3435</v>
      </c>
      <c r="G79" s="11" t="s">
        <v>3436</v>
      </c>
      <c r="H79" s="11" t="s">
        <v>3437</v>
      </c>
      <c r="I79" s="11" t="s">
        <v>3438</v>
      </c>
      <c r="J79" s="11" t="s">
        <v>3439</v>
      </c>
      <c r="K79" s="11" t="s">
        <v>3442</v>
      </c>
      <c r="L79" s="11" t="s">
        <v>3446</v>
      </c>
      <c r="M79" s="11" t="s">
        <v>92</v>
      </c>
      <c r="N79" s="11" t="s">
        <v>3452</v>
      </c>
      <c r="O79" s="11" t="s">
        <v>3455</v>
      </c>
      <c r="P79" s="11" t="s">
        <v>3459</v>
      </c>
      <c r="Q79" s="11" t="s">
        <v>3461</v>
      </c>
      <c r="R79" s="11" t="s">
        <v>1253</v>
      </c>
      <c r="S79" s="11" t="s">
        <v>3465</v>
      </c>
      <c r="T79" s="11" t="s">
        <v>3466</v>
      </c>
      <c r="U79" s="11" t="s">
        <v>3467</v>
      </c>
      <c r="V79" s="11" t="s">
        <v>3469</v>
      </c>
      <c r="W79" s="4"/>
      <c r="X79" s="4"/>
      <c r="Y79" s="4"/>
      <c r="Z79" s="4"/>
      <c r="AA79" s="4"/>
    </row>
    <row r="80" spans="1:27" ht="15.75" customHeight="1" x14ac:dyDescent="0.2">
      <c r="A80" s="14" t="s">
        <v>2275</v>
      </c>
      <c r="B80" s="75"/>
      <c r="C80" s="15" t="s">
        <v>450</v>
      </c>
      <c r="D80" s="86" t="s">
        <v>5022</v>
      </c>
      <c r="E80" s="10" t="s">
        <v>3484</v>
      </c>
      <c r="F80" s="11" t="s">
        <v>3488</v>
      </c>
      <c r="G80" s="11" t="s">
        <v>3491</v>
      </c>
      <c r="H80" s="11" t="s">
        <v>3492</v>
      </c>
      <c r="I80" s="11" t="s">
        <v>3493</v>
      </c>
      <c r="J80" s="11" t="s">
        <v>3495</v>
      </c>
      <c r="K80" s="11" t="s">
        <v>3496</v>
      </c>
      <c r="L80" s="11" t="s">
        <v>3497</v>
      </c>
      <c r="M80" s="11" t="s">
        <v>307</v>
      </c>
      <c r="N80" s="11" t="s">
        <v>3502</v>
      </c>
      <c r="O80" s="11" t="s">
        <v>3505</v>
      </c>
      <c r="P80" s="11" t="s">
        <v>3508</v>
      </c>
      <c r="Q80" s="11" t="s">
        <v>3512</v>
      </c>
      <c r="R80" s="11" t="s">
        <v>3515</v>
      </c>
      <c r="S80" s="11" t="s">
        <v>3519</v>
      </c>
      <c r="T80" s="11" t="s">
        <v>3522</v>
      </c>
      <c r="U80" s="11" t="s">
        <v>3526</v>
      </c>
      <c r="V80" s="11" t="s">
        <v>3527</v>
      </c>
      <c r="W80" s="4"/>
      <c r="X80" s="4"/>
      <c r="Y80" s="4"/>
      <c r="Z80" s="4"/>
      <c r="AA80" s="4"/>
    </row>
    <row r="81" spans="1:27" ht="15.75" customHeight="1" x14ac:dyDescent="0.2">
      <c r="A81" s="14" t="s">
        <v>2306</v>
      </c>
      <c r="B81" s="75"/>
      <c r="C81" s="15" t="s">
        <v>26</v>
      </c>
      <c r="D81" s="86" t="s">
        <v>5022</v>
      </c>
      <c r="E81" s="10" t="s">
        <v>3534</v>
      </c>
      <c r="F81" s="11" t="s">
        <v>3540</v>
      </c>
      <c r="G81" s="11" t="s">
        <v>289</v>
      </c>
      <c r="H81" s="11" t="s">
        <v>3546</v>
      </c>
      <c r="I81" s="11" t="s">
        <v>3548</v>
      </c>
      <c r="J81" s="11" t="s">
        <v>3550</v>
      </c>
      <c r="K81" s="11" t="s">
        <v>3551</v>
      </c>
      <c r="L81" s="11" t="s">
        <v>3553</v>
      </c>
      <c r="M81" s="11" t="s">
        <v>3554</v>
      </c>
      <c r="N81" s="11" t="s">
        <v>3556</v>
      </c>
      <c r="O81" s="11" t="s">
        <v>201</v>
      </c>
      <c r="P81" s="11" t="s">
        <v>3563</v>
      </c>
      <c r="Q81" s="11" t="s">
        <v>1805</v>
      </c>
      <c r="R81" s="11" t="s">
        <v>3570</v>
      </c>
      <c r="S81" s="11" t="s">
        <v>3573</v>
      </c>
      <c r="T81" s="11" t="s">
        <v>3575</v>
      </c>
      <c r="U81" s="11" t="s">
        <v>3578</v>
      </c>
      <c r="V81" s="11" t="s">
        <v>3579</v>
      </c>
      <c r="W81" s="4"/>
      <c r="X81" s="4"/>
      <c r="Y81" s="4"/>
      <c r="Z81" s="4"/>
      <c r="AA81" s="4"/>
    </row>
    <row r="82" spans="1:27" ht="15.75" customHeight="1" x14ac:dyDescent="0.2">
      <c r="A82" s="14" t="s">
        <v>2343</v>
      </c>
      <c r="B82" s="75"/>
      <c r="C82" s="15" t="s">
        <v>26</v>
      </c>
      <c r="D82" s="86" t="s">
        <v>5022</v>
      </c>
      <c r="E82" s="10" t="s">
        <v>3582</v>
      </c>
      <c r="F82" s="11" t="s">
        <v>3586</v>
      </c>
      <c r="G82" s="11" t="s">
        <v>3590</v>
      </c>
      <c r="H82" s="11" t="s">
        <v>3594</v>
      </c>
      <c r="I82" s="11" t="s">
        <v>1169</v>
      </c>
      <c r="J82" s="11" t="s">
        <v>3599</v>
      </c>
      <c r="K82" s="11" t="s">
        <v>3602</v>
      </c>
      <c r="L82" s="11" t="s">
        <v>3605</v>
      </c>
      <c r="M82" s="11" t="s">
        <v>2883</v>
      </c>
      <c r="N82" s="11" t="s">
        <v>3608</v>
      </c>
      <c r="O82" s="11" t="s">
        <v>318</v>
      </c>
      <c r="P82" s="11" t="s">
        <v>2061</v>
      </c>
      <c r="Q82" s="11" t="s">
        <v>2377</v>
      </c>
      <c r="R82" s="11" t="s">
        <v>3619</v>
      </c>
      <c r="S82" s="11" t="s">
        <v>3622</v>
      </c>
      <c r="T82" s="11" t="s">
        <v>3623</v>
      </c>
      <c r="U82" s="11" t="s">
        <v>3625</v>
      </c>
      <c r="V82" s="11" t="s">
        <v>3627</v>
      </c>
      <c r="W82" s="4"/>
      <c r="X82" s="4"/>
      <c r="Y82" s="4"/>
      <c r="Z82" s="4"/>
      <c r="AA82" s="4"/>
    </row>
    <row r="83" spans="1:27" ht="15.75" customHeight="1" x14ac:dyDescent="0.2">
      <c r="A83" s="14" t="s">
        <v>2343</v>
      </c>
      <c r="B83" s="75"/>
      <c r="C83" s="15" t="s">
        <v>49</v>
      </c>
      <c r="D83" s="86" t="s">
        <v>5022</v>
      </c>
      <c r="E83" s="10" t="s">
        <v>3632</v>
      </c>
      <c r="F83" s="11" t="s">
        <v>3636</v>
      </c>
      <c r="G83" s="11" t="s">
        <v>3640</v>
      </c>
      <c r="H83" s="11" t="s">
        <v>3643</v>
      </c>
      <c r="I83" s="11" t="s">
        <v>3647</v>
      </c>
      <c r="J83" s="11" t="s">
        <v>3651</v>
      </c>
      <c r="K83" s="11" t="s">
        <v>3652</v>
      </c>
      <c r="L83" s="11" t="s">
        <v>3655</v>
      </c>
      <c r="M83" s="11" t="s">
        <v>3657</v>
      </c>
      <c r="N83" s="11" t="s">
        <v>3658</v>
      </c>
      <c r="O83" s="11" t="s">
        <v>3659</v>
      </c>
      <c r="P83" s="11" t="s">
        <v>3273</v>
      </c>
      <c r="Q83" s="11" t="s">
        <v>3661</v>
      </c>
      <c r="R83" s="11" t="s">
        <v>3665</v>
      </c>
      <c r="S83" s="11" t="s">
        <v>43</v>
      </c>
      <c r="T83" s="11" t="s">
        <v>1672</v>
      </c>
      <c r="U83" s="11" t="s">
        <v>3413</v>
      </c>
      <c r="V83" s="11" t="s">
        <v>3681</v>
      </c>
      <c r="W83" s="4"/>
      <c r="X83" s="4"/>
      <c r="Y83" s="4"/>
      <c r="Z83" s="4"/>
      <c r="AA83" s="4"/>
    </row>
    <row r="84" spans="1:27" ht="15.75" customHeight="1" x14ac:dyDescent="0.2">
      <c r="A84" s="14" t="s">
        <v>2419</v>
      </c>
      <c r="B84" s="75"/>
      <c r="C84" s="15" t="s">
        <v>71</v>
      </c>
      <c r="D84" s="86" t="s">
        <v>5022</v>
      </c>
      <c r="E84" s="10" t="s">
        <v>3688</v>
      </c>
      <c r="F84" s="11" t="s">
        <v>3692</v>
      </c>
      <c r="G84" s="11" t="s">
        <v>2116</v>
      </c>
      <c r="H84" s="11" t="s">
        <v>3698</v>
      </c>
      <c r="I84" s="11" t="s">
        <v>3700</v>
      </c>
      <c r="J84" s="11" t="s">
        <v>3702</v>
      </c>
      <c r="K84" s="11" t="s">
        <v>3704</v>
      </c>
      <c r="L84" s="11" t="s">
        <v>3707</v>
      </c>
      <c r="M84" s="11" t="s">
        <v>3709</v>
      </c>
      <c r="N84" s="11" t="s">
        <v>3711</v>
      </c>
      <c r="O84" s="11" t="s">
        <v>3622</v>
      </c>
      <c r="P84" s="11" t="s">
        <v>3713</v>
      </c>
      <c r="Q84" s="11" t="s">
        <v>3716</v>
      </c>
      <c r="R84" s="11" t="s">
        <v>3720</v>
      </c>
      <c r="S84" s="11" t="s">
        <v>3724</v>
      </c>
      <c r="T84" s="11" t="s">
        <v>3728</v>
      </c>
      <c r="U84" s="11" t="s">
        <v>850</v>
      </c>
      <c r="V84" s="11" t="s">
        <v>3733</v>
      </c>
      <c r="W84" s="4"/>
      <c r="X84" s="4"/>
      <c r="Y84" s="4"/>
      <c r="Z84" s="4"/>
      <c r="AA84" s="4"/>
    </row>
    <row r="85" spans="1:27" ht="15.75" customHeight="1" x14ac:dyDescent="0.2">
      <c r="A85" s="14" t="s">
        <v>2456</v>
      </c>
      <c r="B85" s="75"/>
      <c r="C85" s="15" t="s">
        <v>450</v>
      </c>
      <c r="D85" s="86" t="s">
        <v>5022</v>
      </c>
      <c r="E85" s="10" t="s">
        <v>3739</v>
      </c>
      <c r="F85" s="11" t="s">
        <v>3742</v>
      </c>
      <c r="G85" s="11" t="s">
        <v>3745</v>
      </c>
      <c r="H85" s="11" t="s">
        <v>3749</v>
      </c>
      <c r="I85" s="11" t="s">
        <v>2974</v>
      </c>
      <c r="J85" s="11" t="s">
        <v>3754</v>
      </c>
      <c r="K85" s="11" t="s">
        <v>3757</v>
      </c>
      <c r="L85" s="11" t="s">
        <v>3759</v>
      </c>
      <c r="M85" s="11" t="s">
        <v>306</v>
      </c>
      <c r="N85" s="11" t="s">
        <v>3763</v>
      </c>
      <c r="O85" s="11" t="s">
        <v>303</v>
      </c>
      <c r="P85" s="11" t="s">
        <v>3764</v>
      </c>
      <c r="Q85" s="11" t="s">
        <v>3766</v>
      </c>
      <c r="R85" s="11" t="s">
        <v>3770</v>
      </c>
      <c r="S85" s="11" t="s">
        <v>3773</v>
      </c>
      <c r="T85" s="11" t="s">
        <v>647</v>
      </c>
      <c r="U85" s="11" t="s">
        <v>306</v>
      </c>
      <c r="V85" s="11" t="s">
        <v>311</v>
      </c>
      <c r="W85" s="4"/>
      <c r="X85" s="4"/>
      <c r="Y85" s="4"/>
      <c r="Z85" s="4"/>
      <c r="AA85" s="4"/>
    </row>
    <row r="86" spans="1:27" ht="15.75" customHeight="1" x14ac:dyDescent="0.2">
      <c r="A86" s="14" t="s">
        <v>2494</v>
      </c>
      <c r="B86" s="75"/>
      <c r="C86" s="15" t="s">
        <v>26</v>
      </c>
      <c r="D86" s="86" t="s">
        <v>5022</v>
      </c>
      <c r="E86" s="10" t="s">
        <v>3788</v>
      </c>
      <c r="F86" s="11" t="s">
        <v>3790</v>
      </c>
      <c r="G86" s="11" t="s">
        <v>3793</v>
      </c>
      <c r="H86" s="11" t="s">
        <v>3796</v>
      </c>
      <c r="I86" s="11" t="s">
        <v>3799</v>
      </c>
      <c r="J86" s="11" t="s">
        <v>3802</v>
      </c>
      <c r="K86" s="11" t="s">
        <v>2661</v>
      </c>
      <c r="L86" s="11" t="s">
        <v>3809</v>
      </c>
      <c r="M86" s="11" t="s">
        <v>2383</v>
      </c>
      <c r="N86" s="11" t="s">
        <v>3813</v>
      </c>
      <c r="O86" s="11" t="s">
        <v>3814</v>
      </c>
      <c r="P86" s="11" t="s">
        <v>3816</v>
      </c>
      <c r="Q86" s="11" t="s">
        <v>3817</v>
      </c>
      <c r="R86" s="11" t="s">
        <v>3819</v>
      </c>
      <c r="S86" s="11" t="s">
        <v>3822</v>
      </c>
      <c r="T86" s="11" t="s">
        <v>3825</v>
      </c>
      <c r="U86" s="11" t="s">
        <v>3829</v>
      </c>
      <c r="V86" s="11" t="s">
        <v>3832</v>
      </c>
      <c r="W86" s="4"/>
      <c r="X86" s="4"/>
      <c r="Y86" s="4"/>
      <c r="Z86" s="4"/>
      <c r="AA86" s="4"/>
    </row>
    <row r="87" spans="1:27" ht="15.75" customHeight="1" x14ac:dyDescent="0.2">
      <c r="A87" s="15" t="s">
        <v>3843</v>
      </c>
      <c r="B87" s="75"/>
      <c r="C87" s="15" t="s">
        <v>26</v>
      </c>
      <c r="D87" s="86" t="s">
        <v>5022</v>
      </c>
      <c r="E87" s="10" t="s">
        <v>3846</v>
      </c>
      <c r="F87" s="11" t="s">
        <v>3850</v>
      </c>
      <c r="G87" s="11" t="s">
        <v>3853</v>
      </c>
      <c r="H87" s="11" t="s">
        <v>3857</v>
      </c>
      <c r="I87" s="11" t="s">
        <v>3861</v>
      </c>
      <c r="J87" s="11" t="s">
        <v>3862</v>
      </c>
      <c r="K87" s="11" t="s">
        <v>3864</v>
      </c>
      <c r="L87" s="11" t="s">
        <v>3867</v>
      </c>
      <c r="M87" s="11" t="s">
        <v>3868</v>
      </c>
      <c r="N87" s="11" t="s">
        <v>3869</v>
      </c>
      <c r="O87" s="11" t="s">
        <v>79</v>
      </c>
      <c r="P87" s="11" t="s">
        <v>3870</v>
      </c>
      <c r="Q87" s="11" t="s">
        <v>3872</v>
      </c>
      <c r="R87" s="11" t="s">
        <v>3876</v>
      </c>
      <c r="S87" s="11" t="s">
        <v>43</v>
      </c>
      <c r="T87" s="11" t="s">
        <v>3883</v>
      </c>
      <c r="U87" s="11" t="s">
        <v>3745</v>
      </c>
      <c r="V87" s="11" t="s">
        <v>3888</v>
      </c>
      <c r="W87" s="4"/>
      <c r="X87" s="4"/>
      <c r="Y87" s="4"/>
      <c r="Z87" s="4"/>
      <c r="AA87" s="4"/>
    </row>
    <row r="88" spans="1:27" ht="15.75" customHeight="1" x14ac:dyDescent="0.2">
      <c r="A88" s="15" t="s">
        <v>3895</v>
      </c>
      <c r="B88" s="75"/>
      <c r="C88" s="15" t="s">
        <v>49</v>
      </c>
      <c r="D88" s="86" t="s">
        <v>5022</v>
      </c>
      <c r="E88" s="10" t="s">
        <v>3904</v>
      </c>
      <c r="F88" s="11" t="s">
        <v>3907</v>
      </c>
      <c r="G88" s="11" t="s">
        <v>3911</v>
      </c>
      <c r="H88" s="11" t="s">
        <v>3913</v>
      </c>
      <c r="I88" s="11" t="s">
        <v>3916</v>
      </c>
      <c r="J88" s="11" t="s">
        <v>3919</v>
      </c>
      <c r="K88" s="11" t="s">
        <v>3920</v>
      </c>
      <c r="L88" s="11" t="s">
        <v>3921</v>
      </c>
      <c r="M88" s="11" t="s">
        <v>3922</v>
      </c>
      <c r="N88" s="11" t="s">
        <v>3925</v>
      </c>
      <c r="O88" s="11" t="s">
        <v>3928</v>
      </c>
      <c r="P88" s="11" t="s">
        <v>3932</v>
      </c>
      <c r="Q88" s="11" t="s">
        <v>3936</v>
      </c>
      <c r="R88" s="11" t="s">
        <v>3940</v>
      </c>
      <c r="S88" s="11" t="s">
        <v>43</v>
      </c>
      <c r="T88" s="11" t="s">
        <v>3944</v>
      </c>
      <c r="U88" s="11" t="s">
        <v>3948</v>
      </c>
      <c r="V88" s="11" t="s">
        <v>3949</v>
      </c>
      <c r="W88" s="4"/>
      <c r="X88" s="4"/>
      <c r="Y88" s="4"/>
      <c r="Z88" s="4"/>
      <c r="AA88" s="4"/>
    </row>
    <row r="89" spans="1:27" ht="15.75" customHeight="1" x14ac:dyDescent="0.2">
      <c r="A89" s="15" t="s">
        <v>3961</v>
      </c>
      <c r="B89" s="75"/>
      <c r="C89" s="15" t="s">
        <v>1685</v>
      </c>
      <c r="D89" s="86" t="s">
        <v>5022</v>
      </c>
      <c r="E89" s="10" t="s">
        <v>3970</v>
      </c>
      <c r="F89" s="11" t="s">
        <v>3973</v>
      </c>
      <c r="G89" s="11" t="s">
        <v>3975</v>
      </c>
      <c r="H89" s="11" t="s">
        <v>3976</v>
      </c>
      <c r="I89" s="11" t="s">
        <v>3978</v>
      </c>
      <c r="J89" s="11" t="s">
        <v>3982</v>
      </c>
      <c r="K89" s="11" t="s">
        <v>3986</v>
      </c>
      <c r="L89" s="11" t="s">
        <v>3990</v>
      </c>
      <c r="M89" s="11" t="s">
        <v>3994</v>
      </c>
      <c r="N89" s="11" t="s">
        <v>3996</v>
      </c>
      <c r="O89" s="11" t="s">
        <v>208</v>
      </c>
      <c r="P89" s="11" t="s">
        <v>1684</v>
      </c>
      <c r="Q89" s="11" t="s">
        <v>4001</v>
      </c>
      <c r="R89" s="11" t="s">
        <v>4002</v>
      </c>
      <c r="S89" s="11" t="s">
        <v>4005</v>
      </c>
      <c r="T89" s="11" t="s">
        <v>4008</v>
      </c>
      <c r="U89" s="11" t="s">
        <v>4013</v>
      </c>
      <c r="V89" s="11" t="s">
        <v>4017</v>
      </c>
      <c r="W89" s="4"/>
      <c r="X89" s="4"/>
      <c r="Y89" s="4"/>
      <c r="Z89" s="4"/>
      <c r="AA89" s="4"/>
    </row>
    <row r="90" spans="1:27" ht="15.75" customHeight="1" x14ac:dyDescent="0.2">
      <c r="A90" s="15" t="s">
        <v>4025</v>
      </c>
      <c r="B90" s="75"/>
      <c r="C90" s="15" t="s">
        <v>1653</v>
      </c>
      <c r="D90" s="86" t="s">
        <v>5022</v>
      </c>
      <c r="E90" s="10" t="s">
        <v>4029</v>
      </c>
      <c r="F90" s="11" t="s">
        <v>4034</v>
      </c>
      <c r="G90" s="11" t="s">
        <v>4038</v>
      </c>
      <c r="H90" s="11" t="s">
        <v>4042</v>
      </c>
      <c r="I90" s="11" t="s">
        <v>4044</v>
      </c>
      <c r="J90" s="11" t="s">
        <v>4048</v>
      </c>
      <c r="K90" s="11" t="s">
        <v>4050</v>
      </c>
      <c r="L90" s="11" t="s">
        <v>4052</v>
      </c>
      <c r="M90" s="11" t="s">
        <v>4053</v>
      </c>
      <c r="N90" s="11" t="s">
        <v>4054</v>
      </c>
      <c r="O90" s="11" t="s">
        <v>4055</v>
      </c>
      <c r="P90" s="11" t="s">
        <v>4056</v>
      </c>
      <c r="Q90" s="11" t="s">
        <v>4057</v>
      </c>
      <c r="R90" s="11" t="s">
        <v>4058</v>
      </c>
      <c r="S90" s="11" t="s">
        <v>4059</v>
      </c>
      <c r="T90" s="11" t="s">
        <v>4060</v>
      </c>
      <c r="U90" s="11" t="s">
        <v>4061</v>
      </c>
      <c r="V90" s="11" t="s">
        <v>4062</v>
      </c>
      <c r="W90" s="4"/>
      <c r="X90" s="4"/>
      <c r="Y90" s="4"/>
      <c r="Z90" s="4"/>
      <c r="AA90" s="4"/>
    </row>
    <row r="91" spans="1:27" ht="15.75" customHeight="1" x14ac:dyDescent="0.2">
      <c r="A91" s="15" t="s">
        <v>4064</v>
      </c>
      <c r="B91" s="75"/>
      <c r="C91" s="15" t="s">
        <v>1685</v>
      </c>
      <c r="D91" s="86" t="s">
        <v>5022</v>
      </c>
      <c r="E91" s="10" t="s">
        <v>4065</v>
      </c>
      <c r="F91" s="11" t="s">
        <v>4066</v>
      </c>
      <c r="G91" s="11" t="s">
        <v>4068</v>
      </c>
      <c r="H91" s="11" t="s">
        <v>4069</v>
      </c>
      <c r="I91" s="11" t="s">
        <v>4070</v>
      </c>
      <c r="J91" s="11" t="s">
        <v>4071</v>
      </c>
      <c r="K91" s="11" t="s">
        <v>2868</v>
      </c>
      <c r="L91" s="11" t="s">
        <v>4072</v>
      </c>
      <c r="M91" s="11" t="s">
        <v>438</v>
      </c>
      <c r="N91" s="11" t="s">
        <v>4073</v>
      </c>
      <c r="O91" s="11" t="s">
        <v>306</v>
      </c>
      <c r="P91" s="11" t="s">
        <v>4074</v>
      </c>
      <c r="Q91" s="11" t="s">
        <v>483</v>
      </c>
      <c r="R91" s="11" t="s">
        <v>4076</v>
      </c>
      <c r="S91" s="11" t="s">
        <v>4077</v>
      </c>
      <c r="T91" s="11" t="s">
        <v>208</v>
      </c>
      <c r="U91" s="11" t="s">
        <v>4078</v>
      </c>
      <c r="V91" s="11" t="s">
        <v>4079</v>
      </c>
      <c r="W91" s="4"/>
      <c r="X91" s="4"/>
      <c r="Y91" s="4"/>
      <c r="Z91" s="4"/>
      <c r="AA91" s="4"/>
    </row>
    <row r="92" spans="1:27" ht="15.75" customHeight="1" x14ac:dyDescent="0.2">
      <c r="A92" s="15" t="s">
        <v>4080</v>
      </c>
      <c r="B92" s="75"/>
      <c r="C92" s="15" t="s">
        <v>1653</v>
      </c>
      <c r="D92" s="86" t="s">
        <v>5022</v>
      </c>
      <c r="E92" s="10" t="s">
        <v>4081</v>
      </c>
      <c r="F92" s="11" t="s">
        <v>4082</v>
      </c>
      <c r="G92" s="11" t="s">
        <v>4083</v>
      </c>
      <c r="H92" s="11" t="s">
        <v>4084</v>
      </c>
      <c r="I92" s="11" t="s">
        <v>4085</v>
      </c>
      <c r="J92" s="11" t="s">
        <v>4086</v>
      </c>
      <c r="K92" s="11" t="s">
        <v>201</v>
      </c>
      <c r="L92" s="11" t="s">
        <v>4087</v>
      </c>
      <c r="M92" s="11" t="s">
        <v>4088</v>
      </c>
      <c r="N92" s="11" t="s">
        <v>4089</v>
      </c>
      <c r="O92" s="11" t="s">
        <v>201</v>
      </c>
      <c r="P92" s="11" t="s">
        <v>4090</v>
      </c>
      <c r="Q92" s="11" t="s">
        <v>4091</v>
      </c>
      <c r="R92" s="11" t="s">
        <v>4092</v>
      </c>
      <c r="S92" s="11" t="s">
        <v>4093</v>
      </c>
      <c r="T92" s="11" t="s">
        <v>296</v>
      </c>
      <c r="U92" s="11" t="s">
        <v>1776</v>
      </c>
      <c r="V92" s="11" t="s">
        <v>4094</v>
      </c>
      <c r="W92" s="4"/>
      <c r="X92" s="4"/>
      <c r="Y92" s="4"/>
      <c r="Z92" s="4"/>
      <c r="AA92" s="4"/>
    </row>
    <row r="93" spans="1:27" ht="15.75" customHeight="1" x14ac:dyDescent="0.2">
      <c r="A93" s="15" t="s">
        <v>4095</v>
      </c>
      <c r="B93" s="75"/>
      <c r="C93" s="15" t="s">
        <v>1685</v>
      </c>
      <c r="D93" s="86" t="s">
        <v>5022</v>
      </c>
      <c r="E93" s="10" t="s">
        <v>4096</v>
      </c>
      <c r="F93" s="11" t="s">
        <v>4097</v>
      </c>
      <c r="G93" s="11" t="s">
        <v>4098</v>
      </c>
      <c r="H93" s="11" t="s">
        <v>4099</v>
      </c>
      <c r="I93" s="11" t="s">
        <v>4100</v>
      </c>
      <c r="J93" s="11" t="s">
        <v>4101</v>
      </c>
      <c r="K93" s="11" t="s">
        <v>4102</v>
      </c>
      <c r="L93" s="11" t="s">
        <v>4103</v>
      </c>
      <c r="M93" s="11" t="s">
        <v>4104</v>
      </c>
      <c r="N93" s="11" t="s">
        <v>4105</v>
      </c>
      <c r="O93" s="11" t="s">
        <v>375</v>
      </c>
      <c r="P93" s="11" t="s">
        <v>4106</v>
      </c>
      <c r="Q93" s="11" t="s">
        <v>308</v>
      </c>
      <c r="R93" s="11" t="s">
        <v>4107</v>
      </c>
      <c r="S93" s="11" t="s">
        <v>4108</v>
      </c>
      <c r="T93" s="11" t="s">
        <v>318</v>
      </c>
      <c r="U93" s="11" t="s">
        <v>4109</v>
      </c>
      <c r="V93" s="11" t="s">
        <v>4110</v>
      </c>
      <c r="W93" s="4"/>
      <c r="X93" s="4"/>
      <c r="Y93" s="4"/>
      <c r="Z93" s="4"/>
      <c r="AA93" s="4"/>
    </row>
    <row r="94" spans="1:27" ht="15.75" customHeight="1" x14ac:dyDescent="0.2">
      <c r="A94" s="15" t="s">
        <v>4111</v>
      </c>
      <c r="B94" s="75"/>
      <c r="C94" s="15" t="s">
        <v>1653</v>
      </c>
      <c r="D94" s="86" t="s">
        <v>5022</v>
      </c>
      <c r="E94" s="10" t="s">
        <v>4112</v>
      </c>
      <c r="F94" s="11" t="s">
        <v>4113</v>
      </c>
      <c r="G94" s="11" t="s">
        <v>4114</v>
      </c>
      <c r="H94" s="11" t="s">
        <v>4115</v>
      </c>
      <c r="I94" s="11" t="s">
        <v>4116</v>
      </c>
      <c r="J94" s="11" t="s">
        <v>4117</v>
      </c>
      <c r="K94" s="11" t="s">
        <v>4118</v>
      </c>
      <c r="L94" s="11" t="s">
        <v>4119</v>
      </c>
      <c r="M94" s="11" t="s">
        <v>4120</v>
      </c>
      <c r="N94" s="11" t="s">
        <v>4121</v>
      </c>
      <c r="O94" s="11" t="s">
        <v>4122</v>
      </c>
      <c r="P94" s="11" t="s">
        <v>4123</v>
      </c>
      <c r="Q94" s="11" t="s">
        <v>4124</v>
      </c>
      <c r="R94" s="11" t="s">
        <v>4125</v>
      </c>
      <c r="S94" s="11" t="s">
        <v>4126</v>
      </c>
      <c r="T94" s="11" t="s">
        <v>296</v>
      </c>
      <c r="U94" s="11" t="s">
        <v>4127</v>
      </c>
      <c r="V94" s="11" t="s">
        <v>4128</v>
      </c>
      <c r="W94" s="4"/>
      <c r="X94" s="4"/>
      <c r="Y94" s="4"/>
      <c r="Z94" s="4"/>
      <c r="AA94" s="4"/>
    </row>
    <row r="95" spans="1:27" ht="15.75" customHeight="1" x14ac:dyDescent="0.2">
      <c r="A95" s="14" t="s">
        <v>2827</v>
      </c>
      <c r="B95" s="75"/>
      <c r="C95" s="15" t="s">
        <v>26</v>
      </c>
      <c r="D95" s="86" t="s">
        <v>5022</v>
      </c>
      <c r="E95" s="10" t="s">
        <v>4129</v>
      </c>
      <c r="F95" s="11" t="s">
        <v>4130</v>
      </c>
      <c r="G95" s="11" t="s">
        <v>4131</v>
      </c>
      <c r="H95" s="11" t="s">
        <v>4132</v>
      </c>
      <c r="I95" s="11" t="s">
        <v>4133</v>
      </c>
      <c r="J95" s="11" t="s">
        <v>4134</v>
      </c>
      <c r="K95" s="11" t="s">
        <v>4135</v>
      </c>
      <c r="L95" s="11" t="s">
        <v>4136</v>
      </c>
      <c r="M95" s="11" t="s">
        <v>4137</v>
      </c>
      <c r="N95" s="11" t="s">
        <v>4138</v>
      </c>
      <c r="O95" s="11" t="s">
        <v>4139</v>
      </c>
      <c r="P95" s="11" t="s">
        <v>4140</v>
      </c>
      <c r="Q95" s="11" t="s">
        <v>4141</v>
      </c>
      <c r="R95" s="11" t="s">
        <v>4142</v>
      </c>
      <c r="S95" s="11" t="s">
        <v>4143</v>
      </c>
      <c r="T95" s="11" t="s">
        <v>4144</v>
      </c>
      <c r="U95" s="11" t="s">
        <v>4145</v>
      </c>
      <c r="V95" s="11" t="s">
        <v>4146</v>
      </c>
      <c r="W95" s="4"/>
      <c r="X95" s="4"/>
      <c r="Y95" s="4"/>
      <c r="Z95" s="4"/>
      <c r="AA95" s="4"/>
    </row>
    <row r="96" spans="1:27" ht="15.75" customHeight="1" x14ac:dyDescent="0.2">
      <c r="A96" s="14" t="s">
        <v>2827</v>
      </c>
      <c r="B96" s="75"/>
      <c r="C96" s="15" t="s">
        <v>49</v>
      </c>
      <c r="D96" s="86" t="s">
        <v>5022</v>
      </c>
      <c r="E96" s="10" t="s">
        <v>4147</v>
      </c>
      <c r="F96" s="11" t="s">
        <v>4148</v>
      </c>
      <c r="G96" s="11" t="s">
        <v>4137</v>
      </c>
      <c r="H96" s="11" t="s">
        <v>4149</v>
      </c>
      <c r="I96" s="11" t="s">
        <v>3599</v>
      </c>
      <c r="J96" s="11" t="s">
        <v>4150</v>
      </c>
      <c r="K96" s="11" t="s">
        <v>4151</v>
      </c>
      <c r="L96" s="11" t="s">
        <v>4152</v>
      </c>
      <c r="M96" s="11" t="s">
        <v>2983</v>
      </c>
      <c r="N96" s="11" t="s">
        <v>4153</v>
      </c>
      <c r="O96" s="11" t="s">
        <v>941</v>
      </c>
      <c r="P96" s="11" t="s">
        <v>2116</v>
      </c>
      <c r="Q96" s="11" t="s">
        <v>4154</v>
      </c>
      <c r="R96" s="11" t="s">
        <v>4155</v>
      </c>
      <c r="S96" s="11" t="s">
        <v>43</v>
      </c>
      <c r="T96" s="11" t="s">
        <v>4156</v>
      </c>
      <c r="U96" s="11" t="s">
        <v>4157</v>
      </c>
      <c r="V96" s="11" t="s">
        <v>4158</v>
      </c>
      <c r="W96" s="4"/>
      <c r="X96" s="4"/>
      <c r="Y96" s="4"/>
      <c r="Z96" s="4"/>
      <c r="AA96" s="4"/>
    </row>
    <row r="97" spans="1:27" ht="15.75" customHeight="1" x14ac:dyDescent="0.2">
      <c r="A97" s="14" t="s">
        <v>2827</v>
      </c>
      <c r="B97" s="75"/>
      <c r="C97" s="15" t="s">
        <v>2892</v>
      </c>
      <c r="D97" s="86" t="s">
        <v>5022</v>
      </c>
      <c r="E97" s="10" t="s">
        <v>4159</v>
      </c>
      <c r="F97" s="11" t="s">
        <v>4160</v>
      </c>
      <c r="G97" s="11" t="s">
        <v>4161</v>
      </c>
      <c r="H97" s="11" t="s">
        <v>4162</v>
      </c>
      <c r="I97" s="11" t="s">
        <v>4163</v>
      </c>
      <c r="J97" s="11" t="s">
        <v>4164</v>
      </c>
      <c r="K97" s="11" t="s">
        <v>4165</v>
      </c>
      <c r="L97" s="11" t="s">
        <v>4166</v>
      </c>
      <c r="M97" s="11" t="s">
        <v>4167</v>
      </c>
      <c r="N97" s="11" t="s">
        <v>4168</v>
      </c>
      <c r="O97" s="11" t="s">
        <v>4169</v>
      </c>
      <c r="P97" s="11" t="s">
        <v>4170</v>
      </c>
      <c r="Q97" s="11" t="s">
        <v>4171</v>
      </c>
      <c r="R97" s="11" t="s">
        <v>4172</v>
      </c>
      <c r="S97" s="11" t="s">
        <v>4173</v>
      </c>
      <c r="T97" s="11" t="s">
        <v>4174</v>
      </c>
      <c r="U97" s="11" t="s">
        <v>4175</v>
      </c>
      <c r="V97" s="11" t="s">
        <v>4176</v>
      </c>
      <c r="W97" s="4"/>
      <c r="X97" s="4"/>
      <c r="Y97" s="4"/>
      <c r="Z97" s="4"/>
      <c r="AA97" s="4"/>
    </row>
    <row r="98" spans="1:27" ht="15.75" customHeight="1" x14ac:dyDescent="0.2">
      <c r="A98" s="14" t="s">
        <v>2921</v>
      </c>
      <c r="B98" s="75"/>
      <c r="C98" s="15" t="s">
        <v>26</v>
      </c>
      <c r="D98" s="86" t="s">
        <v>5022</v>
      </c>
      <c r="E98" s="10" t="s">
        <v>4177</v>
      </c>
      <c r="F98" s="11" t="s">
        <v>4178</v>
      </c>
      <c r="G98" s="11" t="s">
        <v>729</v>
      </c>
      <c r="H98" s="11" t="s">
        <v>4179</v>
      </c>
      <c r="I98" s="11" t="s">
        <v>4180</v>
      </c>
      <c r="J98" s="11" t="s">
        <v>4181</v>
      </c>
      <c r="K98" s="11" t="s">
        <v>4182</v>
      </c>
      <c r="L98" s="11" t="s">
        <v>4183</v>
      </c>
      <c r="M98" s="11" t="s">
        <v>699</v>
      </c>
      <c r="N98" s="11" t="s">
        <v>4184</v>
      </c>
      <c r="O98" s="11" t="s">
        <v>4185</v>
      </c>
      <c r="P98" s="11" t="s">
        <v>4186</v>
      </c>
      <c r="Q98" s="11" t="s">
        <v>4187</v>
      </c>
      <c r="R98" s="11" t="s">
        <v>4188</v>
      </c>
      <c r="S98" s="11" t="s">
        <v>4189</v>
      </c>
      <c r="T98" s="11" t="s">
        <v>4190</v>
      </c>
      <c r="U98" s="11" t="s">
        <v>4191</v>
      </c>
      <c r="V98" s="11" t="s">
        <v>4192</v>
      </c>
      <c r="W98" s="4"/>
      <c r="X98" s="4"/>
      <c r="Y98" s="4"/>
      <c r="Z98" s="4"/>
      <c r="AA98" s="4"/>
    </row>
    <row r="99" spans="1:27" ht="15.75" customHeight="1" x14ac:dyDescent="0.2">
      <c r="A99" s="14" t="s">
        <v>2953</v>
      </c>
      <c r="B99" s="75"/>
      <c r="C99" s="15" t="s">
        <v>26</v>
      </c>
      <c r="D99" s="86" t="s">
        <v>5022</v>
      </c>
      <c r="E99" s="10" t="s">
        <v>4106</v>
      </c>
      <c r="F99" s="11" t="s">
        <v>4193</v>
      </c>
      <c r="G99" s="11" t="s">
        <v>4194</v>
      </c>
      <c r="H99" s="11" t="s">
        <v>4195</v>
      </c>
      <c r="I99" s="11" t="s">
        <v>4196</v>
      </c>
      <c r="J99" s="11" t="s">
        <v>4197</v>
      </c>
      <c r="K99" s="11" t="s">
        <v>4198</v>
      </c>
      <c r="L99" s="11" t="s">
        <v>4199</v>
      </c>
      <c r="M99" s="11" t="s">
        <v>4200</v>
      </c>
      <c r="N99" s="11" t="s">
        <v>4201</v>
      </c>
      <c r="O99" s="11" t="s">
        <v>4202</v>
      </c>
      <c r="P99" s="11" t="s">
        <v>2139</v>
      </c>
      <c r="Q99" s="11" t="s">
        <v>4203</v>
      </c>
      <c r="R99" s="11" t="s">
        <v>4204</v>
      </c>
      <c r="S99" s="11" t="s">
        <v>4205</v>
      </c>
      <c r="T99" s="11" t="s">
        <v>4206</v>
      </c>
      <c r="U99" s="11" t="s">
        <v>4207</v>
      </c>
      <c r="V99" s="11" t="s">
        <v>4208</v>
      </c>
      <c r="W99" s="4"/>
      <c r="X99" s="4"/>
      <c r="Y99" s="4"/>
      <c r="Z99" s="4"/>
      <c r="AA99" s="4"/>
    </row>
    <row r="100" spans="1:27" ht="15.75" customHeight="1" x14ac:dyDescent="0.2">
      <c r="A100" s="14" t="s">
        <v>2986</v>
      </c>
      <c r="B100" s="75"/>
      <c r="C100" s="15" t="s">
        <v>1339</v>
      </c>
      <c r="D100" s="86" t="s">
        <v>5022</v>
      </c>
      <c r="E100" s="10" t="s">
        <v>4209</v>
      </c>
      <c r="F100" s="11" t="s">
        <v>4210</v>
      </c>
      <c r="G100" s="11" t="s">
        <v>4211</v>
      </c>
      <c r="H100" s="11" t="s">
        <v>4212</v>
      </c>
      <c r="I100" s="11" t="s">
        <v>4213</v>
      </c>
      <c r="J100" s="11" t="s">
        <v>4214</v>
      </c>
      <c r="K100" s="11" t="s">
        <v>4215</v>
      </c>
      <c r="L100" s="11" t="s">
        <v>4216</v>
      </c>
      <c r="M100" s="11" t="s">
        <v>92</v>
      </c>
      <c r="N100" s="11" t="s">
        <v>4217</v>
      </c>
      <c r="O100" s="11" t="s">
        <v>2041</v>
      </c>
      <c r="P100" s="21" t="s">
        <v>1684</v>
      </c>
      <c r="Q100" s="11" t="s">
        <v>4218</v>
      </c>
      <c r="R100" s="11" t="s">
        <v>4219</v>
      </c>
      <c r="S100" s="11" t="s">
        <v>4220</v>
      </c>
      <c r="T100" s="11" t="s">
        <v>4221</v>
      </c>
      <c r="U100" s="11" t="s">
        <v>4222</v>
      </c>
      <c r="V100" s="11" t="s">
        <v>4223</v>
      </c>
      <c r="W100" s="4"/>
      <c r="X100" s="4"/>
      <c r="Y100" s="4"/>
      <c r="Z100" s="4"/>
      <c r="AA100" s="4"/>
    </row>
    <row r="101" spans="1:27" ht="15.75" customHeight="1" x14ac:dyDescent="0.2">
      <c r="A101" s="6" t="s">
        <v>3013</v>
      </c>
      <c r="B101" s="75"/>
      <c r="C101" s="8" t="s">
        <v>26</v>
      </c>
      <c r="D101" s="84" t="s">
        <v>5020</v>
      </c>
      <c r="E101" s="10" t="s">
        <v>4224</v>
      </c>
      <c r="F101" s="11" t="s">
        <v>4225</v>
      </c>
      <c r="G101" s="11" t="s">
        <v>4226</v>
      </c>
      <c r="H101" s="11" t="s">
        <v>4227</v>
      </c>
      <c r="I101" s="11" t="s">
        <v>4228</v>
      </c>
      <c r="J101" s="11" t="s">
        <v>4229</v>
      </c>
      <c r="K101" s="11" t="s">
        <v>4230</v>
      </c>
      <c r="L101" s="11" t="s">
        <v>4231</v>
      </c>
      <c r="M101" s="11" t="s">
        <v>164</v>
      </c>
      <c r="N101" s="11" t="s">
        <v>4232</v>
      </c>
      <c r="O101" s="11" t="s">
        <v>4233</v>
      </c>
      <c r="P101" s="11" t="s">
        <v>775</v>
      </c>
      <c r="Q101" s="11" t="s">
        <v>4234</v>
      </c>
      <c r="R101" s="11" t="s">
        <v>4235</v>
      </c>
      <c r="S101" s="11" t="s">
        <v>4236</v>
      </c>
      <c r="T101" s="11" t="s">
        <v>4237</v>
      </c>
      <c r="U101" s="11" t="s">
        <v>4238</v>
      </c>
      <c r="V101" s="11" t="s">
        <v>4239</v>
      </c>
      <c r="W101" s="4"/>
      <c r="X101" s="4"/>
      <c r="Y101" s="4"/>
      <c r="Z101" s="4"/>
      <c r="AA101" s="4"/>
    </row>
    <row r="102" spans="1:27" ht="15.75" customHeight="1" x14ac:dyDescent="0.2">
      <c r="A102" s="6" t="s">
        <v>3013</v>
      </c>
      <c r="B102" s="75"/>
      <c r="C102" s="8" t="s">
        <v>71</v>
      </c>
      <c r="D102" s="84" t="s">
        <v>5020</v>
      </c>
      <c r="E102" s="10" t="s">
        <v>4240</v>
      </c>
      <c r="F102" s="11" t="s">
        <v>4241</v>
      </c>
      <c r="G102" s="11" t="s">
        <v>4242</v>
      </c>
      <c r="H102" s="11" t="s">
        <v>4243</v>
      </c>
      <c r="I102" s="11" t="s">
        <v>4244</v>
      </c>
      <c r="J102" s="11" t="s">
        <v>4245</v>
      </c>
      <c r="K102" s="11" t="s">
        <v>4246</v>
      </c>
      <c r="L102" s="11" t="s">
        <v>4247</v>
      </c>
      <c r="M102" s="11" t="s">
        <v>4248</v>
      </c>
      <c r="N102" s="11" t="s">
        <v>4249</v>
      </c>
      <c r="O102" s="11" t="s">
        <v>1041</v>
      </c>
      <c r="P102" s="11" t="s">
        <v>4250</v>
      </c>
      <c r="Q102" s="11" t="s">
        <v>4251</v>
      </c>
      <c r="R102" s="11" t="s">
        <v>4252</v>
      </c>
      <c r="S102" s="11" t="s">
        <v>4253</v>
      </c>
      <c r="T102" s="11" t="s">
        <v>4254</v>
      </c>
      <c r="U102" s="11" t="s">
        <v>483</v>
      </c>
      <c r="V102" s="11" t="s">
        <v>4255</v>
      </c>
      <c r="W102" s="4"/>
      <c r="X102" s="4"/>
      <c r="Y102" s="4"/>
      <c r="Z102" s="4"/>
      <c r="AA102" s="4"/>
    </row>
    <row r="103" spans="1:27" ht="15.75" customHeight="1" x14ac:dyDescent="0.2">
      <c r="A103" s="14" t="s">
        <v>3062</v>
      </c>
      <c r="B103" s="75"/>
      <c r="C103" s="15" t="s">
        <v>26</v>
      </c>
      <c r="D103" s="84" t="s">
        <v>5022</v>
      </c>
      <c r="E103" s="10" t="s">
        <v>4256</v>
      </c>
      <c r="F103" s="11" t="s">
        <v>4257</v>
      </c>
      <c r="G103" s="11" t="s">
        <v>4258</v>
      </c>
      <c r="H103" s="11" t="s">
        <v>4259</v>
      </c>
      <c r="I103" s="11" t="s">
        <v>4260</v>
      </c>
      <c r="J103" s="11" t="s">
        <v>4261</v>
      </c>
      <c r="K103" s="11" t="s">
        <v>4262</v>
      </c>
      <c r="L103" s="11" t="s">
        <v>4263</v>
      </c>
      <c r="M103" s="11" t="s">
        <v>308</v>
      </c>
      <c r="N103" s="11" t="s">
        <v>4264</v>
      </c>
      <c r="O103" s="11" t="s">
        <v>2302</v>
      </c>
      <c r="P103" s="11" t="s">
        <v>4265</v>
      </c>
      <c r="Q103" s="11" t="s">
        <v>3382</v>
      </c>
      <c r="R103" s="11" t="s">
        <v>4266</v>
      </c>
      <c r="S103" s="11" t="s">
        <v>4267</v>
      </c>
      <c r="T103" s="11" t="s">
        <v>4268</v>
      </c>
      <c r="U103" s="11" t="s">
        <v>4269</v>
      </c>
      <c r="V103" s="11" t="s">
        <v>4270</v>
      </c>
      <c r="W103" s="4"/>
      <c r="X103" s="4"/>
      <c r="Y103" s="4"/>
      <c r="Z103" s="4"/>
      <c r="AA103" s="4"/>
    </row>
    <row r="104" spans="1:27" ht="15.75" customHeight="1" x14ac:dyDescent="0.2">
      <c r="A104" s="14" t="s">
        <v>3093</v>
      </c>
      <c r="B104" s="75"/>
      <c r="C104" s="15" t="s">
        <v>26</v>
      </c>
      <c r="D104" s="84" t="s">
        <v>5022</v>
      </c>
      <c r="E104" s="10" t="s">
        <v>4271</v>
      </c>
      <c r="F104" s="11" t="s">
        <v>4272</v>
      </c>
      <c r="G104" s="11" t="s">
        <v>4273</v>
      </c>
      <c r="H104" s="11" t="s">
        <v>4274</v>
      </c>
      <c r="I104" s="11" t="s">
        <v>4275</v>
      </c>
      <c r="J104" s="11" t="s">
        <v>4276</v>
      </c>
      <c r="K104" s="11" t="s">
        <v>4277</v>
      </c>
      <c r="L104" s="11" t="s">
        <v>4278</v>
      </c>
      <c r="M104" s="11" t="s">
        <v>3030</v>
      </c>
      <c r="N104" s="11" t="s">
        <v>4279</v>
      </c>
      <c r="O104" s="11" t="s">
        <v>4280</v>
      </c>
      <c r="P104" s="11" t="s">
        <v>4254</v>
      </c>
      <c r="Q104" s="11" t="s">
        <v>4281</v>
      </c>
      <c r="R104" s="11" t="s">
        <v>4282</v>
      </c>
      <c r="S104" s="11" t="s">
        <v>4283</v>
      </c>
      <c r="T104" s="11" t="s">
        <v>4284</v>
      </c>
      <c r="U104" s="11" t="s">
        <v>1972</v>
      </c>
      <c r="V104" s="11" t="s">
        <v>4285</v>
      </c>
      <c r="W104" s="4"/>
      <c r="X104" s="4"/>
      <c r="Y104" s="4"/>
      <c r="Z104" s="4"/>
      <c r="AA104" s="4"/>
    </row>
    <row r="105" spans="1:27" ht="15.75" customHeight="1" x14ac:dyDescent="0.2">
      <c r="A105" s="14" t="s">
        <v>3117</v>
      </c>
      <c r="B105" s="75"/>
      <c r="C105" s="15" t="s">
        <v>26</v>
      </c>
      <c r="D105" s="84" t="s">
        <v>5022</v>
      </c>
      <c r="E105" s="10" t="s">
        <v>4286</v>
      </c>
      <c r="F105" s="11" t="s">
        <v>4287</v>
      </c>
      <c r="G105" s="11" t="s">
        <v>2772</v>
      </c>
      <c r="H105" s="11" t="s">
        <v>4288</v>
      </c>
      <c r="I105" s="11" t="s">
        <v>4289</v>
      </c>
      <c r="J105" s="11" t="s">
        <v>4290</v>
      </c>
      <c r="K105" s="11" t="s">
        <v>4291</v>
      </c>
      <c r="L105" s="11" t="s">
        <v>4292</v>
      </c>
      <c r="M105" s="11" t="s">
        <v>4293</v>
      </c>
      <c r="N105" s="11" t="s">
        <v>4294</v>
      </c>
      <c r="O105" s="11" t="s">
        <v>343</v>
      </c>
      <c r="P105" s="11" t="s">
        <v>4295</v>
      </c>
      <c r="Q105" s="11" t="s">
        <v>4296</v>
      </c>
      <c r="R105" s="11" t="s">
        <v>4297</v>
      </c>
      <c r="S105" s="11" t="s">
        <v>4298</v>
      </c>
      <c r="T105" s="11" t="s">
        <v>4299</v>
      </c>
      <c r="U105" s="11" t="s">
        <v>375</v>
      </c>
      <c r="V105" s="11" t="s">
        <v>4300</v>
      </c>
      <c r="W105" s="4"/>
      <c r="X105" s="4"/>
      <c r="Y105" s="4"/>
      <c r="Z105" s="4"/>
      <c r="AA105" s="4"/>
    </row>
    <row r="106" spans="1:27" ht="15.75" customHeight="1" x14ac:dyDescent="0.2">
      <c r="A106" s="14" t="s">
        <v>3140</v>
      </c>
      <c r="B106" s="75"/>
      <c r="C106" s="15" t="s">
        <v>26</v>
      </c>
      <c r="D106" s="84" t="s">
        <v>5022</v>
      </c>
      <c r="E106" s="10" t="s">
        <v>4301</v>
      </c>
      <c r="F106" s="11" t="s">
        <v>4302</v>
      </c>
      <c r="G106" s="11" t="s">
        <v>4303</v>
      </c>
      <c r="H106" s="11" t="s">
        <v>4304</v>
      </c>
      <c r="I106" s="11" t="s">
        <v>4305</v>
      </c>
      <c r="J106" s="11" t="s">
        <v>4306</v>
      </c>
      <c r="K106" s="11" t="s">
        <v>4307</v>
      </c>
      <c r="L106" s="11" t="s">
        <v>4308</v>
      </c>
      <c r="M106" s="11" t="s">
        <v>3030</v>
      </c>
      <c r="N106" s="11" t="s">
        <v>4309</v>
      </c>
      <c r="O106" s="11" t="s">
        <v>4310</v>
      </c>
      <c r="P106" s="11" t="s">
        <v>4311</v>
      </c>
      <c r="Q106" s="11" t="s">
        <v>4312</v>
      </c>
      <c r="R106" s="11" t="s">
        <v>4313</v>
      </c>
      <c r="S106" s="11" t="s">
        <v>4314</v>
      </c>
      <c r="T106" s="11" t="s">
        <v>4315</v>
      </c>
      <c r="U106" s="11" t="s">
        <v>609</v>
      </c>
      <c r="V106" s="11" t="s">
        <v>4316</v>
      </c>
      <c r="W106" s="4"/>
      <c r="X106" s="4"/>
      <c r="Y106" s="4"/>
      <c r="Z106" s="4"/>
      <c r="AA106" s="4"/>
    </row>
    <row r="107" spans="1:27" ht="15.75" customHeight="1" x14ac:dyDescent="0.2">
      <c r="A107" s="14" t="s">
        <v>4317</v>
      </c>
      <c r="B107" s="75"/>
      <c r="C107" s="15" t="s">
        <v>26</v>
      </c>
      <c r="D107" s="84" t="s">
        <v>5022</v>
      </c>
      <c r="E107" s="10" t="s">
        <v>4318</v>
      </c>
      <c r="F107" s="11" t="s">
        <v>4319</v>
      </c>
      <c r="G107" s="11" t="s">
        <v>3151</v>
      </c>
      <c r="H107" s="11" t="s">
        <v>4320</v>
      </c>
      <c r="I107" s="11" t="s">
        <v>4321</v>
      </c>
      <c r="J107" s="11" t="s">
        <v>4322</v>
      </c>
      <c r="K107" s="11" t="s">
        <v>4323</v>
      </c>
      <c r="L107" s="11" t="s">
        <v>4324</v>
      </c>
      <c r="M107" s="11" t="s">
        <v>2520</v>
      </c>
      <c r="N107" s="11" t="s">
        <v>4325</v>
      </c>
      <c r="O107" s="11" t="s">
        <v>4326</v>
      </c>
      <c r="P107" s="11" t="s">
        <v>409</v>
      </c>
      <c r="Q107" s="11" t="s">
        <v>4327</v>
      </c>
      <c r="R107" s="11" t="s">
        <v>4328</v>
      </c>
      <c r="S107" s="11" t="s">
        <v>4329</v>
      </c>
      <c r="T107" s="11" t="s">
        <v>2832</v>
      </c>
      <c r="U107" s="11" t="s">
        <v>1619</v>
      </c>
      <c r="V107" s="11" t="s">
        <v>4330</v>
      </c>
      <c r="W107" s="4"/>
      <c r="X107" s="4"/>
      <c r="Y107" s="4"/>
      <c r="Z107" s="4"/>
      <c r="AA107" s="4"/>
    </row>
    <row r="108" spans="1:27" ht="15.75" customHeight="1" x14ac:dyDescent="0.2">
      <c r="A108" s="14" t="s">
        <v>3189</v>
      </c>
      <c r="B108" s="75"/>
      <c r="C108" s="15" t="s">
        <v>26</v>
      </c>
      <c r="D108" s="84" t="s">
        <v>5022</v>
      </c>
      <c r="E108" s="10" t="s">
        <v>4331</v>
      </c>
      <c r="F108" s="11" t="s">
        <v>4332</v>
      </c>
      <c r="G108" s="11" t="s">
        <v>308</v>
      </c>
      <c r="H108" s="11" t="s">
        <v>4333</v>
      </c>
      <c r="I108" s="11" t="s">
        <v>4334</v>
      </c>
      <c r="J108" s="11" t="s">
        <v>4335</v>
      </c>
      <c r="K108" s="11" t="s">
        <v>4336</v>
      </c>
      <c r="L108" s="11" t="s">
        <v>4337</v>
      </c>
      <c r="M108" s="11" t="s">
        <v>315</v>
      </c>
      <c r="N108" s="11" t="s">
        <v>4338</v>
      </c>
      <c r="O108" s="11" t="s">
        <v>4339</v>
      </c>
      <c r="P108" s="11" t="s">
        <v>4340</v>
      </c>
      <c r="Q108" s="11" t="s">
        <v>246</v>
      </c>
      <c r="R108" s="11" t="s">
        <v>4341</v>
      </c>
      <c r="S108" s="11" t="s">
        <v>4342</v>
      </c>
      <c r="T108" s="11" t="s">
        <v>4343</v>
      </c>
      <c r="U108" s="11" t="s">
        <v>4344</v>
      </c>
      <c r="V108" s="11" t="s">
        <v>4345</v>
      </c>
      <c r="W108" s="4"/>
      <c r="X108" s="4"/>
      <c r="Y108" s="4"/>
      <c r="Z108" s="4"/>
      <c r="AA108" s="4"/>
    </row>
    <row r="109" spans="1:27" ht="15.75" customHeight="1" x14ac:dyDescent="0.2">
      <c r="A109" s="14" t="s">
        <v>3217</v>
      </c>
      <c r="B109" s="75"/>
      <c r="C109" s="15" t="s">
        <v>450</v>
      </c>
      <c r="D109" s="84" t="s">
        <v>5022</v>
      </c>
      <c r="E109" s="10" t="s">
        <v>4346</v>
      </c>
      <c r="F109" s="11" t="s">
        <v>4347</v>
      </c>
      <c r="G109" s="11" t="s">
        <v>4348</v>
      </c>
      <c r="H109" s="11" t="s">
        <v>4349</v>
      </c>
      <c r="I109" s="11" t="s">
        <v>4350</v>
      </c>
      <c r="J109" s="11" t="s">
        <v>4351</v>
      </c>
      <c r="K109" s="11" t="s">
        <v>1661</v>
      </c>
      <c r="L109" s="11" t="s">
        <v>4352</v>
      </c>
      <c r="M109" s="11" t="s">
        <v>1196</v>
      </c>
      <c r="N109" s="11" t="s">
        <v>4353</v>
      </c>
      <c r="O109" s="11" t="s">
        <v>4354</v>
      </c>
      <c r="P109" s="11" t="s">
        <v>4299</v>
      </c>
      <c r="Q109" s="11" t="s">
        <v>4355</v>
      </c>
      <c r="R109" s="11" t="s">
        <v>4356</v>
      </c>
      <c r="S109" s="11" t="s">
        <v>4357</v>
      </c>
      <c r="T109" s="11" t="s">
        <v>4358</v>
      </c>
      <c r="U109" s="11" t="s">
        <v>4359</v>
      </c>
      <c r="V109" s="11" t="s">
        <v>4360</v>
      </c>
      <c r="W109" s="4"/>
      <c r="X109" s="4"/>
      <c r="Y109" s="4"/>
      <c r="Z109" s="4"/>
      <c r="AA109" s="4"/>
    </row>
    <row r="110" spans="1:27" ht="15.75" customHeight="1" x14ac:dyDescent="0.2">
      <c r="A110" s="14" t="s">
        <v>3217</v>
      </c>
      <c r="B110" s="75"/>
      <c r="C110" s="15" t="s">
        <v>26</v>
      </c>
      <c r="D110" s="84" t="s">
        <v>5022</v>
      </c>
      <c r="E110" s="10" t="s">
        <v>4361</v>
      </c>
      <c r="F110" s="11" t="s">
        <v>4362</v>
      </c>
      <c r="G110" s="11" t="s">
        <v>4363</v>
      </c>
      <c r="H110" s="11" t="s">
        <v>4364</v>
      </c>
      <c r="I110" s="11" t="s">
        <v>4365</v>
      </c>
      <c r="J110" s="11" t="s">
        <v>4366</v>
      </c>
      <c r="K110" s="11" t="s">
        <v>4367</v>
      </c>
      <c r="L110" s="11" t="s">
        <v>4368</v>
      </c>
      <c r="M110" s="11" t="s">
        <v>3709</v>
      </c>
      <c r="N110" s="11" t="s">
        <v>4369</v>
      </c>
      <c r="O110" s="11" t="s">
        <v>4370</v>
      </c>
      <c r="P110" s="11" t="s">
        <v>4371</v>
      </c>
      <c r="Q110" s="11" t="s">
        <v>4372</v>
      </c>
      <c r="R110" s="11" t="s">
        <v>4373</v>
      </c>
      <c r="S110" s="11" t="s">
        <v>4374</v>
      </c>
      <c r="T110" s="11" t="s">
        <v>4375</v>
      </c>
      <c r="U110" s="11" t="s">
        <v>4376</v>
      </c>
      <c r="V110" s="11" t="s">
        <v>2659</v>
      </c>
      <c r="W110" s="4"/>
      <c r="X110" s="4"/>
      <c r="Y110" s="4"/>
      <c r="Z110" s="4"/>
      <c r="AA110" s="4"/>
    </row>
    <row r="111" spans="1:27" ht="15.75" customHeight="1" x14ac:dyDescent="0.2">
      <c r="A111" s="14" t="s">
        <v>3217</v>
      </c>
      <c r="B111" s="75"/>
      <c r="C111" s="15" t="s">
        <v>71</v>
      </c>
      <c r="D111" s="84" t="s">
        <v>5022</v>
      </c>
      <c r="E111" s="10" t="s">
        <v>4377</v>
      </c>
      <c r="F111" s="11" t="s">
        <v>4378</v>
      </c>
      <c r="G111" s="11" t="s">
        <v>4379</v>
      </c>
      <c r="H111" s="11" t="s">
        <v>4380</v>
      </c>
      <c r="I111" s="11" t="s">
        <v>4381</v>
      </c>
      <c r="J111" s="11" t="s">
        <v>4382</v>
      </c>
      <c r="K111" s="11" t="s">
        <v>4383</v>
      </c>
      <c r="L111" s="11" t="s">
        <v>4384</v>
      </c>
      <c r="M111" s="11" t="s">
        <v>4385</v>
      </c>
      <c r="N111" s="11" t="s">
        <v>4386</v>
      </c>
      <c r="O111" s="11" t="s">
        <v>315</v>
      </c>
      <c r="P111" s="11" t="s">
        <v>4387</v>
      </c>
      <c r="Q111" s="11" t="s">
        <v>4388</v>
      </c>
      <c r="R111" s="11" t="s">
        <v>4389</v>
      </c>
      <c r="S111" s="11" t="s">
        <v>4390</v>
      </c>
      <c r="T111" s="11" t="s">
        <v>4391</v>
      </c>
      <c r="U111" s="11" t="s">
        <v>3245</v>
      </c>
      <c r="V111" s="11" t="s">
        <v>85</v>
      </c>
      <c r="W111" s="4"/>
      <c r="X111" s="4"/>
      <c r="Y111" s="4"/>
      <c r="Z111" s="4"/>
      <c r="AA111" s="4"/>
    </row>
    <row r="112" spans="1:27" ht="15.75" customHeight="1" x14ac:dyDescent="0.2">
      <c r="A112" s="14" t="s">
        <v>3297</v>
      </c>
      <c r="B112" s="75"/>
      <c r="C112" s="15" t="s">
        <v>3353</v>
      </c>
      <c r="D112" s="84" t="s">
        <v>5022</v>
      </c>
      <c r="E112" s="10" t="s">
        <v>4392</v>
      </c>
      <c r="F112" s="11" t="s">
        <v>4393</v>
      </c>
      <c r="G112" s="11" t="s">
        <v>1068</v>
      </c>
      <c r="H112" s="11" t="s">
        <v>4394</v>
      </c>
      <c r="I112" s="11" t="s">
        <v>4395</v>
      </c>
      <c r="J112" s="11" t="s">
        <v>4396</v>
      </c>
      <c r="K112" s="11" t="s">
        <v>4397</v>
      </c>
      <c r="L112" s="11" t="s">
        <v>4398</v>
      </c>
      <c r="M112" s="11" t="s">
        <v>4399</v>
      </c>
      <c r="N112" s="11" t="s">
        <v>4400</v>
      </c>
      <c r="O112" s="11" t="s">
        <v>2381</v>
      </c>
      <c r="P112" s="11" t="s">
        <v>4401</v>
      </c>
      <c r="Q112" s="11" t="s">
        <v>246</v>
      </c>
      <c r="R112" s="11" t="s">
        <v>4402</v>
      </c>
      <c r="S112" s="11" t="s">
        <v>4403</v>
      </c>
      <c r="T112" s="11" t="s">
        <v>4404</v>
      </c>
      <c r="U112" s="11" t="s">
        <v>3484</v>
      </c>
      <c r="V112" s="11" t="s">
        <v>4405</v>
      </c>
      <c r="W112" s="4"/>
      <c r="X112" s="4"/>
      <c r="Y112" s="4"/>
      <c r="Z112" s="4"/>
      <c r="AA112" s="4"/>
    </row>
    <row r="113" spans="1:27" ht="15.75" customHeight="1" x14ac:dyDescent="0.2">
      <c r="A113" s="14" t="s">
        <v>3297</v>
      </c>
      <c r="B113" s="75"/>
      <c r="C113" s="15" t="s">
        <v>71</v>
      </c>
      <c r="D113" s="84" t="s">
        <v>5022</v>
      </c>
      <c r="E113" s="10" t="s">
        <v>4406</v>
      </c>
      <c r="F113" s="11" t="s">
        <v>4407</v>
      </c>
      <c r="G113" s="11" t="s">
        <v>4408</v>
      </c>
      <c r="H113" s="11" t="s">
        <v>4409</v>
      </c>
      <c r="I113" s="11" t="s">
        <v>4410</v>
      </c>
      <c r="J113" s="11" t="s">
        <v>4411</v>
      </c>
      <c r="K113" s="11" t="s">
        <v>4412</v>
      </c>
      <c r="L113" s="11" t="s">
        <v>4413</v>
      </c>
      <c r="M113" s="11" t="s">
        <v>3352</v>
      </c>
      <c r="N113" s="11" t="s">
        <v>4414</v>
      </c>
      <c r="O113" s="11" t="s">
        <v>3799</v>
      </c>
      <c r="P113" s="11" t="s">
        <v>4415</v>
      </c>
      <c r="Q113" s="11" t="s">
        <v>4416</v>
      </c>
      <c r="R113" s="11" t="s">
        <v>4417</v>
      </c>
      <c r="S113" s="11" t="s">
        <v>4418</v>
      </c>
      <c r="T113" s="11" t="s">
        <v>4419</v>
      </c>
      <c r="U113" s="11" t="s">
        <v>1667</v>
      </c>
      <c r="V113" s="11" t="s">
        <v>4420</v>
      </c>
      <c r="W113" s="4"/>
      <c r="X113" s="4"/>
      <c r="Y113" s="4"/>
      <c r="Z113" s="4"/>
      <c r="AA113" s="4"/>
    </row>
    <row r="114" spans="1:27" ht="15.75" customHeight="1" x14ac:dyDescent="0.2">
      <c r="A114" s="14" t="s">
        <v>3351</v>
      </c>
      <c r="B114" s="75"/>
      <c r="C114" s="15" t="s">
        <v>3353</v>
      </c>
      <c r="D114" s="84" t="s">
        <v>5022</v>
      </c>
      <c r="E114" s="10" t="s">
        <v>4421</v>
      </c>
      <c r="F114" s="11" t="s">
        <v>4422</v>
      </c>
      <c r="G114" s="11" t="s">
        <v>834</v>
      </c>
      <c r="H114" s="11" t="s">
        <v>4423</v>
      </c>
      <c r="I114" s="11" t="s">
        <v>4424</v>
      </c>
      <c r="J114" s="11" t="s">
        <v>4425</v>
      </c>
      <c r="K114" s="11" t="s">
        <v>4426</v>
      </c>
      <c r="L114" s="11" t="s">
        <v>4427</v>
      </c>
      <c r="M114" s="11" t="s">
        <v>2630</v>
      </c>
      <c r="N114" s="11" t="s">
        <v>4428</v>
      </c>
      <c r="O114" s="11" t="s">
        <v>4429</v>
      </c>
      <c r="P114" s="11" t="s">
        <v>4430</v>
      </c>
      <c r="Q114" s="11" t="s">
        <v>4431</v>
      </c>
      <c r="R114" s="11" t="s">
        <v>4432</v>
      </c>
      <c r="S114" s="11" t="s">
        <v>4433</v>
      </c>
      <c r="T114" s="11" t="s">
        <v>4434</v>
      </c>
      <c r="U114" s="11" t="s">
        <v>4435</v>
      </c>
      <c r="V114" s="11" t="s">
        <v>4436</v>
      </c>
      <c r="W114" s="4"/>
      <c r="X114" s="4"/>
      <c r="Y114" s="4"/>
      <c r="Z114" s="4"/>
      <c r="AA114" s="4"/>
    </row>
    <row r="115" spans="1:27" ht="15.75" customHeight="1" x14ac:dyDescent="0.2">
      <c r="A115" s="14" t="s">
        <v>3378</v>
      </c>
      <c r="B115" s="75"/>
      <c r="C115" s="15" t="s">
        <v>26</v>
      </c>
      <c r="D115" s="84" t="s">
        <v>5022</v>
      </c>
      <c r="E115" s="10" t="s">
        <v>4437</v>
      </c>
      <c r="F115" s="11" t="s">
        <v>4438</v>
      </c>
      <c r="G115" s="11" t="s">
        <v>4439</v>
      </c>
      <c r="H115" s="11" t="s">
        <v>4440</v>
      </c>
      <c r="I115" s="11" t="s">
        <v>4441</v>
      </c>
      <c r="J115" s="11" t="s">
        <v>4442</v>
      </c>
      <c r="K115" s="11" t="s">
        <v>4443</v>
      </c>
      <c r="L115" s="11" t="s">
        <v>4444</v>
      </c>
      <c r="M115" s="11" t="s">
        <v>4445</v>
      </c>
      <c r="N115" s="11" t="s">
        <v>4446</v>
      </c>
      <c r="O115" s="11" t="s">
        <v>4447</v>
      </c>
      <c r="P115" s="11" t="s">
        <v>4448</v>
      </c>
      <c r="Q115" s="11" t="s">
        <v>4449</v>
      </c>
      <c r="R115" s="11" t="s">
        <v>4450</v>
      </c>
      <c r="S115" s="11" t="s">
        <v>4451</v>
      </c>
      <c r="T115" s="11" t="s">
        <v>4452</v>
      </c>
      <c r="U115" s="11" t="s">
        <v>4453</v>
      </c>
      <c r="V115" s="11" t="s">
        <v>4454</v>
      </c>
      <c r="W115" s="4"/>
      <c r="X115" s="4"/>
      <c r="Y115" s="4"/>
      <c r="Z115" s="4"/>
      <c r="AA115" s="4"/>
    </row>
    <row r="116" spans="1:27" ht="15.75" customHeight="1" x14ac:dyDescent="0.2">
      <c r="A116" s="15" t="s">
        <v>4455</v>
      </c>
      <c r="B116" s="75"/>
      <c r="C116" s="15" t="s">
        <v>71</v>
      </c>
      <c r="D116" s="84" t="s">
        <v>5022</v>
      </c>
      <c r="E116" s="10" t="s">
        <v>4456</v>
      </c>
      <c r="F116" s="11" t="s">
        <v>4457</v>
      </c>
      <c r="G116" s="11" t="s">
        <v>4443</v>
      </c>
      <c r="H116" s="11" t="s">
        <v>4458</v>
      </c>
      <c r="I116" s="11" t="s">
        <v>4459</v>
      </c>
      <c r="J116" s="11" t="s">
        <v>4460</v>
      </c>
      <c r="K116" s="11" t="s">
        <v>4461</v>
      </c>
      <c r="L116" s="11" t="s">
        <v>4462</v>
      </c>
      <c r="M116" s="11" t="s">
        <v>4463</v>
      </c>
      <c r="N116" s="11" t="s">
        <v>4464</v>
      </c>
      <c r="O116" s="11" t="s">
        <v>1189</v>
      </c>
      <c r="P116" s="11" t="s">
        <v>4465</v>
      </c>
      <c r="Q116" s="11" t="s">
        <v>4466</v>
      </c>
      <c r="R116" s="11" t="s">
        <v>433</v>
      </c>
      <c r="S116" s="11" t="s">
        <v>1077</v>
      </c>
      <c r="T116" s="11" t="s">
        <v>668</v>
      </c>
      <c r="U116" s="11" t="s">
        <v>208</v>
      </c>
      <c r="V116" s="11" t="s">
        <v>4467</v>
      </c>
      <c r="W116" s="4"/>
      <c r="X116" s="4"/>
      <c r="Y116" s="4"/>
      <c r="Z116" s="4"/>
      <c r="AA116" s="4"/>
    </row>
    <row r="117" spans="1:27" ht="15.75" customHeight="1" x14ac:dyDescent="0.2">
      <c r="A117" s="14" t="s">
        <v>4468</v>
      </c>
      <c r="B117" s="75"/>
      <c r="C117" s="15" t="s">
        <v>26</v>
      </c>
      <c r="D117" s="84" t="s">
        <v>5022</v>
      </c>
      <c r="E117" s="10" t="s">
        <v>4469</v>
      </c>
      <c r="F117" s="11" t="s">
        <v>4470</v>
      </c>
      <c r="G117" s="11" t="s">
        <v>1196</v>
      </c>
      <c r="H117" s="11" t="s">
        <v>4471</v>
      </c>
      <c r="I117" s="11" t="s">
        <v>4472</v>
      </c>
      <c r="J117" s="11" t="s">
        <v>4473</v>
      </c>
      <c r="K117" s="11" t="s">
        <v>4474</v>
      </c>
      <c r="L117" s="11" t="s">
        <v>4475</v>
      </c>
      <c r="M117" s="11" t="s">
        <v>729</v>
      </c>
      <c r="N117" s="11" t="s">
        <v>4476</v>
      </c>
      <c r="O117" s="11" t="s">
        <v>656</v>
      </c>
      <c r="P117" s="11" t="s">
        <v>114</v>
      </c>
      <c r="Q117" s="11" t="s">
        <v>4477</v>
      </c>
      <c r="R117" s="11" t="s">
        <v>4478</v>
      </c>
      <c r="S117" s="11" t="s">
        <v>4479</v>
      </c>
      <c r="T117" s="11" t="s">
        <v>4480</v>
      </c>
      <c r="U117" s="11" t="s">
        <v>4481</v>
      </c>
      <c r="V117" s="11" t="s">
        <v>4482</v>
      </c>
      <c r="W117" s="4"/>
      <c r="X117" s="4"/>
      <c r="Y117" s="4"/>
      <c r="Z117" s="4"/>
      <c r="AA117" s="4"/>
    </row>
    <row r="118" spans="1:27" ht="15.75" customHeight="1" x14ac:dyDescent="0.2">
      <c r="A118" s="14" t="s">
        <v>4468</v>
      </c>
      <c r="B118" s="75"/>
      <c r="C118" s="15" t="s">
        <v>71</v>
      </c>
      <c r="D118" s="84" t="s">
        <v>5022</v>
      </c>
      <c r="E118" s="10" t="s">
        <v>4483</v>
      </c>
      <c r="F118" s="11" t="s">
        <v>4484</v>
      </c>
      <c r="G118" s="11" t="s">
        <v>4485</v>
      </c>
      <c r="H118" s="11" t="s">
        <v>4486</v>
      </c>
      <c r="I118" s="11" t="s">
        <v>4487</v>
      </c>
      <c r="J118" s="11" t="s">
        <v>4488</v>
      </c>
      <c r="K118" s="11" t="s">
        <v>4489</v>
      </c>
      <c r="L118" s="11" t="s">
        <v>4490</v>
      </c>
      <c r="M118" s="11" t="s">
        <v>4491</v>
      </c>
      <c r="N118" s="11" t="s">
        <v>4492</v>
      </c>
      <c r="O118" s="11" t="s">
        <v>69</v>
      </c>
      <c r="P118" s="11" t="s">
        <v>2633</v>
      </c>
      <c r="Q118" s="11" t="s">
        <v>4493</v>
      </c>
      <c r="R118" s="11" t="s">
        <v>4494</v>
      </c>
      <c r="S118" s="11" t="s">
        <v>4495</v>
      </c>
      <c r="T118" s="11" t="s">
        <v>4496</v>
      </c>
      <c r="U118" s="11" t="s">
        <v>4497</v>
      </c>
      <c r="V118" s="11" t="s">
        <v>4498</v>
      </c>
      <c r="W118" s="4"/>
      <c r="X118" s="4"/>
      <c r="Y118" s="4"/>
      <c r="Z118" s="4"/>
      <c r="AA118" s="4"/>
    </row>
    <row r="119" spans="1:27" ht="15.75" customHeight="1" x14ac:dyDescent="0.2">
      <c r="A119" s="15" t="s">
        <v>4499</v>
      </c>
      <c r="B119" s="75"/>
      <c r="C119" s="15" t="s">
        <v>71</v>
      </c>
      <c r="D119" s="84" t="s">
        <v>5022</v>
      </c>
      <c r="E119" s="10" t="s">
        <v>4500</v>
      </c>
      <c r="F119" s="11" t="s">
        <v>4501</v>
      </c>
      <c r="G119" s="11" t="s">
        <v>4502</v>
      </c>
      <c r="H119" s="11" t="s">
        <v>4503</v>
      </c>
      <c r="I119" s="11" t="s">
        <v>4504</v>
      </c>
      <c r="J119" s="11" t="s">
        <v>4505</v>
      </c>
      <c r="K119" s="11" t="s">
        <v>4506</v>
      </c>
      <c r="L119" s="11" t="s">
        <v>4507</v>
      </c>
      <c r="M119" s="11" t="s">
        <v>4226</v>
      </c>
      <c r="N119" s="11" t="s">
        <v>4508</v>
      </c>
      <c r="O119" s="11" t="s">
        <v>201</v>
      </c>
      <c r="P119" s="11" t="s">
        <v>4509</v>
      </c>
      <c r="Q119" s="11" t="s">
        <v>4510</v>
      </c>
      <c r="R119" s="11" t="s">
        <v>4511</v>
      </c>
      <c r="S119" s="11" t="s">
        <v>4512</v>
      </c>
      <c r="T119" s="11" t="s">
        <v>4513</v>
      </c>
      <c r="U119" s="11" t="s">
        <v>4514</v>
      </c>
      <c r="V119" s="11" t="s">
        <v>4515</v>
      </c>
      <c r="W119" s="4"/>
      <c r="X119" s="4"/>
      <c r="Y119" s="4"/>
      <c r="Z119" s="4"/>
      <c r="AA119" s="4"/>
    </row>
    <row r="120" spans="1:27" ht="15.75" customHeight="1" x14ac:dyDescent="0.2">
      <c r="A120" s="14" t="s">
        <v>3528</v>
      </c>
      <c r="B120" s="75"/>
      <c r="C120" s="15" t="s">
        <v>450</v>
      </c>
      <c r="D120" s="84" t="s">
        <v>5022</v>
      </c>
      <c r="E120" s="10" t="s">
        <v>4516</v>
      </c>
      <c r="F120" s="11" t="s">
        <v>4517</v>
      </c>
      <c r="G120" s="11" t="s">
        <v>4518</v>
      </c>
      <c r="H120" s="11" t="s">
        <v>4519</v>
      </c>
      <c r="I120" s="11" t="s">
        <v>4520</v>
      </c>
      <c r="J120" s="11" t="s">
        <v>4521</v>
      </c>
      <c r="K120" s="11" t="s">
        <v>4522</v>
      </c>
      <c r="L120" s="11" t="s">
        <v>4523</v>
      </c>
      <c r="M120" s="11" t="s">
        <v>4524</v>
      </c>
      <c r="N120" s="11" t="s">
        <v>4525</v>
      </c>
      <c r="O120" s="11" t="s">
        <v>4526</v>
      </c>
      <c r="P120" s="11" t="s">
        <v>4527</v>
      </c>
      <c r="Q120" s="11" t="s">
        <v>4528</v>
      </c>
      <c r="R120" s="11" t="s">
        <v>4529</v>
      </c>
      <c r="S120" s="11" t="s">
        <v>4530</v>
      </c>
      <c r="T120" s="11" t="s">
        <v>4531</v>
      </c>
      <c r="U120" s="11" t="s">
        <v>4532</v>
      </c>
      <c r="V120" s="11" t="s">
        <v>4533</v>
      </c>
      <c r="W120" s="4"/>
      <c r="X120" s="4"/>
      <c r="Y120" s="4"/>
      <c r="Z120" s="4"/>
      <c r="AA120" s="4"/>
    </row>
    <row r="121" spans="1:27" ht="15.75" customHeight="1" x14ac:dyDescent="0.2">
      <c r="A121" s="14" t="s">
        <v>3552</v>
      </c>
      <c r="B121" s="75"/>
      <c r="C121" s="15" t="s">
        <v>3353</v>
      </c>
      <c r="D121" s="84" t="s">
        <v>5022</v>
      </c>
      <c r="E121" s="10" t="s">
        <v>4534</v>
      </c>
      <c r="F121" s="11" t="s">
        <v>4535</v>
      </c>
      <c r="G121" s="11" t="s">
        <v>4536</v>
      </c>
      <c r="H121" s="11" t="s">
        <v>4537</v>
      </c>
      <c r="I121" s="11" t="s">
        <v>4538</v>
      </c>
      <c r="J121" s="11" t="s">
        <v>4539</v>
      </c>
      <c r="K121" s="11" t="s">
        <v>3622</v>
      </c>
      <c r="L121" s="11" t="s">
        <v>4540</v>
      </c>
      <c r="M121" s="11" t="s">
        <v>4541</v>
      </c>
      <c r="N121" s="11" t="s">
        <v>4542</v>
      </c>
      <c r="O121" s="11" t="s">
        <v>4543</v>
      </c>
      <c r="P121" s="11" t="s">
        <v>4544</v>
      </c>
      <c r="Q121" s="11" t="s">
        <v>246</v>
      </c>
      <c r="R121" s="11" t="s">
        <v>4545</v>
      </c>
      <c r="S121" s="11" t="s">
        <v>4546</v>
      </c>
      <c r="T121" s="11" t="s">
        <v>4547</v>
      </c>
      <c r="U121" s="11" t="s">
        <v>4548</v>
      </c>
      <c r="V121" s="11" t="s">
        <v>4549</v>
      </c>
      <c r="W121" s="4"/>
      <c r="X121" s="4"/>
      <c r="Y121" s="4"/>
      <c r="Z121" s="4"/>
      <c r="AA121" s="4"/>
    </row>
    <row r="122" spans="1:27" ht="15.75" customHeight="1" x14ac:dyDescent="0.2">
      <c r="A122" s="15" t="s">
        <v>4550</v>
      </c>
      <c r="B122" s="75"/>
      <c r="C122" s="15" t="s">
        <v>71</v>
      </c>
      <c r="D122" s="84" t="s">
        <v>5022</v>
      </c>
      <c r="E122" s="10" t="s">
        <v>1060</v>
      </c>
      <c r="F122" s="11" t="s">
        <v>4551</v>
      </c>
      <c r="G122" s="11" t="s">
        <v>582</v>
      </c>
      <c r="H122" s="11" t="s">
        <v>4552</v>
      </c>
      <c r="I122" s="11" t="s">
        <v>4553</v>
      </c>
      <c r="J122" s="11" t="s">
        <v>4554</v>
      </c>
      <c r="K122" s="11" t="s">
        <v>4555</v>
      </c>
      <c r="L122" s="11" t="s">
        <v>4556</v>
      </c>
      <c r="M122" s="11" t="s">
        <v>4557</v>
      </c>
      <c r="N122" s="11" t="s">
        <v>4558</v>
      </c>
      <c r="O122" s="11" t="s">
        <v>4559</v>
      </c>
      <c r="P122" s="11" t="s">
        <v>4560</v>
      </c>
      <c r="Q122" s="11" t="s">
        <v>201</v>
      </c>
      <c r="R122" s="11" t="s">
        <v>4561</v>
      </c>
      <c r="S122" s="11" t="s">
        <v>4562</v>
      </c>
      <c r="T122" s="11" t="s">
        <v>3817</v>
      </c>
      <c r="U122" s="11" t="s">
        <v>699</v>
      </c>
      <c r="V122" s="11" t="s">
        <v>2554</v>
      </c>
      <c r="W122" s="4"/>
      <c r="X122" s="4"/>
      <c r="Y122" s="4"/>
      <c r="Z122" s="4"/>
      <c r="AA122" s="4"/>
    </row>
    <row r="123" spans="1:27" ht="15.75" customHeight="1" x14ac:dyDescent="0.2">
      <c r="A123" s="14" t="s">
        <v>3607</v>
      </c>
      <c r="B123" s="75"/>
      <c r="C123" s="15" t="s">
        <v>450</v>
      </c>
      <c r="D123" s="84" t="s">
        <v>5022</v>
      </c>
      <c r="E123" s="10" t="s">
        <v>4563</v>
      </c>
      <c r="F123" s="11" t="s">
        <v>4564</v>
      </c>
      <c r="G123" s="11" t="s">
        <v>4565</v>
      </c>
      <c r="H123" s="11" t="s">
        <v>4566</v>
      </c>
      <c r="I123" s="11" t="s">
        <v>4567</v>
      </c>
      <c r="J123" s="11" t="s">
        <v>4568</v>
      </c>
      <c r="K123" s="11" t="s">
        <v>4569</v>
      </c>
      <c r="L123" s="11" t="s">
        <v>4570</v>
      </c>
      <c r="M123" s="11" t="s">
        <v>311</v>
      </c>
      <c r="N123" s="11" t="s">
        <v>4571</v>
      </c>
      <c r="O123" s="11" t="s">
        <v>4572</v>
      </c>
      <c r="P123" s="11" t="s">
        <v>4573</v>
      </c>
      <c r="Q123" s="11" t="s">
        <v>4574</v>
      </c>
      <c r="R123" s="11" t="s">
        <v>4575</v>
      </c>
      <c r="S123" s="11" t="s">
        <v>4576</v>
      </c>
      <c r="T123" s="11" t="s">
        <v>4577</v>
      </c>
      <c r="U123" s="11" t="s">
        <v>4578</v>
      </c>
      <c r="V123" s="11" t="s">
        <v>4579</v>
      </c>
      <c r="W123" s="4"/>
      <c r="X123" s="4"/>
      <c r="Y123" s="4"/>
      <c r="Z123" s="4"/>
      <c r="AA123" s="4"/>
    </row>
    <row r="124" spans="1:27" ht="15.75" customHeight="1" x14ac:dyDescent="0.2">
      <c r="A124" s="14" t="s">
        <v>3630</v>
      </c>
      <c r="B124" s="75"/>
      <c r="C124" s="15" t="s">
        <v>450</v>
      </c>
      <c r="D124" s="84" t="s">
        <v>5022</v>
      </c>
      <c r="E124" s="10" t="s">
        <v>4580</v>
      </c>
      <c r="F124" s="11" t="s">
        <v>4581</v>
      </c>
      <c r="G124" s="11" t="s">
        <v>4582</v>
      </c>
      <c r="H124" s="11" t="s">
        <v>4583</v>
      </c>
      <c r="I124" s="11" t="s">
        <v>4584</v>
      </c>
      <c r="J124" s="11" t="s">
        <v>4585</v>
      </c>
      <c r="K124" s="11" t="s">
        <v>4586</v>
      </c>
      <c r="L124" s="11" t="s">
        <v>4587</v>
      </c>
      <c r="M124" s="11" t="s">
        <v>4588</v>
      </c>
      <c r="N124" s="11" t="s">
        <v>4589</v>
      </c>
      <c r="O124" s="11" t="s">
        <v>4590</v>
      </c>
      <c r="P124" s="11" t="s">
        <v>4591</v>
      </c>
      <c r="Q124" s="11" t="s">
        <v>4592</v>
      </c>
      <c r="R124" s="11" t="s">
        <v>4593</v>
      </c>
      <c r="S124" s="11" t="s">
        <v>4594</v>
      </c>
      <c r="T124" s="11" t="s">
        <v>4595</v>
      </c>
      <c r="U124" s="11" t="s">
        <v>4596</v>
      </c>
      <c r="V124" s="11" t="s">
        <v>4597</v>
      </c>
      <c r="W124" s="4"/>
      <c r="X124" s="4"/>
      <c r="Y124" s="4"/>
      <c r="Z124" s="4"/>
      <c r="AA124" s="4"/>
    </row>
    <row r="125" spans="1:27" ht="15.75" customHeight="1" x14ac:dyDescent="0.2">
      <c r="A125" s="14" t="s">
        <v>3656</v>
      </c>
      <c r="B125" s="75"/>
      <c r="C125" s="15" t="s">
        <v>3353</v>
      </c>
      <c r="D125" s="84" t="s">
        <v>5022</v>
      </c>
      <c r="E125" s="10" t="s">
        <v>4598</v>
      </c>
      <c r="F125" s="11" t="s">
        <v>4599</v>
      </c>
      <c r="G125" s="11" t="s">
        <v>4600</v>
      </c>
      <c r="H125" s="11" t="s">
        <v>4601</v>
      </c>
      <c r="I125" s="11" t="s">
        <v>4602</v>
      </c>
      <c r="J125" s="11" t="s">
        <v>4603</v>
      </c>
      <c r="K125" s="11" t="s">
        <v>4604</v>
      </c>
      <c r="L125" s="11" t="s">
        <v>4605</v>
      </c>
      <c r="M125" s="11" t="s">
        <v>4606</v>
      </c>
      <c r="N125" s="11" t="s">
        <v>4607</v>
      </c>
      <c r="O125" s="11" t="s">
        <v>582</v>
      </c>
      <c r="P125" s="11" t="s">
        <v>3406</v>
      </c>
      <c r="Q125" s="11" t="s">
        <v>4608</v>
      </c>
      <c r="R125" s="11" t="s">
        <v>4609</v>
      </c>
      <c r="S125" s="11" t="s">
        <v>4610</v>
      </c>
      <c r="T125" s="11" t="s">
        <v>4611</v>
      </c>
      <c r="U125" s="11" t="s">
        <v>4612</v>
      </c>
      <c r="V125" s="11" t="s">
        <v>4613</v>
      </c>
      <c r="W125" s="4"/>
      <c r="X125" s="4"/>
      <c r="Y125" s="4"/>
      <c r="Z125" s="4"/>
      <c r="AA125" s="4"/>
    </row>
    <row r="126" spans="1:27" ht="15.75" customHeight="1" x14ac:dyDescent="0.2">
      <c r="A126" s="15" t="s">
        <v>3682</v>
      </c>
      <c r="B126" s="76"/>
      <c r="C126" s="15" t="s">
        <v>71</v>
      </c>
      <c r="D126" s="84" t="s">
        <v>5022</v>
      </c>
      <c r="E126" s="10" t="s">
        <v>4614</v>
      </c>
      <c r="F126" s="11" t="s">
        <v>4615</v>
      </c>
      <c r="G126" s="11" t="s">
        <v>415</v>
      </c>
      <c r="H126" s="11" t="s">
        <v>4616</v>
      </c>
      <c r="I126" s="11" t="s">
        <v>4617</v>
      </c>
      <c r="J126" s="11" t="s">
        <v>4618</v>
      </c>
      <c r="K126" s="11" t="s">
        <v>4619</v>
      </c>
      <c r="L126" s="11" t="s">
        <v>4620</v>
      </c>
      <c r="M126" s="11" t="s">
        <v>4621</v>
      </c>
      <c r="N126" s="11" t="s">
        <v>4622</v>
      </c>
      <c r="O126" s="11" t="s">
        <v>330</v>
      </c>
      <c r="P126" s="11" t="s">
        <v>4623</v>
      </c>
      <c r="Q126" s="11" t="s">
        <v>4624</v>
      </c>
      <c r="R126" s="11" t="s">
        <v>4114</v>
      </c>
      <c r="S126" s="11" t="s">
        <v>4114</v>
      </c>
      <c r="T126" s="11" t="s">
        <v>4625</v>
      </c>
      <c r="U126" s="11" t="s">
        <v>4626</v>
      </c>
      <c r="V126" s="11" t="s">
        <v>4627</v>
      </c>
      <c r="W126" s="4"/>
      <c r="X126" s="4"/>
      <c r="Y126" s="4"/>
      <c r="Z126" s="4"/>
      <c r="AA126" s="4"/>
    </row>
    <row r="127" spans="1:27" ht="15.75" customHeight="1" x14ac:dyDescent="0.2">
      <c r="A127" s="14" t="s">
        <v>3710</v>
      </c>
      <c r="B127" s="5"/>
      <c r="C127" s="15" t="s">
        <v>26</v>
      </c>
      <c r="D127" s="84" t="s">
        <v>5022</v>
      </c>
      <c r="E127" s="10" t="s">
        <v>4628</v>
      </c>
      <c r="F127" s="11" t="s">
        <v>4629</v>
      </c>
      <c r="G127" s="11" t="s">
        <v>1983</v>
      </c>
      <c r="H127" s="11" t="s">
        <v>4630</v>
      </c>
      <c r="I127" s="11" t="s">
        <v>4631</v>
      </c>
      <c r="J127" s="11" t="s">
        <v>4632</v>
      </c>
      <c r="K127" s="11" t="s">
        <v>4633</v>
      </c>
      <c r="L127" s="11" t="s">
        <v>4634</v>
      </c>
      <c r="M127" s="11" t="s">
        <v>609</v>
      </c>
      <c r="N127" s="11" t="s">
        <v>1061</v>
      </c>
      <c r="O127" s="11" t="s">
        <v>2074</v>
      </c>
      <c r="P127" s="11" t="s">
        <v>3948</v>
      </c>
      <c r="Q127" s="11" t="s">
        <v>246</v>
      </c>
      <c r="R127" s="11" t="s">
        <v>4635</v>
      </c>
      <c r="S127" s="11" t="s">
        <v>4636</v>
      </c>
      <c r="T127" s="11" t="s">
        <v>4637</v>
      </c>
      <c r="U127" s="11" t="s">
        <v>4638</v>
      </c>
      <c r="V127" s="11" t="s">
        <v>4639</v>
      </c>
      <c r="W127" s="4"/>
      <c r="X127" s="4"/>
      <c r="Y127" s="4"/>
      <c r="Z127" s="4"/>
      <c r="AA127" s="4"/>
    </row>
    <row r="128" spans="1:27" ht="15.75" customHeight="1" x14ac:dyDescent="0.2">
      <c r="A128" s="14" t="s">
        <v>3737</v>
      </c>
      <c r="B128" s="5"/>
      <c r="C128" s="15" t="s">
        <v>450</v>
      </c>
      <c r="D128" s="84" t="s">
        <v>5022</v>
      </c>
      <c r="E128" s="10" t="s">
        <v>4640</v>
      </c>
      <c r="F128" s="11" t="s">
        <v>4641</v>
      </c>
      <c r="G128" s="11" t="s">
        <v>4642</v>
      </c>
      <c r="H128" s="11" t="s">
        <v>4643</v>
      </c>
      <c r="I128" s="11" t="s">
        <v>4644</v>
      </c>
      <c r="J128" s="11" t="s">
        <v>4645</v>
      </c>
      <c r="K128" s="11" t="s">
        <v>3413</v>
      </c>
      <c r="L128" s="11" t="s">
        <v>4646</v>
      </c>
      <c r="M128" s="11" t="s">
        <v>4647</v>
      </c>
      <c r="N128" s="11" t="s">
        <v>4648</v>
      </c>
      <c r="O128" s="11" t="s">
        <v>4649</v>
      </c>
      <c r="P128" s="11" t="s">
        <v>4650</v>
      </c>
      <c r="Q128" s="11" t="s">
        <v>4651</v>
      </c>
      <c r="R128" s="11" t="s">
        <v>4652</v>
      </c>
      <c r="S128" s="11" t="s">
        <v>4653</v>
      </c>
      <c r="T128" s="11" t="s">
        <v>4654</v>
      </c>
      <c r="U128" s="11" t="s">
        <v>4655</v>
      </c>
      <c r="V128" s="11" t="s">
        <v>4656</v>
      </c>
      <c r="W128" s="4"/>
      <c r="X128" s="4"/>
      <c r="Y128" s="4"/>
      <c r="Z128" s="4"/>
      <c r="AA128" s="4"/>
    </row>
    <row r="129" spans="1:27" ht="15.75" customHeight="1" x14ac:dyDescent="0.2">
      <c r="A129" s="14" t="s">
        <v>3737</v>
      </c>
      <c r="B129" s="5"/>
      <c r="C129" s="15" t="s">
        <v>71</v>
      </c>
      <c r="D129" s="84" t="s">
        <v>5022</v>
      </c>
      <c r="E129" s="10" t="s">
        <v>4657</v>
      </c>
      <c r="F129" s="11" t="s">
        <v>4658</v>
      </c>
      <c r="G129" s="11" t="s">
        <v>4659</v>
      </c>
      <c r="H129" s="11" t="s">
        <v>4660</v>
      </c>
      <c r="I129" s="11" t="s">
        <v>4661</v>
      </c>
      <c r="J129" s="11" t="s">
        <v>4662</v>
      </c>
      <c r="K129" s="11" t="s">
        <v>4663</v>
      </c>
      <c r="L129" s="11" t="s">
        <v>4664</v>
      </c>
      <c r="M129" s="11" t="s">
        <v>1220</v>
      </c>
      <c r="N129" s="11" t="s">
        <v>4665</v>
      </c>
      <c r="O129" s="11" t="s">
        <v>201</v>
      </c>
      <c r="P129" s="11" t="s">
        <v>4666</v>
      </c>
      <c r="Q129" s="11" t="s">
        <v>4667</v>
      </c>
      <c r="R129" s="11" t="s">
        <v>4668</v>
      </c>
      <c r="S129" s="11" t="s">
        <v>3452</v>
      </c>
      <c r="T129" s="11" t="s">
        <v>4372</v>
      </c>
      <c r="U129" s="11" t="s">
        <v>4669</v>
      </c>
      <c r="V129" s="11" t="s">
        <v>2336</v>
      </c>
      <c r="W129" s="4"/>
      <c r="X129" s="4"/>
      <c r="Y129" s="4"/>
      <c r="Z129" s="4"/>
      <c r="AA129" s="4"/>
    </row>
    <row r="130" spans="1:27" ht="15.75" customHeight="1" x14ac:dyDescent="0.2">
      <c r="A130" s="14" t="s">
        <v>3787</v>
      </c>
      <c r="B130" s="5"/>
      <c r="C130" s="15" t="s">
        <v>26</v>
      </c>
      <c r="D130" s="84" t="s">
        <v>5022</v>
      </c>
      <c r="E130" s="10" t="s">
        <v>4670</v>
      </c>
      <c r="F130" s="11" t="s">
        <v>4671</v>
      </c>
      <c r="G130" s="11" t="s">
        <v>4672</v>
      </c>
      <c r="H130" s="11" t="s">
        <v>4673</v>
      </c>
      <c r="I130" s="11" t="s">
        <v>4674</v>
      </c>
      <c r="J130" s="11" t="s">
        <v>4675</v>
      </c>
      <c r="K130" s="11" t="s">
        <v>4676</v>
      </c>
      <c r="L130" s="11" t="s">
        <v>4677</v>
      </c>
      <c r="M130" s="11" t="s">
        <v>4678</v>
      </c>
      <c r="N130" s="11" t="s">
        <v>4679</v>
      </c>
      <c r="O130" s="11" t="s">
        <v>4680</v>
      </c>
      <c r="P130" s="11" t="s">
        <v>4681</v>
      </c>
      <c r="Q130" s="11" t="s">
        <v>4682</v>
      </c>
      <c r="R130" s="11" t="s">
        <v>4683</v>
      </c>
      <c r="S130" s="11" t="s">
        <v>4684</v>
      </c>
      <c r="T130" s="11" t="s">
        <v>4685</v>
      </c>
      <c r="U130" s="11" t="s">
        <v>4686</v>
      </c>
      <c r="V130" s="11" t="s">
        <v>4687</v>
      </c>
      <c r="W130" s="4"/>
      <c r="X130" s="4"/>
      <c r="Y130" s="4"/>
      <c r="Z130" s="4"/>
      <c r="AA130" s="4"/>
    </row>
    <row r="131" spans="1:27" ht="15.75" customHeight="1" x14ac:dyDescent="0.2">
      <c r="A131" s="14" t="s">
        <v>3815</v>
      </c>
      <c r="B131" s="5"/>
      <c r="C131" s="15" t="s">
        <v>26</v>
      </c>
      <c r="D131" s="84" t="s">
        <v>5022</v>
      </c>
      <c r="E131" s="10" t="s">
        <v>4688</v>
      </c>
      <c r="F131" s="11" t="s">
        <v>4689</v>
      </c>
      <c r="G131" s="11" t="s">
        <v>4690</v>
      </c>
      <c r="H131" s="11" t="s">
        <v>4691</v>
      </c>
      <c r="I131" s="11" t="s">
        <v>4692</v>
      </c>
      <c r="J131" s="11" t="s">
        <v>4693</v>
      </c>
      <c r="K131" s="11" t="s">
        <v>4694</v>
      </c>
      <c r="L131" s="11" t="s">
        <v>4695</v>
      </c>
      <c r="M131" s="11" t="s">
        <v>2883</v>
      </c>
      <c r="N131" s="11" t="s">
        <v>4696</v>
      </c>
      <c r="O131" s="11" t="s">
        <v>2546</v>
      </c>
      <c r="P131" s="11" t="s">
        <v>1557</v>
      </c>
      <c r="Q131" s="11" t="s">
        <v>4697</v>
      </c>
      <c r="R131" s="11" t="s">
        <v>4698</v>
      </c>
      <c r="S131" s="11" t="s">
        <v>4699</v>
      </c>
      <c r="T131" s="11" t="s">
        <v>4700</v>
      </c>
      <c r="U131" s="11" t="s">
        <v>4701</v>
      </c>
      <c r="V131" s="11" t="s">
        <v>4702</v>
      </c>
      <c r="W131" s="4"/>
      <c r="X131" s="4"/>
      <c r="Y131" s="4"/>
      <c r="Z131" s="4"/>
      <c r="AA131" s="4"/>
    </row>
    <row r="132" spans="1:27" ht="15.75" customHeight="1" x14ac:dyDescent="0.2">
      <c r="A132" s="14" t="s">
        <v>3815</v>
      </c>
      <c r="B132" s="5"/>
      <c r="C132" s="15" t="s">
        <v>49</v>
      </c>
      <c r="D132" s="84" t="s">
        <v>5022</v>
      </c>
      <c r="E132" s="10" t="s">
        <v>4703</v>
      </c>
      <c r="F132" s="11" t="s">
        <v>4704</v>
      </c>
      <c r="G132" s="11" t="s">
        <v>4705</v>
      </c>
      <c r="H132" s="11" t="s">
        <v>4706</v>
      </c>
      <c r="I132" s="11" t="s">
        <v>4707</v>
      </c>
      <c r="J132" s="11" t="s">
        <v>4708</v>
      </c>
      <c r="K132" s="11" t="s">
        <v>4709</v>
      </c>
      <c r="L132" s="11" t="s">
        <v>4710</v>
      </c>
      <c r="M132" s="11" t="s">
        <v>4074</v>
      </c>
      <c r="N132" s="11" t="s">
        <v>4711</v>
      </c>
      <c r="O132" s="11" t="s">
        <v>4712</v>
      </c>
      <c r="P132" s="11" t="s">
        <v>947</v>
      </c>
      <c r="Q132" s="11" t="s">
        <v>4713</v>
      </c>
      <c r="R132" s="11" t="s">
        <v>4714</v>
      </c>
      <c r="S132" s="11" t="s">
        <v>43</v>
      </c>
      <c r="T132" s="11" t="s">
        <v>4448</v>
      </c>
      <c r="U132" s="11" t="s">
        <v>4715</v>
      </c>
      <c r="V132" s="11" t="s">
        <v>4716</v>
      </c>
      <c r="W132" s="4"/>
      <c r="X132" s="4"/>
      <c r="Y132" s="4"/>
      <c r="Z132" s="4"/>
      <c r="AA132" s="4"/>
    </row>
    <row r="133" spans="1:27" ht="15.75" customHeight="1" x14ac:dyDescent="0.2">
      <c r="A133" s="14" t="s">
        <v>3815</v>
      </c>
      <c r="B133" s="5"/>
      <c r="C133" s="15" t="s">
        <v>71</v>
      </c>
      <c r="D133" s="84" t="s">
        <v>5022</v>
      </c>
      <c r="E133" s="10" t="s">
        <v>4717</v>
      </c>
      <c r="F133" s="11" t="s">
        <v>4718</v>
      </c>
      <c r="G133" s="11" t="s">
        <v>4719</v>
      </c>
      <c r="H133" s="11" t="s">
        <v>4720</v>
      </c>
      <c r="I133" s="11" t="s">
        <v>4721</v>
      </c>
      <c r="J133" s="11" t="s">
        <v>4722</v>
      </c>
      <c r="K133" s="11" t="s">
        <v>4723</v>
      </c>
      <c r="L133" s="11" t="s">
        <v>4724</v>
      </c>
      <c r="M133" s="11" t="s">
        <v>4725</v>
      </c>
      <c r="N133" s="11" t="s">
        <v>4726</v>
      </c>
      <c r="O133" s="11" t="s">
        <v>647</v>
      </c>
      <c r="P133" s="11" t="s">
        <v>4727</v>
      </c>
      <c r="Q133" s="11" t="s">
        <v>880</v>
      </c>
      <c r="R133" s="11" t="s">
        <v>4728</v>
      </c>
      <c r="S133" s="11" t="s">
        <v>43</v>
      </c>
      <c r="T133" s="11" t="s">
        <v>308</v>
      </c>
      <c r="U133" s="11" t="s">
        <v>201</v>
      </c>
      <c r="V133" s="11" t="s">
        <v>4729</v>
      </c>
      <c r="W133" s="4"/>
      <c r="X133" s="4"/>
      <c r="Y133" s="4"/>
      <c r="Z133" s="4"/>
      <c r="AA133" s="4"/>
    </row>
    <row r="134" spans="1:27" ht="15.75" customHeight="1" x14ac:dyDescent="0.2">
      <c r="A134" s="14" t="s">
        <v>3894</v>
      </c>
      <c r="B134" s="5"/>
      <c r="C134" s="15" t="s">
        <v>26</v>
      </c>
      <c r="D134" s="84" t="s">
        <v>5022</v>
      </c>
      <c r="E134" s="10" t="s">
        <v>4730</v>
      </c>
      <c r="F134" s="11" t="s">
        <v>4731</v>
      </c>
      <c r="G134" s="11" t="s">
        <v>1542</v>
      </c>
      <c r="H134" s="11" t="s">
        <v>4732</v>
      </c>
      <c r="I134" s="11" t="s">
        <v>4733</v>
      </c>
      <c r="J134" s="11" t="s">
        <v>4734</v>
      </c>
      <c r="K134" s="11" t="s">
        <v>4735</v>
      </c>
      <c r="L134" s="11" t="s">
        <v>4736</v>
      </c>
      <c r="M134" s="11" t="s">
        <v>1667</v>
      </c>
      <c r="N134" s="11" t="s">
        <v>4737</v>
      </c>
      <c r="O134" s="11" t="s">
        <v>4738</v>
      </c>
      <c r="P134" s="11" t="s">
        <v>4739</v>
      </c>
      <c r="Q134" s="11" t="s">
        <v>4740</v>
      </c>
      <c r="R134" s="11" t="s">
        <v>4741</v>
      </c>
      <c r="S134" s="11" t="s">
        <v>43</v>
      </c>
      <c r="T134" s="11" t="s">
        <v>4742</v>
      </c>
      <c r="U134" s="11" t="s">
        <v>4743</v>
      </c>
      <c r="V134" s="11" t="s">
        <v>4744</v>
      </c>
      <c r="W134" s="4"/>
      <c r="X134" s="4"/>
      <c r="Y134" s="4"/>
      <c r="Z134" s="4"/>
      <c r="AA134" s="4"/>
    </row>
    <row r="135" spans="1:27" ht="15.75" customHeight="1" x14ac:dyDescent="0.2">
      <c r="A135" s="14" t="s">
        <v>3894</v>
      </c>
      <c r="B135" s="5"/>
      <c r="C135" s="15" t="s">
        <v>49</v>
      </c>
      <c r="D135" s="84" t="s">
        <v>5022</v>
      </c>
      <c r="E135" s="10" t="s">
        <v>4745</v>
      </c>
      <c r="F135" s="11" t="s">
        <v>4746</v>
      </c>
      <c r="G135" s="11" t="s">
        <v>4747</v>
      </c>
      <c r="H135" s="11" t="s">
        <v>4748</v>
      </c>
      <c r="I135" s="11" t="s">
        <v>4749</v>
      </c>
      <c r="J135" s="11" t="s">
        <v>4750</v>
      </c>
      <c r="K135" s="11" t="s">
        <v>4751</v>
      </c>
      <c r="L135" s="11" t="s">
        <v>4752</v>
      </c>
      <c r="M135" s="11" t="s">
        <v>4753</v>
      </c>
      <c r="N135" s="11" t="s">
        <v>4754</v>
      </c>
      <c r="O135" s="11" t="s">
        <v>4755</v>
      </c>
      <c r="P135" s="11" t="s">
        <v>4756</v>
      </c>
      <c r="Q135" s="11" t="s">
        <v>4757</v>
      </c>
      <c r="R135" s="11" t="s">
        <v>4758</v>
      </c>
      <c r="S135" s="11" t="s">
        <v>43</v>
      </c>
      <c r="T135" s="11" t="s">
        <v>4759</v>
      </c>
      <c r="U135" s="11" t="s">
        <v>687</v>
      </c>
      <c r="V135" s="11" t="s">
        <v>4760</v>
      </c>
      <c r="W135" s="4"/>
      <c r="X135" s="4"/>
      <c r="Y135" s="4"/>
      <c r="Z135" s="4"/>
      <c r="AA135" s="4"/>
    </row>
    <row r="136" spans="1:27" ht="15.75" customHeight="1" x14ac:dyDescent="0.2">
      <c r="A136" s="14" t="s">
        <v>3894</v>
      </c>
      <c r="B136" s="5"/>
      <c r="C136" s="15" t="s">
        <v>3950</v>
      </c>
      <c r="D136" s="84" t="s">
        <v>5022</v>
      </c>
      <c r="E136" s="10" t="s">
        <v>4761</v>
      </c>
      <c r="F136" s="11" t="s">
        <v>4762</v>
      </c>
      <c r="G136" s="11" t="s">
        <v>4763</v>
      </c>
      <c r="H136" s="11" t="s">
        <v>4764</v>
      </c>
      <c r="I136" s="11" t="s">
        <v>4765</v>
      </c>
      <c r="J136" s="11" t="s">
        <v>4766</v>
      </c>
      <c r="K136" s="11" t="s">
        <v>4767</v>
      </c>
      <c r="L136" s="11" t="s">
        <v>4768</v>
      </c>
      <c r="M136" s="11" t="s">
        <v>4769</v>
      </c>
      <c r="N136" s="11" t="s">
        <v>4770</v>
      </c>
      <c r="O136" s="11" t="s">
        <v>4771</v>
      </c>
      <c r="P136" s="11" t="s">
        <v>4772</v>
      </c>
      <c r="Q136" s="11" t="s">
        <v>4773</v>
      </c>
      <c r="R136" s="11" t="s">
        <v>4774</v>
      </c>
      <c r="S136" s="11" t="s">
        <v>4775</v>
      </c>
      <c r="T136" s="11" t="s">
        <v>4776</v>
      </c>
      <c r="U136" s="11" t="s">
        <v>4777</v>
      </c>
      <c r="V136" s="11" t="s">
        <v>4778</v>
      </c>
      <c r="W136" s="4"/>
      <c r="X136" s="4"/>
      <c r="Y136" s="4"/>
      <c r="Z136" s="4"/>
      <c r="AA136" s="4"/>
    </row>
    <row r="137" spans="1:27" ht="15.75" customHeight="1" x14ac:dyDescent="0.2">
      <c r="A137" s="14" t="s">
        <v>3974</v>
      </c>
      <c r="B137" s="5"/>
      <c r="C137" s="15" t="s">
        <v>26</v>
      </c>
      <c r="D137" s="84" t="s">
        <v>5022</v>
      </c>
      <c r="E137" s="10" t="s">
        <v>4779</v>
      </c>
      <c r="F137" s="11" t="s">
        <v>4780</v>
      </c>
      <c r="G137" s="11" t="s">
        <v>4781</v>
      </c>
      <c r="H137" s="11" t="s">
        <v>4782</v>
      </c>
      <c r="I137" s="11" t="s">
        <v>4783</v>
      </c>
      <c r="J137" s="11" t="s">
        <v>4784</v>
      </c>
      <c r="K137" s="11" t="s">
        <v>4785</v>
      </c>
      <c r="L137" s="11" t="s">
        <v>4786</v>
      </c>
      <c r="M137" s="11" t="s">
        <v>4787</v>
      </c>
      <c r="N137" s="11" t="s">
        <v>4788</v>
      </c>
      <c r="O137" s="11" t="s">
        <v>4789</v>
      </c>
      <c r="P137" s="11" t="s">
        <v>2995</v>
      </c>
      <c r="Q137" s="11" t="s">
        <v>4790</v>
      </c>
      <c r="R137" s="11" t="s">
        <v>4791</v>
      </c>
      <c r="S137" s="11" t="s">
        <v>43</v>
      </c>
      <c r="T137" s="11" t="s">
        <v>4792</v>
      </c>
      <c r="U137" s="11" t="s">
        <v>4793</v>
      </c>
      <c r="V137" s="11" t="s">
        <v>4794</v>
      </c>
      <c r="W137" s="4"/>
      <c r="X137" s="4"/>
      <c r="Y137" s="4"/>
      <c r="Z137" s="4"/>
      <c r="AA137" s="4"/>
    </row>
    <row r="138" spans="1:27" ht="15.75" customHeight="1" x14ac:dyDescent="0.2">
      <c r="A138" s="14" t="s">
        <v>4000</v>
      </c>
      <c r="B138" s="5"/>
      <c r="C138" s="15" t="s">
        <v>49</v>
      </c>
      <c r="D138" s="84" t="s">
        <v>5022</v>
      </c>
      <c r="E138" s="10" t="s">
        <v>4795</v>
      </c>
      <c r="F138" s="11" t="s">
        <v>4796</v>
      </c>
      <c r="G138" s="11" t="s">
        <v>4797</v>
      </c>
      <c r="H138" s="11" t="s">
        <v>4798</v>
      </c>
      <c r="I138" s="11" t="s">
        <v>4799</v>
      </c>
      <c r="J138" s="11" t="s">
        <v>4800</v>
      </c>
      <c r="K138" s="11" t="s">
        <v>4801</v>
      </c>
      <c r="L138" s="11" t="s">
        <v>4802</v>
      </c>
      <c r="M138" s="11" t="s">
        <v>2350</v>
      </c>
      <c r="N138" s="11" t="s">
        <v>4803</v>
      </c>
      <c r="O138" s="11" t="s">
        <v>4804</v>
      </c>
      <c r="P138" s="11" t="s">
        <v>4445</v>
      </c>
      <c r="Q138" s="11" t="s">
        <v>4805</v>
      </c>
      <c r="R138" s="11" t="s">
        <v>4806</v>
      </c>
      <c r="S138" s="11" t="s">
        <v>43</v>
      </c>
      <c r="T138" s="11" t="s">
        <v>4807</v>
      </c>
      <c r="U138" s="11" t="s">
        <v>4808</v>
      </c>
      <c r="V138" s="11" t="s">
        <v>4809</v>
      </c>
      <c r="W138" s="4"/>
      <c r="X138" s="4"/>
      <c r="Y138" s="4"/>
      <c r="Z138" s="4"/>
      <c r="AA138" s="4"/>
    </row>
    <row r="139" spans="1:27" ht="15.75" customHeight="1" x14ac:dyDescent="0.2">
      <c r="A139" s="14" t="s">
        <v>3974</v>
      </c>
      <c r="B139" s="5"/>
      <c r="C139" s="15" t="s">
        <v>71</v>
      </c>
      <c r="D139" s="84" t="s">
        <v>5022</v>
      </c>
      <c r="E139" s="10" t="s">
        <v>4810</v>
      </c>
      <c r="F139" s="11" t="s">
        <v>4811</v>
      </c>
      <c r="G139" s="11" t="s">
        <v>4812</v>
      </c>
      <c r="H139" s="11" t="s">
        <v>4813</v>
      </c>
      <c r="I139" s="11" t="s">
        <v>4814</v>
      </c>
      <c r="J139" s="11" t="s">
        <v>4815</v>
      </c>
      <c r="K139" s="11" t="s">
        <v>4816</v>
      </c>
      <c r="L139" s="11" t="s">
        <v>4817</v>
      </c>
      <c r="M139" s="11" t="s">
        <v>4818</v>
      </c>
      <c r="N139" s="11" t="s">
        <v>4819</v>
      </c>
      <c r="O139" s="11" t="s">
        <v>306</v>
      </c>
      <c r="P139" s="11" t="s">
        <v>4820</v>
      </c>
      <c r="Q139" s="11" t="s">
        <v>4821</v>
      </c>
      <c r="R139" s="11" t="s">
        <v>4822</v>
      </c>
      <c r="S139" s="11" t="s">
        <v>43</v>
      </c>
      <c r="T139" s="11" t="s">
        <v>4823</v>
      </c>
      <c r="U139" s="11" t="s">
        <v>182</v>
      </c>
      <c r="V139" s="11" t="s">
        <v>4824</v>
      </c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  <c r="AA144" s="4"/>
    </row>
    <row r="145" spans="1:27" ht="15.75" customHeight="1" x14ac:dyDescent="0.2">
      <c r="A145" s="22"/>
      <c r="B145" s="22"/>
      <c r="C145" s="4" t="s">
        <v>4825</v>
      </c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  <c r="AA145" s="4"/>
    </row>
    <row r="146" spans="1:27" ht="15.75" customHeight="1" x14ac:dyDescent="0.2">
      <c r="A146" s="23"/>
      <c r="B146" s="23"/>
      <c r="C146" s="4" t="s">
        <v>4826</v>
      </c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  <c r="AA146" s="4"/>
    </row>
    <row r="147" spans="1:27" ht="15.75" customHeight="1" x14ac:dyDescent="0.2">
      <c r="A147" s="24"/>
      <c r="B147" s="24"/>
      <c r="C147" s="4" t="s">
        <v>4827</v>
      </c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4"/>
      <c r="X986" s="4"/>
      <c r="Y986" s="4"/>
      <c r="Z986" s="4"/>
      <c r="AA986" s="4"/>
    </row>
    <row r="987" spans="1:27" ht="15.75" customHeight="1" x14ac:dyDescent="0.2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4"/>
      <c r="X987" s="4"/>
      <c r="Y987" s="4"/>
      <c r="Z987" s="4"/>
      <c r="AA987" s="4"/>
    </row>
    <row r="988" spans="1:27" ht="15.75" customHeight="1" x14ac:dyDescent="0.2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4"/>
      <c r="X988" s="4"/>
      <c r="Y988" s="4"/>
      <c r="Z988" s="4"/>
      <c r="AA988" s="4"/>
    </row>
    <row r="989" spans="1:27" ht="15.75" customHeight="1" x14ac:dyDescent="0.2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4"/>
      <c r="X989" s="4"/>
      <c r="Y989" s="4"/>
      <c r="Z989" s="4"/>
      <c r="AA989" s="4"/>
    </row>
    <row r="990" spans="1:27" ht="15.75" customHeight="1" x14ac:dyDescent="0.2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4"/>
      <c r="X990" s="4"/>
      <c r="Y990" s="4"/>
      <c r="Z990" s="4"/>
      <c r="AA990" s="4"/>
    </row>
    <row r="991" spans="1:27" ht="15.75" customHeight="1" x14ac:dyDescent="0.2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4"/>
      <c r="X991" s="4"/>
      <c r="Y991" s="4"/>
      <c r="Z991" s="4"/>
      <c r="AA991" s="4"/>
    </row>
    <row r="992" spans="1:27" ht="15.75" customHeight="1" x14ac:dyDescent="0.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4"/>
      <c r="X992" s="4"/>
      <c r="Y992" s="4"/>
      <c r="Z992" s="4"/>
      <c r="AA992" s="4"/>
    </row>
    <row r="993" spans="1:27" ht="15.75" customHeight="1" x14ac:dyDescent="0.2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4"/>
      <c r="X993" s="4"/>
      <c r="Y993" s="4"/>
      <c r="Z993" s="4"/>
      <c r="AA993" s="4"/>
    </row>
    <row r="994" spans="1:27" ht="15.75" customHeight="1" x14ac:dyDescent="0.2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4"/>
      <c r="X994" s="4"/>
      <c r="Y994" s="4"/>
      <c r="Z994" s="4"/>
      <c r="AA994" s="4"/>
    </row>
    <row r="995" spans="1:27" ht="15.75" customHeight="1" x14ac:dyDescent="0.2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4"/>
      <c r="X995" s="4"/>
      <c r="Y995" s="4"/>
      <c r="Z995" s="4"/>
      <c r="AA995" s="4"/>
    </row>
    <row r="996" spans="1:27" ht="15.75" customHeight="1" x14ac:dyDescent="0.2">
      <c r="A996" s="4"/>
      <c r="B996" s="4"/>
      <c r="C996" s="4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4"/>
      <c r="X996" s="4"/>
      <c r="Y996" s="4"/>
      <c r="Z996" s="4"/>
      <c r="AA996" s="4"/>
    </row>
    <row r="997" spans="1:27" ht="15.75" customHeight="1" x14ac:dyDescent="0.2">
      <c r="A997" s="4"/>
      <c r="B997" s="4"/>
      <c r="C997" s="4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4"/>
      <c r="X997" s="4"/>
      <c r="Y997" s="4"/>
      <c r="Z997" s="4"/>
      <c r="AA997" s="4"/>
    </row>
    <row r="998" spans="1:27" ht="15.75" customHeight="1" x14ac:dyDescent="0.2">
      <c r="A998" s="4"/>
      <c r="B998" s="4"/>
      <c r="C998" s="4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4"/>
      <c r="X998" s="4"/>
      <c r="Y998" s="4"/>
      <c r="Z998" s="4"/>
      <c r="AA998" s="4"/>
    </row>
    <row r="999" spans="1:27" ht="15.75" customHeight="1" x14ac:dyDescent="0.2">
      <c r="A999" s="4"/>
      <c r="B999" s="4"/>
      <c r="C999" s="4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4"/>
      <c r="X999" s="4"/>
      <c r="Y999" s="4"/>
      <c r="Z999" s="4"/>
      <c r="AA999" s="4"/>
    </row>
    <row r="1000" spans="1:27" ht="15" customHeight="1" x14ac:dyDescent="0.2">
      <c r="D1000" s="4"/>
    </row>
  </sheetData>
  <mergeCells count="2">
    <mergeCell ref="B2:B14"/>
    <mergeCell ref="B15:B126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pane xSplit="1" topLeftCell="B1" activePane="topRight" state="frozen"/>
      <selection pane="topRight" activeCell="E1" sqref="E1:E1048576"/>
    </sheetView>
  </sheetViews>
  <sheetFormatPr baseColWidth="10" defaultColWidth="12.6640625" defaultRowHeight="15" customHeight="1" x14ac:dyDescent="0.15"/>
  <cols>
    <col min="1" max="1" width="40.83203125" customWidth="1"/>
    <col min="2" max="2" width="16.83203125" customWidth="1"/>
    <col min="3" max="3" width="20.1640625" customWidth="1"/>
    <col min="4" max="4" width="14.6640625" customWidth="1"/>
    <col min="5" max="5" width="14.6640625" style="73" customWidth="1"/>
    <col min="6" max="6" width="19.1640625" customWidth="1"/>
    <col min="7" max="10" width="14.6640625" customWidth="1"/>
    <col min="11" max="11" width="17.83203125" customWidth="1"/>
    <col min="12" max="12" width="20.33203125" customWidth="1"/>
    <col min="13" max="13" width="14.33203125" customWidth="1"/>
    <col min="14" max="14" width="18.6640625" customWidth="1"/>
    <col min="15" max="15" width="15.83203125" customWidth="1"/>
    <col min="16" max="16" width="15" customWidth="1"/>
    <col min="17" max="17" width="20.33203125" customWidth="1"/>
    <col min="18" max="18" width="17.83203125" customWidth="1"/>
    <col min="19" max="19" width="19.1640625" customWidth="1"/>
    <col min="20" max="20" width="16.83203125" customWidth="1"/>
    <col min="21" max="22" width="18.33203125" customWidth="1"/>
    <col min="23" max="23" width="20.33203125" customWidth="1"/>
    <col min="24" max="26" width="16.83203125" customWidth="1"/>
    <col min="27" max="27" width="14.6640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82" t="s">
        <v>5019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/>
    </row>
    <row r="2" spans="1:27" ht="15.75" customHeight="1" x14ac:dyDescent="0.2">
      <c r="A2" s="6" t="s">
        <v>25</v>
      </c>
      <c r="B2" s="8" t="s">
        <v>26</v>
      </c>
      <c r="C2" s="8" t="s">
        <v>28</v>
      </c>
      <c r="D2" s="74" t="s">
        <v>29</v>
      </c>
      <c r="E2" s="83" t="s">
        <v>5020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45</v>
      </c>
      <c r="W2" s="5" t="s">
        <v>45</v>
      </c>
      <c r="X2" s="5" t="s">
        <v>46</v>
      </c>
      <c r="Y2" s="5" t="s">
        <v>47</v>
      </c>
      <c r="Z2" s="5" t="s">
        <v>45</v>
      </c>
      <c r="AA2" s="5"/>
    </row>
    <row r="3" spans="1:27" ht="15.75" customHeight="1" x14ac:dyDescent="0.2">
      <c r="A3" s="6" t="s">
        <v>25</v>
      </c>
      <c r="B3" s="8" t="s">
        <v>49</v>
      </c>
      <c r="C3" s="8" t="s">
        <v>28</v>
      </c>
      <c r="D3" s="75"/>
      <c r="E3" s="83" t="s">
        <v>5020</v>
      </c>
      <c r="F3" s="5" t="s">
        <v>51</v>
      </c>
      <c r="G3" s="5" t="s">
        <v>52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  <c r="N3" s="5" t="s">
        <v>60</v>
      </c>
      <c r="O3" s="5" t="s">
        <v>61</v>
      </c>
      <c r="P3" s="5" t="s">
        <v>62</v>
      </c>
      <c r="Q3" s="5" t="s">
        <v>63</v>
      </c>
      <c r="R3" s="5" t="s">
        <v>64</v>
      </c>
      <c r="S3" s="5" t="s">
        <v>43</v>
      </c>
      <c r="T3" s="5" t="s">
        <v>65</v>
      </c>
      <c r="U3" s="5" t="s">
        <v>45</v>
      </c>
      <c r="V3" s="5" t="s">
        <v>45</v>
      </c>
      <c r="W3" s="5" t="s">
        <v>45</v>
      </c>
      <c r="X3" s="5" t="s">
        <v>67</v>
      </c>
      <c r="Y3" s="5" t="s">
        <v>68</v>
      </c>
      <c r="Z3" s="5" t="s">
        <v>45</v>
      </c>
      <c r="AA3" s="5"/>
    </row>
    <row r="4" spans="1:27" ht="15.75" customHeight="1" x14ac:dyDescent="0.2">
      <c r="A4" s="6" t="s">
        <v>25</v>
      </c>
      <c r="B4" s="8" t="s">
        <v>71</v>
      </c>
      <c r="C4" s="8" t="s">
        <v>28</v>
      </c>
      <c r="D4" s="75"/>
      <c r="E4" s="83" t="s">
        <v>5020</v>
      </c>
      <c r="F4" s="5" t="s">
        <v>75</v>
      </c>
      <c r="G4" s="5" t="s">
        <v>77</v>
      </c>
      <c r="H4" s="5" t="s">
        <v>78</v>
      </c>
      <c r="I4" s="5" t="s">
        <v>80</v>
      </c>
      <c r="J4" s="5" t="s">
        <v>81</v>
      </c>
      <c r="K4" s="5" t="s">
        <v>83</v>
      </c>
      <c r="L4" s="5" t="s">
        <v>84</v>
      </c>
      <c r="M4" s="5" t="s">
        <v>86</v>
      </c>
      <c r="N4" s="5" t="s">
        <v>87</v>
      </c>
      <c r="O4" s="5" t="s">
        <v>89</v>
      </c>
      <c r="P4" s="5" t="s">
        <v>91</v>
      </c>
      <c r="Q4" s="5" t="s">
        <v>92</v>
      </c>
      <c r="R4" s="5" t="s">
        <v>94</v>
      </c>
      <c r="S4" s="5" t="s">
        <v>95</v>
      </c>
      <c r="T4" s="5" t="s">
        <v>97</v>
      </c>
      <c r="U4" s="5" t="s">
        <v>45</v>
      </c>
      <c r="V4" s="5" t="s">
        <v>45</v>
      </c>
      <c r="W4" s="5" t="s">
        <v>45</v>
      </c>
      <c r="X4" s="5" t="s">
        <v>99</v>
      </c>
      <c r="Y4" s="5" t="s">
        <v>101</v>
      </c>
      <c r="Z4" s="5" t="s">
        <v>45</v>
      </c>
      <c r="AA4" s="5"/>
    </row>
    <row r="5" spans="1:27" ht="15.75" customHeight="1" x14ac:dyDescent="0.2">
      <c r="A5" s="6" t="s">
        <v>102</v>
      </c>
      <c r="B5" s="8" t="s">
        <v>26</v>
      </c>
      <c r="C5" s="8" t="s">
        <v>103</v>
      </c>
      <c r="D5" s="75"/>
      <c r="E5" s="83" t="s">
        <v>5020</v>
      </c>
      <c r="F5" s="5" t="s">
        <v>104</v>
      </c>
      <c r="G5" s="5" t="s">
        <v>105</v>
      </c>
      <c r="H5" s="5" t="s">
        <v>106</v>
      </c>
      <c r="I5" s="5" t="s">
        <v>107</v>
      </c>
      <c r="J5" s="5" t="s">
        <v>108</v>
      </c>
      <c r="K5" s="5" t="s">
        <v>109</v>
      </c>
      <c r="L5" s="5" t="s">
        <v>110</v>
      </c>
      <c r="M5" s="5" t="s">
        <v>112</v>
      </c>
      <c r="N5" s="5" t="s">
        <v>116</v>
      </c>
      <c r="O5" s="5" t="s">
        <v>117</v>
      </c>
      <c r="P5" s="5" t="s">
        <v>119</v>
      </c>
      <c r="Q5" s="5" t="s">
        <v>120</v>
      </c>
      <c r="R5" s="5" t="s">
        <v>121</v>
      </c>
      <c r="S5" s="5" t="s">
        <v>122</v>
      </c>
      <c r="T5" s="5" t="s">
        <v>124</v>
      </c>
      <c r="U5" s="5" t="s">
        <v>45</v>
      </c>
      <c r="V5" s="5" t="s">
        <v>45</v>
      </c>
      <c r="W5" s="5" t="s">
        <v>45</v>
      </c>
      <c r="X5" s="5" t="s">
        <v>126</v>
      </c>
      <c r="Y5" s="5" t="s">
        <v>128</v>
      </c>
      <c r="Z5" s="5" t="s">
        <v>45</v>
      </c>
      <c r="AA5" s="5"/>
    </row>
    <row r="6" spans="1:27" ht="15.75" customHeight="1" x14ac:dyDescent="0.2">
      <c r="A6" s="6" t="s">
        <v>102</v>
      </c>
      <c r="B6" s="8" t="s">
        <v>71</v>
      </c>
      <c r="C6" s="8" t="s">
        <v>103</v>
      </c>
      <c r="D6" s="75"/>
      <c r="E6" s="83" t="s">
        <v>5020</v>
      </c>
      <c r="F6" s="5" t="s">
        <v>132</v>
      </c>
      <c r="G6" s="5" t="s">
        <v>133</v>
      </c>
      <c r="H6" s="5" t="s">
        <v>135</v>
      </c>
      <c r="I6" s="5" t="s">
        <v>136</v>
      </c>
      <c r="J6" s="5" t="s">
        <v>137</v>
      </c>
      <c r="K6" s="5" t="s">
        <v>139</v>
      </c>
      <c r="L6" s="5" t="s">
        <v>140</v>
      </c>
      <c r="M6" s="5" t="s">
        <v>142</v>
      </c>
      <c r="N6" s="5" t="s">
        <v>143</v>
      </c>
      <c r="O6" s="5" t="s">
        <v>144</v>
      </c>
      <c r="P6" s="5" t="s">
        <v>146</v>
      </c>
      <c r="Q6" s="5" t="s">
        <v>147</v>
      </c>
      <c r="R6" s="5" t="s">
        <v>149</v>
      </c>
      <c r="S6" s="5" t="s">
        <v>150</v>
      </c>
      <c r="T6" s="5" t="s">
        <v>151</v>
      </c>
      <c r="U6" s="5" t="s">
        <v>45</v>
      </c>
      <c r="V6" s="5" t="s">
        <v>45</v>
      </c>
      <c r="W6" s="5" t="s">
        <v>45</v>
      </c>
      <c r="X6" s="5" t="s">
        <v>153</v>
      </c>
      <c r="Y6" s="5" t="s">
        <v>154</v>
      </c>
      <c r="Z6" s="5" t="s">
        <v>45</v>
      </c>
      <c r="AA6" s="5"/>
    </row>
    <row r="7" spans="1:27" ht="15.75" customHeight="1" x14ac:dyDescent="0.2">
      <c r="A7" s="6" t="s">
        <v>155</v>
      </c>
      <c r="B7" s="8" t="s">
        <v>26</v>
      </c>
      <c r="C7" s="8" t="s">
        <v>103</v>
      </c>
      <c r="D7" s="75"/>
      <c r="E7" s="83" t="s">
        <v>5020</v>
      </c>
      <c r="F7" s="5" t="s">
        <v>156</v>
      </c>
      <c r="G7" s="5" t="s">
        <v>158</v>
      </c>
      <c r="H7" s="5" t="s">
        <v>159</v>
      </c>
      <c r="I7" s="5" t="s">
        <v>161</v>
      </c>
      <c r="J7" s="5" t="s">
        <v>162</v>
      </c>
      <c r="K7" s="5" t="s">
        <v>163</v>
      </c>
      <c r="L7" s="5" t="s">
        <v>165</v>
      </c>
      <c r="M7" s="5" t="s">
        <v>166</v>
      </c>
      <c r="N7" s="5" t="s">
        <v>167</v>
      </c>
      <c r="O7" s="5" t="s">
        <v>168</v>
      </c>
      <c r="P7" s="5" t="s">
        <v>170</v>
      </c>
      <c r="Q7" s="5" t="s">
        <v>171</v>
      </c>
      <c r="R7" s="5" t="s">
        <v>173</v>
      </c>
      <c r="S7" s="5" t="s">
        <v>174</v>
      </c>
      <c r="T7" s="5" t="s">
        <v>175</v>
      </c>
      <c r="U7" s="5" t="s">
        <v>45</v>
      </c>
      <c r="V7" s="5" t="s">
        <v>45</v>
      </c>
      <c r="W7" s="5" t="s">
        <v>45</v>
      </c>
      <c r="X7" s="5" t="s">
        <v>177</v>
      </c>
      <c r="Y7" s="5" t="s">
        <v>178</v>
      </c>
      <c r="Z7" s="5" t="s">
        <v>45</v>
      </c>
      <c r="AA7" s="5"/>
    </row>
    <row r="8" spans="1:27" ht="15.75" customHeight="1" x14ac:dyDescent="0.2">
      <c r="A8" s="6" t="s">
        <v>180</v>
      </c>
      <c r="B8" s="8" t="s">
        <v>26</v>
      </c>
      <c r="C8" s="8" t="s">
        <v>103</v>
      </c>
      <c r="D8" s="75"/>
      <c r="E8" s="83" t="s">
        <v>5020</v>
      </c>
      <c r="F8" s="5" t="s">
        <v>183</v>
      </c>
      <c r="G8" s="5" t="s">
        <v>184</v>
      </c>
      <c r="H8" s="5" t="s">
        <v>186</v>
      </c>
      <c r="I8" s="5" t="s">
        <v>187</v>
      </c>
      <c r="J8" s="5" t="s">
        <v>188</v>
      </c>
      <c r="K8" s="5" t="s">
        <v>189</v>
      </c>
      <c r="L8" s="5" t="s">
        <v>190</v>
      </c>
      <c r="M8" s="5" t="s">
        <v>192</v>
      </c>
      <c r="N8" s="5" t="s">
        <v>193</v>
      </c>
      <c r="O8" s="5" t="s">
        <v>194</v>
      </c>
      <c r="P8" s="5" t="s">
        <v>195</v>
      </c>
      <c r="Q8" s="5" t="s">
        <v>196</v>
      </c>
      <c r="R8" s="5" t="s">
        <v>198</v>
      </c>
      <c r="S8" s="5" t="s">
        <v>199</v>
      </c>
      <c r="T8" s="5" t="s">
        <v>200</v>
      </c>
      <c r="U8" s="5" t="s">
        <v>45</v>
      </c>
      <c r="V8" s="5" t="s">
        <v>45</v>
      </c>
      <c r="W8" s="5" t="s">
        <v>45</v>
      </c>
      <c r="X8" s="5" t="s">
        <v>203</v>
      </c>
      <c r="Y8" s="5" t="s">
        <v>204</v>
      </c>
      <c r="Z8" s="5" t="s">
        <v>45</v>
      </c>
      <c r="AA8" s="5"/>
    </row>
    <row r="9" spans="1:27" ht="15.75" customHeight="1" x14ac:dyDescent="0.2">
      <c r="A9" s="6" t="s">
        <v>207</v>
      </c>
      <c r="B9" s="8" t="s">
        <v>26</v>
      </c>
      <c r="C9" s="8" t="s">
        <v>103</v>
      </c>
      <c r="D9" s="75"/>
      <c r="E9" s="83" t="s">
        <v>5020</v>
      </c>
      <c r="F9" s="5" t="s">
        <v>209</v>
      </c>
      <c r="G9" s="5" t="s">
        <v>210</v>
      </c>
      <c r="H9" s="5" t="s">
        <v>211</v>
      </c>
      <c r="I9" s="5" t="s">
        <v>212</v>
      </c>
      <c r="J9" s="5" t="s">
        <v>213</v>
      </c>
      <c r="K9" s="5" t="s">
        <v>214</v>
      </c>
      <c r="L9" s="5" t="s">
        <v>215</v>
      </c>
      <c r="M9" s="5" t="s">
        <v>216</v>
      </c>
      <c r="N9" s="5" t="s">
        <v>217</v>
      </c>
      <c r="O9" s="5" t="s">
        <v>218</v>
      </c>
      <c r="P9" s="5" t="s">
        <v>219</v>
      </c>
      <c r="Q9" s="5" t="s">
        <v>221</v>
      </c>
      <c r="R9" s="5" t="s">
        <v>222</v>
      </c>
      <c r="S9" s="5" t="s">
        <v>223</v>
      </c>
      <c r="T9" s="5" t="s">
        <v>224</v>
      </c>
      <c r="U9" s="5" t="s">
        <v>45</v>
      </c>
      <c r="V9" s="5" t="s">
        <v>45</v>
      </c>
      <c r="W9" s="5" t="s">
        <v>45</v>
      </c>
      <c r="X9" s="5" t="s">
        <v>226</v>
      </c>
      <c r="Y9" s="5" t="s">
        <v>227</v>
      </c>
      <c r="Z9" s="5" t="s">
        <v>229</v>
      </c>
      <c r="AA9" s="5"/>
    </row>
    <row r="10" spans="1:27" ht="15.75" customHeight="1" x14ac:dyDescent="0.2">
      <c r="A10" s="6" t="s">
        <v>231</v>
      </c>
      <c r="B10" s="8" t="s">
        <v>26</v>
      </c>
      <c r="C10" s="8" t="s">
        <v>233</v>
      </c>
      <c r="D10" s="75"/>
      <c r="E10" s="83" t="s">
        <v>5020</v>
      </c>
      <c r="F10" s="5" t="s">
        <v>234</v>
      </c>
      <c r="G10" s="5" t="s">
        <v>236</v>
      </c>
      <c r="H10" s="5" t="s">
        <v>237</v>
      </c>
      <c r="I10" s="5" t="s">
        <v>238</v>
      </c>
      <c r="J10" s="5" t="s">
        <v>239</v>
      </c>
      <c r="K10" s="5" t="s">
        <v>241</v>
      </c>
      <c r="L10" s="5" t="s">
        <v>242</v>
      </c>
      <c r="M10" s="5" t="s">
        <v>243</v>
      </c>
      <c r="N10" s="5" t="s">
        <v>244</v>
      </c>
      <c r="O10" s="5" t="s">
        <v>245</v>
      </c>
      <c r="P10" s="5" t="s">
        <v>247</v>
      </c>
      <c r="Q10" s="5" t="s">
        <v>248</v>
      </c>
      <c r="R10" s="5" t="s">
        <v>249</v>
      </c>
      <c r="S10" s="5" t="s">
        <v>250</v>
      </c>
      <c r="T10" s="5" t="s">
        <v>252</v>
      </c>
      <c r="U10" s="5" t="s">
        <v>45</v>
      </c>
      <c r="V10" s="5" t="s">
        <v>45</v>
      </c>
      <c r="W10" s="5" t="s">
        <v>45</v>
      </c>
      <c r="X10" s="5" t="s">
        <v>254</v>
      </c>
      <c r="Y10" s="5" t="s">
        <v>255</v>
      </c>
      <c r="Z10" s="5" t="s">
        <v>45</v>
      </c>
      <c r="AA10" s="5"/>
    </row>
    <row r="11" spans="1:27" ht="15.75" customHeight="1" x14ac:dyDescent="0.2">
      <c r="A11" s="6" t="s">
        <v>257</v>
      </c>
      <c r="B11" s="8" t="s">
        <v>26</v>
      </c>
      <c r="C11" s="8" t="s">
        <v>260</v>
      </c>
      <c r="D11" s="75"/>
      <c r="E11" s="83" t="s">
        <v>5020</v>
      </c>
      <c r="F11" s="5" t="s">
        <v>261</v>
      </c>
      <c r="G11" s="5" t="s">
        <v>262</v>
      </c>
      <c r="H11" s="5" t="s">
        <v>264</v>
      </c>
      <c r="I11" s="5" t="s">
        <v>265</v>
      </c>
      <c r="J11" s="5" t="s">
        <v>267</v>
      </c>
      <c r="K11" s="5" t="s">
        <v>269</v>
      </c>
      <c r="L11" s="5" t="s">
        <v>270</v>
      </c>
      <c r="M11" s="5" t="s">
        <v>271</v>
      </c>
      <c r="N11" s="5" t="s">
        <v>272</v>
      </c>
      <c r="O11" s="5" t="s">
        <v>274</v>
      </c>
      <c r="P11" s="5" t="s">
        <v>275</v>
      </c>
      <c r="Q11" s="5" t="s">
        <v>276</v>
      </c>
      <c r="R11" s="5" t="s">
        <v>277</v>
      </c>
      <c r="S11" s="5" t="s">
        <v>279</v>
      </c>
      <c r="T11" s="5" t="s">
        <v>280</v>
      </c>
      <c r="U11" s="5" t="s">
        <v>45</v>
      </c>
      <c r="V11" s="5" t="s">
        <v>45</v>
      </c>
      <c r="W11" s="5" t="s">
        <v>45</v>
      </c>
      <c r="X11" s="5" t="s">
        <v>281</v>
      </c>
      <c r="Y11" s="5" t="s">
        <v>282</v>
      </c>
      <c r="Z11" s="5" t="s">
        <v>45</v>
      </c>
      <c r="AA11" s="5"/>
    </row>
    <row r="12" spans="1:27" ht="15.75" customHeight="1" x14ac:dyDescent="0.2">
      <c r="A12" s="6" t="s">
        <v>283</v>
      </c>
      <c r="B12" s="8" t="s">
        <v>284</v>
      </c>
      <c r="C12" s="8" t="s">
        <v>260</v>
      </c>
      <c r="D12" s="75"/>
      <c r="E12" s="83" t="s">
        <v>5020</v>
      </c>
      <c r="F12" s="5" t="s">
        <v>285</v>
      </c>
      <c r="G12" s="5" t="s">
        <v>286</v>
      </c>
      <c r="H12" s="5" t="s">
        <v>287</v>
      </c>
      <c r="I12" s="5" t="s">
        <v>288</v>
      </c>
      <c r="J12" s="5" t="s">
        <v>290</v>
      </c>
      <c r="K12" s="5" t="s">
        <v>291</v>
      </c>
      <c r="L12" s="5" t="s">
        <v>292</v>
      </c>
      <c r="M12" s="5" t="s">
        <v>110</v>
      </c>
      <c r="N12" s="5" t="s">
        <v>293</v>
      </c>
      <c r="O12" s="5" t="s">
        <v>295</v>
      </c>
      <c r="P12" s="5" t="s">
        <v>297</v>
      </c>
      <c r="Q12" s="5" t="s">
        <v>45</v>
      </c>
      <c r="R12" s="5" t="s">
        <v>299</v>
      </c>
      <c r="S12" s="5" t="s">
        <v>300</v>
      </c>
      <c r="T12" s="5" t="s">
        <v>302</v>
      </c>
      <c r="U12" s="5" t="s">
        <v>45</v>
      </c>
      <c r="V12" s="5" t="s">
        <v>45</v>
      </c>
      <c r="W12" s="5" t="s">
        <v>45</v>
      </c>
      <c r="X12" s="5" t="s">
        <v>305</v>
      </c>
      <c r="Y12" s="5" t="s">
        <v>307</v>
      </c>
      <c r="Z12" s="5" t="s">
        <v>45</v>
      </c>
      <c r="AA12" s="5"/>
    </row>
    <row r="13" spans="1:27" ht="15.75" customHeight="1" x14ac:dyDescent="0.2">
      <c r="A13" s="6" t="s">
        <v>309</v>
      </c>
      <c r="B13" s="8" t="s">
        <v>71</v>
      </c>
      <c r="C13" s="8" t="s">
        <v>260</v>
      </c>
      <c r="D13" s="75"/>
      <c r="E13" s="83" t="s">
        <v>5020</v>
      </c>
      <c r="F13" s="5" t="s">
        <v>312</v>
      </c>
      <c r="G13" s="5" t="s">
        <v>313</v>
      </c>
      <c r="H13" s="5" t="s">
        <v>314</v>
      </c>
      <c r="I13" s="5" t="s">
        <v>316</v>
      </c>
      <c r="J13" s="5" t="s">
        <v>317</v>
      </c>
      <c r="K13" s="5" t="s">
        <v>319</v>
      </c>
      <c r="L13" s="5" t="s">
        <v>320</v>
      </c>
      <c r="M13" s="5" t="s">
        <v>321</v>
      </c>
      <c r="N13" s="5" t="s">
        <v>322</v>
      </c>
      <c r="O13" s="5" t="s">
        <v>323</v>
      </c>
      <c r="P13" s="5" t="s">
        <v>324</v>
      </c>
      <c r="Q13" s="5" t="s">
        <v>325</v>
      </c>
      <c r="R13" s="5" t="s">
        <v>326</v>
      </c>
      <c r="S13" s="5" t="s">
        <v>327</v>
      </c>
      <c r="T13" s="5" t="s">
        <v>329</v>
      </c>
      <c r="U13" s="5" t="s">
        <v>45</v>
      </c>
      <c r="V13" s="5" t="s">
        <v>45</v>
      </c>
      <c r="W13" s="5" t="s">
        <v>45</v>
      </c>
      <c r="X13" s="5" t="s">
        <v>333</v>
      </c>
      <c r="Y13" s="5" t="s">
        <v>334</v>
      </c>
      <c r="Z13" s="5" t="s">
        <v>45</v>
      </c>
      <c r="AA13" s="5"/>
    </row>
    <row r="14" spans="1:27" ht="15.75" customHeight="1" x14ac:dyDescent="0.2">
      <c r="A14" s="6" t="s">
        <v>337</v>
      </c>
      <c r="B14" s="8" t="s">
        <v>26</v>
      </c>
      <c r="C14" s="8" t="s">
        <v>341</v>
      </c>
      <c r="D14" s="76"/>
      <c r="E14" s="83" t="s">
        <v>5020</v>
      </c>
      <c r="F14" s="5" t="s">
        <v>350</v>
      </c>
      <c r="G14" s="5" t="s">
        <v>351</v>
      </c>
      <c r="H14" s="5" t="s">
        <v>352</v>
      </c>
      <c r="I14" s="5" t="s">
        <v>353</v>
      </c>
      <c r="J14" s="5" t="s">
        <v>354</v>
      </c>
      <c r="K14" s="5" t="s">
        <v>355</v>
      </c>
      <c r="L14" s="5" t="s">
        <v>356</v>
      </c>
      <c r="M14" s="5" t="s">
        <v>357</v>
      </c>
      <c r="N14" s="5" t="s">
        <v>358</v>
      </c>
      <c r="O14" s="5" t="s">
        <v>359</v>
      </c>
      <c r="P14" s="5" t="s">
        <v>360</v>
      </c>
      <c r="Q14" s="5" t="s">
        <v>362</v>
      </c>
      <c r="R14" s="5" t="s">
        <v>364</v>
      </c>
      <c r="S14" s="5" t="s">
        <v>365</v>
      </c>
      <c r="T14" s="5" t="s">
        <v>367</v>
      </c>
      <c r="U14" s="5" t="s">
        <v>45</v>
      </c>
      <c r="V14" s="5" t="s">
        <v>45</v>
      </c>
      <c r="W14" s="5" t="s">
        <v>45</v>
      </c>
      <c r="X14" s="5" t="s">
        <v>371</v>
      </c>
      <c r="Y14" s="5" t="s">
        <v>373</v>
      </c>
      <c r="Z14" s="5" t="s">
        <v>45</v>
      </c>
      <c r="AA14" s="5"/>
    </row>
    <row r="15" spans="1:27" ht="15.75" customHeight="1" x14ac:dyDescent="0.2">
      <c r="A15" s="6" t="s">
        <v>376</v>
      </c>
      <c r="B15" s="8" t="s">
        <v>26</v>
      </c>
      <c r="C15" s="8" t="s">
        <v>379</v>
      </c>
      <c r="D15" s="74" t="s">
        <v>382</v>
      </c>
      <c r="E15" s="83" t="s">
        <v>5020</v>
      </c>
      <c r="F15" s="5" t="s">
        <v>388</v>
      </c>
      <c r="G15" s="5" t="s">
        <v>389</v>
      </c>
      <c r="H15" s="5" t="s">
        <v>390</v>
      </c>
      <c r="I15" s="5" t="s">
        <v>391</v>
      </c>
      <c r="J15" s="5" t="s">
        <v>392</v>
      </c>
      <c r="K15" s="5" t="s">
        <v>393</v>
      </c>
      <c r="L15" s="5" t="s">
        <v>394</v>
      </c>
      <c r="M15" s="5" t="s">
        <v>395</v>
      </c>
      <c r="N15" s="5" t="s">
        <v>396</v>
      </c>
      <c r="O15" s="5" t="s">
        <v>397</v>
      </c>
      <c r="P15" s="5" t="s">
        <v>398</v>
      </c>
      <c r="Q15" s="5" t="s">
        <v>399</v>
      </c>
      <c r="R15" s="5" t="s">
        <v>401</v>
      </c>
      <c r="S15" s="5" t="s">
        <v>402</v>
      </c>
      <c r="T15" s="5" t="s">
        <v>403</v>
      </c>
      <c r="U15" s="5" t="s">
        <v>45</v>
      </c>
      <c r="V15" s="5" t="s">
        <v>45</v>
      </c>
      <c r="W15" s="5" t="s">
        <v>45</v>
      </c>
      <c r="X15" s="5" t="s">
        <v>405</v>
      </c>
      <c r="Y15" s="5" t="s">
        <v>407</v>
      </c>
      <c r="Z15" s="5" t="s">
        <v>45</v>
      </c>
      <c r="AA15" s="5"/>
    </row>
    <row r="16" spans="1:27" ht="15.75" customHeight="1" x14ac:dyDescent="0.2">
      <c r="A16" s="6" t="s">
        <v>376</v>
      </c>
      <c r="B16" s="8" t="s">
        <v>49</v>
      </c>
      <c r="C16" s="8" t="s">
        <v>379</v>
      </c>
      <c r="D16" s="75"/>
      <c r="E16" s="83" t="s">
        <v>5020</v>
      </c>
      <c r="F16" s="5" t="s">
        <v>416</v>
      </c>
      <c r="G16" s="5" t="s">
        <v>418</v>
      </c>
      <c r="H16" s="5" t="s">
        <v>419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426</v>
      </c>
      <c r="O16" s="5" t="s">
        <v>427</v>
      </c>
      <c r="P16" s="5" t="s">
        <v>428</v>
      </c>
      <c r="Q16" s="5" t="s">
        <v>430</v>
      </c>
      <c r="R16" s="5" t="s">
        <v>431</v>
      </c>
      <c r="S16" s="5" t="s">
        <v>432</v>
      </c>
      <c r="T16" s="5" t="s">
        <v>88</v>
      </c>
      <c r="U16" s="5" t="s">
        <v>45</v>
      </c>
      <c r="V16" s="5" t="s">
        <v>45</v>
      </c>
      <c r="W16" s="5" t="s">
        <v>45</v>
      </c>
      <c r="X16" s="5" t="s">
        <v>435</v>
      </c>
      <c r="Y16" s="5" t="s">
        <v>436</v>
      </c>
      <c r="Z16" s="5" t="s">
        <v>45</v>
      </c>
      <c r="AA16" s="5"/>
    </row>
    <row r="17" spans="1:27" ht="15.75" customHeight="1" x14ac:dyDescent="0.2">
      <c r="A17" s="12" t="s">
        <v>437</v>
      </c>
      <c r="B17" s="13" t="s">
        <v>450</v>
      </c>
      <c r="C17" s="13" t="s">
        <v>457</v>
      </c>
      <c r="D17" s="75"/>
      <c r="E17" s="84" t="s">
        <v>5021</v>
      </c>
      <c r="F17" s="5" t="s">
        <v>460</v>
      </c>
      <c r="G17" s="5" t="s">
        <v>462</v>
      </c>
      <c r="H17" s="5" t="s">
        <v>463</v>
      </c>
      <c r="I17" s="5" t="s">
        <v>464</v>
      </c>
      <c r="J17" s="5" t="s">
        <v>466</v>
      </c>
      <c r="K17" s="5" t="s">
        <v>467</v>
      </c>
      <c r="L17" s="5" t="s">
        <v>469</v>
      </c>
      <c r="M17" s="5" t="s">
        <v>470</v>
      </c>
      <c r="N17" s="5" t="s">
        <v>471</v>
      </c>
      <c r="O17" s="5" t="s">
        <v>472</v>
      </c>
      <c r="P17" s="5" t="s">
        <v>473</v>
      </c>
      <c r="Q17" s="5" t="s">
        <v>474</v>
      </c>
      <c r="R17" s="5" t="s">
        <v>476</v>
      </c>
      <c r="S17" s="5" t="s">
        <v>477</v>
      </c>
      <c r="T17" s="5" t="s">
        <v>478</v>
      </c>
      <c r="U17" s="5" t="s">
        <v>45</v>
      </c>
      <c r="V17" s="5" t="s">
        <v>45</v>
      </c>
      <c r="W17" s="5" t="s">
        <v>45</v>
      </c>
      <c r="X17" s="5" t="s">
        <v>481</v>
      </c>
      <c r="Y17" s="5" t="s">
        <v>482</v>
      </c>
      <c r="Z17" s="5" t="s">
        <v>45</v>
      </c>
      <c r="AA17" s="5"/>
    </row>
    <row r="18" spans="1:27" ht="15.75" customHeight="1" x14ac:dyDescent="0.2">
      <c r="A18" s="12" t="s">
        <v>437</v>
      </c>
      <c r="B18" s="13" t="s">
        <v>71</v>
      </c>
      <c r="C18" s="13" t="s">
        <v>457</v>
      </c>
      <c r="D18" s="75"/>
      <c r="E18" s="84" t="s">
        <v>5021</v>
      </c>
      <c r="F18" s="5" t="s">
        <v>487</v>
      </c>
      <c r="G18" s="5" t="s">
        <v>489</v>
      </c>
      <c r="H18" s="5" t="s">
        <v>491</v>
      </c>
      <c r="I18" s="5" t="s">
        <v>493</v>
      </c>
      <c r="J18" s="5" t="s">
        <v>494</v>
      </c>
      <c r="K18" s="5" t="s">
        <v>496</v>
      </c>
      <c r="L18" s="5" t="s">
        <v>497</v>
      </c>
      <c r="M18" s="5" t="s">
        <v>499</v>
      </c>
      <c r="N18" s="5" t="s">
        <v>500</v>
      </c>
      <c r="O18" s="5" t="s">
        <v>502</v>
      </c>
      <c r="P18" s="5" t="s">
        <v>503</v>
      </c>
      <c r="Q18" s="5" t="s">
        <v>504</v>
      </c>
      <c r="R18" s="5" t="s">
        <v>505</v>
      </c>
      <c r="S18" s="5" t="s">
        <v>506</v>
      </c>
      <c r="T18" s="5" t="s">
        <v>507</v>
      </c>
      <c r="U18" s="5" t="s">
        <v>45</v>
      </c>
      <c r="V18" s="5" t="s">
        <v>45</v>
      </c>
      <c r="W18" s="5" t="s">
        <v>45</v>
      </c>
      <c r="X18" s="5" t="s">
        <v>508</v>
      </c>
      <c r="Y18" s="5" t="s">
        <v>509</v>
      </c>
      <c r="Z18" s="5" t="s">
        <v>45</v>
      </c>
      <c r="AA18" s="5"/>
    </row>
    <row r="19" spans="1:27" ht="15.75" customHeight="1" x14ac:dyDescent="0.2">
      <c r="A19" s="8" t="s">
        <v>514</v>
      </c>
      <c r="B19" s="8" t="s">
        <v>26</v>
      </c>
      <c r="C19" s="8" t="s">
        <v>517</v>
      </c>
      <c r="D19" s="75"/>
      <c r="E19" s="85" t="s">
        <v>5020</v>
      </c>
      <c r="F19" s="5" t="s">
        <v>520</v>
      </c>
      <c r="G19" s="5" t="s">
        <v>521</v>
      </c>
      <c r="H19" s="5" t="s">
        <v>522</v>
      </c>
      <c r="I19" s="5" t="s">
        <v>523</v>
      </c>
      <c r="J19" s="5" t="s">
        <v>524</v>
      </c>
      <c r="K19" s="5" t="s">
        <v>526</v>
      </c>
      <c r="L19" s="5" t="s">
        <v>527</v>
      </c>
      <c r="M19" s="5" t="s">
        <v>528</v>
      </c>
      <c r="N19" s="5" t="s">
        <v>530</v>
      </c>
      <c r="O19" s="5" t="s">
        <v>531</v>
      </c>
      <c r="P19" s="5" t="s">
        <v>533</v>
      </c>
      <c r="Q19" s="5" t="s">
        <v>534</v>
      </c>
      <c r="R19" s="5" t="s">
        <v>535</v>
      </c>
      <c r="S19" s="5" t="s">
        <v>536</v>
      </c>
      <c r="T19" s="5" t="s">
        <v>537</v>
      </c>
      <c r="U19" s="5" t="s">
        <v>45</v>
      </c>
      <c r="V19" s="5" t="s">
        <v>45</v>
      </c>
      <c r="W19" s="5" t="s">
        <v>45</v>
      </c>
      <c r="X19" s="5" t="s">
        <v>540</v>
      </c>
      <c r="Y19" s="5" t="s">
        <v>541</v>
      </c>
      <c r="Z19" s="5" t="s">
        <v>45</v>
      </c>
      <c r="AA19" s="5"/>
    </row>
    <row r="20" spans="1:27" ht="15.75" customHeight="1" x14ac:dyDescent="0.2">
      <c r="A20" s="14" t="s">
        <v>544</v>
      </c>
      <c r="B20" s="15" t="s">
        <v>26</v>
      </c>
      <c r="C20" s="15" t="s">
        <v>554</v>
      </c>
      <c r="D20" s="75"/>
      <c r="E20" s="84" t="s">
        <v>5022</v>
      </c>
      <c r="F20" s="5" t="s">
        <v>556</v>
      </c>
      <c r="G20" s="5" t="s">
        <v>558</v>
      </c>
      <c r="H20" s="5" t="s">
        <v>559</v>
      </c>
      <c r="I20" s="5" t="s">
        <v>561</v>
      </c>
      <c r="J20" s="5" t="s">
        <v>562</v>
      </c>
      <c r="K20" s="5" t="s">
        <v>564</v>
      </c>
      <c r="L20" s="5" t="s">
        <v>565</v>
      </c>
      <c r="M20" s="5" t="s">
        <v>566</v>
      </c>
      <c r="N20" s="5" t="s">
        <v>568</v>
      </c>
      <c r="O20" s="5" t="s">
        <v>569</v>
      </c>
      <c r="P20" s="5" t="s">
        <v>571</v>
      </c>
      <c r="Q20" s="5" t="s">
        <v>45</v>
      </c>
      <c r="R20" s="5" t="s">
        <v>572</v>
      </c>
      <c r="S20" s="5" t="s">
        <v>574</v>
      </c>
      <c r="T20" s="5" t="s">
        <v>575</v>
      </c>
      <c r="U20" s="5" t="s">
        <v>577</v>
      </c>
      <c r="V20" s="5" t="s">
        <v>45</v>
      </c>
      <c r="W20" s="5" t="s">
        <v>579</v>
      </c>
      <c r="X20" s="5" t="s">
        <v>580</v>
      </c>
      <c r="Y20" s="5" t="s">
        <v>582</v>
      </c>
      <c r="Z20" s="5" t="s">
        <v>45</v>
      </c>
      <c r="AA20" s="5"/>
    </row>
    <row r="21" spans="1:27" ht="15.75" customHeight="1" x14ac:dyDescent="0.2">
      <c r="A21" s="6" t="s">
        <v>583</v>
      </c>
      <c r="B21" s="8" t="s">
        <v>26</v>
      </c>
      <c r="C21" s="8" t="s">
        <v>584</v>
      </c>
      <c r="D21" s="75"/>
      <c r="E21" s="85" t="s">
        <v>5020</v>
      </c>
      <c r="F21" s="5" t="s">
        <v>587</v>
      </c>
      <c r="G21" s="5" t="s">
        <v>588</v>
      </c>
      <c r="H21" s="5" t="s">
        <v>590</v>
      </c>
      <c r="I21" s="5" t="s">
        <v>591</v>
      </c>
      <c r="J21" s="5" t="s">
        <v>593</v>
      </c>
      <c r="K21" s="5" t="s">
        <v>594</v>
      </c>
      <c r="L21" s="5" t="s">
        <v>595</v>
      </c>
      <c r="M21" s="5" t="s">
        <v>597</v>
      </c>
      <c r="N21" s="5" t="s">
        <v>598</v>
      </c>
      <c r="O21" s="5" t="s">
        <v>599</v>
      </c>
      <c r="P21" s="5" t="s">
        <v>601</v>
      </c>
      <c r="Q21" s="5" t="s">
        <v>45</v>
      </c>
      <c r="R21" s="5" t="s">
        <v>602</v>
      </c>
      <c r="S21" s="5" t="s">
        <v>604</v>
      </c>
      <c r="T21" s="5" t="s">
        <v>606</v>
      </c>
      <c r="U21" s="5" t="s">
        <v>45</v>
      </c>
      <c r="V21" s="5" t="s">
        <v>45</v>
      </c>
      <c r="W21" s="5" t="s">
        <v>45</v>
      </c>
      <c r="X21" s="5" t="s">
        <v>610</v>
      </c>
      <c r="Y21" s="5" t="s">
        <v>612</v>
      </c>
      <c r="Z21" s="5" t="s">
        <v>45</v>
      </c>
      <c r="AA21" s="5"/>
    </row>
    <row r="22" spans="1:27" ht="15.75" customHeight="1" x14ac:dyDescent="0.2">
      <c r="A22" s="6" t="s">
        <v>583</v>
      </c>
      <c r="B22" s="8" t="s">
        <v>71</v>
      </c>
      <c r="C22" s="8" t="s">
        <v>584</v>
      </c>
      <c r="D22" s="75"/>
      <c r="E22" s="85" t="s">
        <v>5020</v>
      </c>
      <c r="F22" s="5" t="s">
        <v>616</v>
      </c>
      <c r="G22" s="5" t="s">
        <v>617</v>
      </c>
      <c r="H22" s="5" t="s">
        <v>618</v>
      </c>
      <c r="I22" s="5" t="s">
        <v>619</v>
      </c>
      <c r="J22" s="5" t="s">
        <v>620</v>
      </c>
      <c r="K22" s="5" t="s">
        <v>621</v>
      </c>
      <c r="L22" s="5" t="s">
        <v>622</v>
      </c>
      <c r="M22" s="5" t="s">
        <v>623</v>
      </c>
      <c r="N22" s="5" t="s">
        <v>624</v>
      </c>
      <c r="O22" s="5" t="s">
        <v>625</v>
      </c>
      <c r="P22" s="5" t="s">
        <v>626</v>
      </c>
      <c r="Q22" s="5" t="s">
        <v>627</v>
      </c>
      <c r="R22" s="5" t="s">
        <v>628</v>
      </c>
      <c r="S22" s="5" t="s">
        <v>629</v>
      </c>
      <c r="T22" s="5" t="s">
        <v>630</v>
      </c>
      <c r="U22" s="5" t="s">
        <v>45</v>
      </c>
      <c r="V22" s="5" t="s">
        <v>45</v>
      </c>
      <c r="W22" s="5" t="s">
        <v>45</v>
      </c>
      <c r="X22" s="5" t="s">
        <v>631</v>
      </c>
      <c r="Y22" s="5" t="s">
        <v>632</v>
      </c>
      <c r="Z22" s="5" t="s">
        <v>633</v>
      </c>
      <c r="AA22" s="5"/>
    </row>
    <row r="23" spans="1:27" ht="15.75" customHeight="1" x14ac:dyDescent="0.2">
      <c r="A23" s="6" t="s">
        <v>583</v>
      </c>
      <c r="B23" s="8" t="s">
        <v>450</v>
      </c>
      <c r="C23" s="8" t="s">
        <v>584</v>
      </c>
      <c r="D23" s="75"/>
      <c r="E23" s="85" t="s">
        <v>5020</v>
      </c>
      <c r="F23" s="5" t="s">
        <v>635</v>
      </c>
      <c r="G23" s="5" t="s">
        <v>636</v>
      </c>
      <c r="H23" s="5" t="s">
        <v>638</v>
      </c>
      <c r="I23" s="5" t="s">
        <v>639</v>
      </c>
      <c r="J23" s="5" t="s">
        <v>640</v>
      </c>
      <c r="K23" s="5" t="s">
        <v>641</v>
      </c>
      <c r="L23" s="5" t="s">
        <v>642</v>
      </c>
      <c r="M23" s="5" t="s">
        <v>644</v>
      </c>
      <c r="N23" s="5" t="s">
        <v>645</v>
      </c>
      <c r="O23" s="5" t="s">
        <v>646</v>
      </c>
      <c r="P23" s="5" t="s">
        <v>648</v>
      </c>
      <c r="Q23" s="5" t="s">
        <v>649</v>
      </c>
      <c r="R23" s="5" t="s">
        <v>650</v>
      </c>
      <c r="S23" s="5" t="s">
        <v>651</v>
      </c>
      <c r="T23" s="5" t="s">
        <v>652</v>
      </c>
      <c r="U23" s="5" t="s">
        <v>45</v>
      </c>
      <c r="V23" s="5" t="s">
        <v>45</v>
      </c>
      <c r="W23" s="5" t="s">
        <v>45</v>
      </c>
      <c r="X23" s="5" t="s">
        <v>654</v>
      </c>
      <c r="Y23" s="5" t="s">
        <v>655</v>
      </c>
      <c r="Z23" s="5" t="s">
        <v>45</v>
      </c>
      <c r="AA23" s="5"/>
    </row>
    <row r="24" spans="1:27" ht="15.75" customHeight="1" x14ac:dyDescent="0.2">
      <c r="A24" s="6" t="s">
        <v>657</v>
      </c>
      <c r="B24" s="8" t="s">
        <v>450</v>
      </c>
      <c r="C24" s="8" t="s">
        <v>584</v>
      </c>
      <c r="D24" s="75"/>
      <c r="E24" s="85" t="s">
        <v>5020</v>
      </c>
      <c r="F24" s="5" t="s">
        <v>659</v>
      </c>
      <c r="G24" s="5" t="s">
        <v>661</v>
      </c>
      <c r="H24" s="5" t="s">
        <v>662</v>
      </c>
      <c r="I24" s="5" t="s">
        <v>663</v>
      </c>
      <c r="J24" s="5" t="s">
        <v>664</v>
      </c>
      <c r="K24" s="5" t="s">
        <v>665</v>
      </c>
      <c r="L24" s="5" t="s">
        <v>666</v>
      </c>
      <c r="M24" s="5" t="s">
        <v>667</v>
      </c>
      <c r="N24" s="5" t="s">
        <v>669</v>
      </c>
      <c r="O24" s="5" t="s">
        <v>670</v>
      </c>
      <c r="P24" s="5" t="s">
        <v>671</v>
      </c>
      <c r="Q24" s="5" t="s">
        <v>672</v>
      </c>
      <c r="R24" s="5" t="s">
        <v>673</v>
      </c>
      <c r="S24" s="5" t="s">
        <v>674</v>
      </c>
      <c r="T24" s="5" t="s">
        <v>675</v>
      </c>
      <c r="U24" s="5" t="s">
        <v>45</v>
      </c>
      <c r="V24" s="5" t="s">
        <v>45</v>
      </c>
      <c r="W24" s="5" t="s">
        <v>45</v>
      </c>
      <c r="X24" s="5" t="s">
        <v>676</v>
      </c>
      <c r="Y24" s="5" t="s">
        <v>486</v>
      </c>
      <c r="Z24" s="5" t="s">
        <v>677</v>
      </c>
      <c r="AA24" s="5"/>
    </row>
    <row r="25" spans="1:27" ht="15.75" customHeight="1" x14ac:dyDescent="0.2">
      <c r="A25" s="6" t="s">
        <v>678</v>
      </c>
      <c r="B25" s="8" t="s">
        <v>71</v>
      </c>
      <c r="C25" s="8" t="s">
        <v>584</v>
      </c>
      <c r="D25" s="75"/>
      <c r="E25" s="85" t="s">
        <v>5020</v>
      </c>
      <c r="F25" s="5" t="s">
        <v>679</v>
      </c>
      <c r="G25" s="5" t="s">
        <v>680</v>
      </c>
      <c r="H25" s="5" t="s">
        <v>681</v>
      </c>
      <c r="I25" s="5" t="s">
        <v>682</v>
      </c>
      <c r="J25" s="5" t="s">
        <v>683</v>
      </c>
      <c r="K25" s="5" t="s">
        <v>684</v>
      </c>
      <c r="L25" s="5" t="s">
        <v>685</v>
      </c>
      <c r="M25" s="5" t="s">
        <v>686</v>
      </c>
      <c r="N25" s="5" t="s">
        <v>688</v>
      </c>
      <c r="O25" s="5" t="s">
        <v>689</v>
      </c>
      <c r="P25" s="5" t="s">
        <v>690</v>
      </c>
      <c r="Q25" s="5" t="s">
        <v>45</v>
      </c>
      <c r="R25" s="5" t="s">
        <v>692</v>
      </c>
      <c r="S25" s="5" t="s">
        <v>693</v>
      </c>
      <c r="T25" s="5" t="s">
        <v>694</v>
      </c>
      <c r="U25" s="5" t="s">
        <v>45</v>
      </c>
      <c r="V25" s="5" t="s">
        <v>45</v>
      </c>
      <c r="W25" s="5" t="s">
        <v>45</v>
      </c>
      <c r="X25" s="5" t="s">
        <v>696</v>
      </c>
      <c r="Y25" s="5" t="s">
        <v>697</v>
      </c>
      <c r="Z25" s="5" t="s">
        <v>45</v>
      </c>
      <c r="AA25" s="5"/>
    </row>
    <row r="26" spans="1:27" ht="15.75" customHeight="1" x14ac:dyDescent="0.2">
      <c r="A26" s="6" t="s">
        <v>678</v>
      </c>
      <c r="B26" s="8" t="s">
        <v>450</v>
      </c>
      <c r="C26" s="8" t="s">
        <v>584</v>
      </c>
      <c r="D26" s="75"/>
      <c r="E26" s="85" t="s">
        <v>5020</v>
      </c>
      <c r="F26" s="5" t="s">
        <v>703</v>
      </c>
      <c r="G26" s="5" t="s">
        <v>704</v>
      </c>
      <c r="H26" s="5" t="s">
        <v>705</v>
      </c>
      <c r="I26" s="5" t="s">
        <v>707</v>
      </c>
      <c r="J26" s="5" t="s">
        <v>708</v>
      </c>
      <c r="K26" s="5" t="s">
        <v>709</v>
      </c>
      <c r="L26" s="5" t="s">
        <v>710</v>
      </c>
      <c r="M26" s="5" t="s">
        <v>712</v>
      </c>
      <c r="N26" s="5" t="s">
        <v>713</v>
      </c>
      <c r="O26" s="5" t="s">
        <v>714</v>
      </c>
      <c r="P26" s="5" t="s">
        <v>715</v>
      </c>
      <c r="Q26" s="5" t="s">
        <v>716</v>
      </c>
      <c r="R26" s="5" t="s">
        <v>717</v>
      </c>
      <c r="S26" s="5" t="s">
        <v>718</v>
      </c>
      <c r="T26" s="5" t="s">
        <v>719</v>
      </c>
      <c r="U26" s="5" t="s">
        <v>45</v>
      </c>
      <c r="V26" s="5" t="s">
        <v>45</v>
      </c>
      <c r="W26" s="5" t="s">
        <v>45</v>
      </c>
      <c r="X26" s="5" t="s">
        <v>722</v>
      </c>
      <c r="Y26" s="5" t="s">
        <v>723</v>
      </c>
      <c r="Z26" s="5" t="s">
        <v>724</v>
      </c>
      <c r="AA26" s="5"/>
    </row>
    <row r="27" spans="1:27" ht="15.75" customHeight="1" x14ac:dyDescent="0.2">
      <c r="A27" s="6" t="s">
        <v>727</v>
      </c>
      <c r="B27" s="8" t="s">
        <v>450</v>
      </c>
      <c r="C27" s="8" t="s">
        <v>584</v>
      </c>
      <c r="D27" s="75"/>
      <c r="E27" s="85" t="s">
        <v>5020</v>
      </c>
      <c r="F27" s="5" t="s">
        <v>730</v>
      </c>
      <c r="G27" s="5" t="s">
        <v>731</v>
      </c>
      <c r="H27" s="5" t="s">
        <v>732</v>
      </c>
      <c r="I27" s="5" t="s">
        <v>733</v>
      </c>
      <c r="J27" s="5" t="s">
        <v>734</v>
      </c>
      <c r="K27" s="5" t="s">
        <v>735</v>
      </c>
      <c r="L27" s="5" t="s">
        <v>736</v>
      </c>
      <c r="M27" s="5" t="s">
        <v>737</v>
      </c>
      <c r="N27" s="5" t="s">
        <v>738</v>
      </c>
      <c r="O27" s="5" t="s">
        <v>739</v>
      </c>
      <c r="P27" s="5" t="s">
        <v>740</v>
      </c>
      <c r="Q27" s="5" t="s">
        <v>741</v>
      </c>
      <c r="R27" s="5" t="s">
        <v>742</v>
      </c>
      <c r="S27" s="5" t="s">
        <v>743</v>
      </c>
      <c r="T27" s="5" t="s">
        <v>744</v>
      </c>
      <c r="U27" s="5" t="s">
        <v>45</v>
      </c>
      <c r="V27" s="5" t="s">
        <v>45</v>
      </c>
      <c r="W27" s="5" t="s">
        <v>45</v>
      </c>
      <c r="X27" s="5" t="s">
        <v>745</v>
      </c>
      <c r="Y27" s="5" t="s">
        <v>746</v>
      </c>
      <c r="Z27" s="5" t="s">
        <v>747</v>
      </c>
      <c r="AA27" s="5"/>
    </row>
    <row r="28" spans="1:27" ht="15.75" customHeight="1" x14ac:dyDescent="0.2">
      <c r="A28" s="6" t="s">
        <v>748</v>
      </c>
      <c r="B28" s="8" t="s">
        <v>450</v>
      </c>
      <c r="C28" s="8" t="s">
        <v>584</v>
      </c>
      <c r="D28" s="75"/>
      <c r="E28" s="85" t="s">
        <v>5020</v>
      </c>
      <c r="F28" s="5" t="s">
        <v>751</v>
      </c>
      <c r="G28" s="5" t="s">
        <v>753</v>
      </c>
      <c r="H28" s="5" t="s">
        <v>754</v>
      </c>
      <c r="I28" s="5" t="s">
        <v>755</v>
      </c>
      <c r="J28" s="5" t="s">
        <v>756</v>
      </c>
      <c r="K28" s="5" t="s">
        <v>757</v>
      </c>
      <c r="L28" s="5" t="s">
        <v>758</v>
      </c>
      <c r="M28" s="5" t="s">
        <v>759</v>
      </c>
      <c r="N28" s="5" t="s">
        <v>761</v>
      </c>
      <c r="O28" s="5" t="s">
        <v>762</v>
      </c>
      <c r="P28" s="5" t="s">
        <v>763</v>
      </c>
      <c r="Q28" s="5" t="s">
        <v>765</v>
      </c>
      <c r="R28" s="5" t="s">
        <v>766</v>
      </c>
      <c r="S28" s="5" t="s">
        <v>768</v>
      </c>
      <c r="T28" s="5" t="s">
        <v>769</v>
      </c>
      <c r="U28" s="5" t="s">
        <v>45</v>
      </c>
      <c r="V28" s="5" t="s">
        <v>45</v>
      </c>
      <c r="W28" s="5" t="s">
        <v>45</v>
      </c>
      <c r="X28" s="5" t="s">
        <v>771</v>
      </c>
      <c r="Y28" s="5" t="s">
        <v>772</v>
      </c>
      <c r="Z28" s="5" t="s">
        <v>45</v>
      </c>
      <c r="AA28" s="5"/>
    </row>
    <row r="29" spans="1:27" ht="15.75" customHeight="1" x14ac:dyDescent="0.2">
      <c r="A29" s="6" t="s">
        <v>774</v>
      </c>
      <c r="B29" s="8" t="s">
        <v>26</v>
      </c>
      <c r="C29" s="8" t="s">
        <v>584</v>
      </c>
      <c r="D29" s="75"/>
      <c r="E29" s="85" t="s">
        <v>5020</v>
      </c>
      <c r="F29" s="5" t="s">
        <v>777</v>
      </c>
      <c r="G29" s="5" t="s">
        <v>778</v>
      </c>
      <c r="H29" s="5" t="s">
        <v>779</v>
      </c>
      <c r="I29" s="5" t="s">
        <v>781</v>
      </c>
      <c r="J29" s="5" t="s">
        <v>782</v>
      </c>
      <c r="K29" s="5" t="s">
        <v>783</v>
      </c>
      <c r="L29" s="5" t="s">
        <v>785</v>
      </c>
      <c r="M29" s="5" t="s">
        <v>786</v>
      </c>
      <c r="N29" s="5" t="s">
        <v>787</v>
      </c>
      <c r="O29" s="5" t="s">
        <v>789</v>
      </c>
      <c r="P29" s="5" t="s">
        <v>790</v>
      </c>
      <c r="Q29" s="5" t="s">
        <v>792</v>
      </c>
      <c r="R29" s="5" t="s">
        <v>793</v>
      </c>
      <c r="S29" s="5" t="s">
        <v>794</v>
      </c>
      <c r="T29" s="5" t="s">
        <v>796</v>
      </c>
      <c r="U29" s="5" t="s">
        <v>45</v>
      </c>
      <c r="V29" s="5" t="s">
        <v>45</v>
      </c>
      <c r="W29" s="5" t="s">
        <v>45</v>
      </c>
      <c r="X29" s="5" t="s">
        <v>799</v>
      </c>
      <c r="Y29" s="5" t="s">
        <v>800</v>
      </c>
      <c r="Z29" s="5" t="s">
        <v>45</v>
      </c>
      <c r="AA29" s="5"/>
    </row>
    <row r="30" spans="1:27" ht="15.75" customHeight="1" x14ac:dyDescent="0.2">
      <c r="A30" s="6" t="s">
        <v>802</v>
      </c>
      <c r="B30" s="8" t="s">
        <v>26</v>
      </c>
      <c r="C30" s="8" t="s">
        <v>584</v>
      </c>
      <c r="D30" s="75"/>
      <c r="E30" s="85" t="s">
        <v>5020</v>
      </c>
      <c r="F30" s="5" t="s">
        <v>803</v>
      </c>
      <c r="G30" s="5" t="s">
        <v>804</v>
      </c>
      <c r="H30" s="5" t="s">
        <v>805</v>
      </c>
      <c r="I30" s="5" t="s">
        <v>806</v>
      </c>
      <c r="J30" s="5" t="s">
        <v>808</v>
      </c>
      <c r="K30" s="5" t="s">
        <v>809</v>
      </c>
      <c r="L30" s="5" t="s">
        <v>811</v>
      </c>
      <c r="M30" s="5" t="s">
        <v>812</v>
      </c>
      <c r="N30" s="5" t="s">
        <v>813</v>
      </c>
      <c r="O30" s="5" t="s">
        <v>815</v>
      </c>
      <c r="P30" s="5" t="s">
        <v>816</v>
      </c>
      <c r="Q30" s="5" t="s">
        <v>45</v>
      </c>
      <c r="R30" s="5" t="s">
        <v>818</v>
      </c>
      <c r="S30" s="5" t="s">
        <v>820</v>
      </c>
      <c r="T30" s="5" t="s">
        <v>821</v>
      </c>
      <c r="U30" s="5" t="s">
        <v>45</v>
      </c>
      <c r="V30" s="5" t="s">
        <v>45</v>
      </c>
      <c r="W30" s="5" t="s">
        <v>45</v>
      </c>
      <c r="X30" s="5" t="s">
        <v>824</v>
      </c>
      <c r="Y30" s="5" t="s">
        <v>825</v>
      </c>
      <c r="Z30" s="5" t="s">
        <v>45</v>
      </c>
      <c r="AA30" s="5"/>
    </row>
    <row r="31" spans="1:27" ht="15.75" customHeight="1" x14ac:dyDescent="0.2">
      <c r="A31" s="6" t="s">
        <v>802</v>
      </c>
      <c r="B31" s="8" t="s">
        <v>71</v>
      </c>
      <c r="C31" s="8" t="s">
        <v>584</v>
      </c>
      <c r="D31" s="75"/>
      <c r="E31" s="85" t="s">
        <v>5020</v>
      </c>
      <c r="F31" s="5" t="s">
        <v>830</v>
      </c>
      <c r="G31" s="5" t="s">
        <v>831</v>
      </c>
      <c r="H31" s="5" t="s">
        <v>832</v>
      </c>
      <c r="I31" s="5" t="s">
        <v>833</v>
      </c>
      <c r="J31" s="5" t="s">
        <v>835</v>
      </c>
      <c r="K31" s="5" t="s">
        <v>836</v>
      </c>
      <c r="L31" s="5" t="s">
        <v>838</v>
      </c>
      <c r="M31" s="5" t="s">
        <v>839</v>
      </c>
      <c r="N31" s="5" t="s">
        <v>840</v>
      </c>
      <c r="O31" s="5" t="s">
        <v>842</v>
      </c>
      <c r="P31" s="5" t="s">
        <v>843</v>
      </c>
      <c r="Q31" s="5" t="s">
        <v>45</v>
      </c>
      <c r="R31" s="5" t="s">
        <v>844</v>
      </c>
      <c r="S31" s="5" t="s">
        <v>845</v>
      </c>
      <c r="T31" s="5" t="s">
        <v>847</v>
      </c>
      <c r="U31" s="5" t="s">
        <v>45</v>
      </c>
      <c r="V31" s="5" t="s">
        <v>45</v>
      </c>
      <c r="W31" s="5" t="s">
        <v>45</v>
      </c>
      <c r="X31" s="5" t="s">
        <v>848</v>
      </c>
      <c r="Y31" s="5" t="s">
        <v>849</v>
      </c>
      <c r="Z31" s="5" t="s">
        <v>45</v>
      </c>
      <c r="AA31" s="5"/>
    </row>
    <row r="32" spans="1:27" ht="15.75" customHeight="1" x14ac:dyDescent="0.2">
      <c r="A32" s="6" t="s">
        <v>851</v>
      </c>
      <c r="B32" s="8" t="s">
        <v>450</v>
      </c>
      <c r="C32" s="8" t="s">
        <v>584</v>
      </c>
      <c r="D32" s="75"/>
      <c r="E32" s="85" t="s">
        <v>5020</v>
      </c>
      <c r="F32" s="5" t="s">
        <v>852</v>
      </c>
      <c r="G32" s="5" t="s">
        <v>853</v>
      </c>
      <c r="H32" s="5" t="s">
        <v>854</v>
      </c>
      <c r="I32" s="5" t="s">
        <v>855</v>
      </c>
      <c r="J32" s="5" t="s">
        <v>856</v>
      </c>
      <c r="K32" s="5" t="s">
        <v>857</v>
      </c>
      <c r="L32" s="5" t="s">
        <v>858</v>
      </c>
      <c r="M32" s="5" t="s">
        <v>859</v>
      </c>
      <c r="N32" s="5" t="s">
        <v>860</v>
      </c>
      <c r="O32" s="5" t="s">
        <v>861</v>
      </c>
      <c r="P32" s="5" t="s">
        <v>862</v>
      </c>
      <c r="Q32" s="5" t="s">
        <v>45</v>
      </c>
      <c r="R32" s="5" t="s">
        <v>863</v>
      </c>
      <c r="S32" s="5" t="s">
        <v>865</v>
      </c>
      <c r="T32" s="5" t="s">
        <v>866</v>
      </c>
      <c r="U32" s="5" t="s">
        <v>45</v>
      </c>
      <c r="V32" s="5" t="s">
        <v>45</v>
      </c>
      <c r="W32" s="5" t="s">
        <v>45</v>
      </c>
      <c r="X32" s="5" t="s">
        <v>869</v>
      </c>
      <c r="Y32" s="5" t="s">
        <v>871</v>
      </c>
      <c r="Z32" s="5" t="s">
        <v>45</v>
      </c>
      <c r="AA32" s="5"/>
    </row>
    <row r="33" spans="1:27" ht="15.75" customHeight="1" x14ac:dyDescent="0.2">
      <c r="A33" s="6" t="s">
        <v>874</v>
      </c>
      <c r="B33" s="8" t="s">
        <v>450</v>
      </c>
      <c r="C33" s="8" t="s">
        <v>584</v>
      </c>
      <c r="D33" s="75"/>
      <c r="E33" s="85" t="s">
        <v>5020</v>
      </c>
      <c r="F33" s="5" t="s">
        <v>877</v>
      </c>
      <c r="G33" s="5" t="s">
        <v>878</v>
      </c>
      <c r="H33" s="5" t="s">
        <v>879</v>
      </c>
      <c r="I33" s="5" t="s">
        <v>881</v>
      </c>
      <c r="J33" s="5" t="s">
        <v>882</v>
      </c>
      <c r="K33" s="5" t="s">
        <v>883</v>
      </c>
      <c r="L33" s="5" t="s">
        <v>884</v>
      </c>
      <c r="M33" s="5" t="s">
        <v>885</v>
      </c>
      <c r="N33" s="5" t="s">
        <v>886</v>
      </c>
      <c r="O33" s="5" t="s">
        <v>887</v>
      </c>
      <c r="P33" s="5" t="s">
        <v>888</v>
      </c>
      <c r="Q33" s="5" t="s">
        <v>45</v>
      </c>
      <c r="R33" s="5" t="s">
        <v>889</v>
      </c>
      <c r="S33" s="5" t="s">
        <v>890</v>
      </c>
      <c r="T33" s="5" t="s">
        <v>891</v>
      </c>
      <c r="U33" s="5" t="s">
        <v>45</v>
      </c>
      <c r="V33" s="5" t="s">
        <v>45</v>
      </c>
      <c r="W33" s="5" t="s">
        <v>45</v>
      </c>
      <c r="X33" s="5" t="s">
        <v>893</v>
      </c>
      <c r="Y33" s="5" t="s">
        <v>894</v>
      </c>
      <c r="Z33" s="5" t="s">
        <v>45</v>
      </c>
      <c r="AA33" s="5"/>
    </row>
    <row r="34" spans="1:27" ht="15.75" customHeight="1" x14ac:dyDescent="0.2">
      <c r="A34" s="6" t="s">
        <v>897</v>
      </c>
      <c r="B34" s="8" t="s">
        <v>900</v>
      </c>
      <c r="C34" s="8" t="s">
        <v>584</v>
      </c>
      <c r="D34" s="75"/>
      <c r="E34" s="85" t="s">
        <v>5020</v>
      </c>
      <c r="F34" s="5" t="s">
        <v>903</v>
      </c>
      <c r="G34" s="5" t="s">
        <v>905</v>
      </c>
      <c r="H34" s="5" t="s">
        <v>906</v>
      </c>
      <c r="I34" s="5" t="s">
        <v>907</v>
      </c>
      <c r="J34" s="5" t="s">
        <v>909</v>
      </c>
      <c r="K34" s="5" t="s">
        <v>910</v>
      </c>
      <c r="L34" s="5" t="s">
        <v>911</v>
      </c>
      <c r="M34" s="5" t="s">
        <v>912</v>
      </c>
      <c r="N34" s="5" t="s">
        <v>913</v>
      </c>
      <c r="O34" s="5" t="s">
        <v>914</v>
      </c>
      <c r="P34" s="5" t="s">
        <v>915</v>
      </c>
      <c r="Q34" s="5" t="s">
        <v>916</v>
      </c>
      <c r="R34" s="5" t="s">
        <v>917</v>
      </c>
      <c r="S34" s="5" t="s">
        <v>43</v>
      </c>
      <c r="T34" s="5" t="s">
        <v>918</v>
      </c>
      <c r="U34" s="5" t="s">
        <v>45</v>
      </c>
      <c r="V34" s="5" t="s">
        <v>45</v>
      </c>
      <c r="W34" s="5" t="s">
        <v>45</v>
      </c>
      <c r="X34" s="5" t="s">
        <v>920</v>
      </c>
      <c r="Y34" s="5" t="s">
        <v>922</v>
      </c>
      <c r="Z34" s="5" t="s">
        <v>45</v>
      </c>
      <c r="AA34" s="5"/>
    </row>
    <row r="35" spans="1:27" ht="15.75" customHeight="1" x14ac:dyDescent="0.2">
      <c r="A35" s="6" t="s">
        <v>925</v>
      </c>
      <c r="B35" s="8" t="s">
        <v>26</v>
      </c>
      <c r="C35" s="8" t="s">
        <v>584</v>
      </c>
      <c r="D35" s="75"/>
      <c r="E35" s="85" t="s">
        <v>5020</v>
      </c>
      <c r="F35" s="5" t="s">
        <v>929</v>
      </c>
      <c r="G35" s="5" t="s">
        <v>930</v>
      </c>
      <c r="H35" s="5" t="s">
        <v>932</v>
      </c>
      <c r="I35" s="5" t="s">
        <v>933</v>
      </c>
      <c r="J35" s="5" t="s">
        <v>934</v>
      </c>
      <c r="K35" s="5" t="s">
        <v>935</v>
      </c>
      <c r="L35" s="5" t="s">
        <v>936</v>
      </c>
      <c r="M35" s="5" t="s">
        <v>938</v>
      </c>
      <c r="N35" s="5" t="s">
        <v>939</v>
      </c>
      <c r="O35" s="5" t="s">
        <v>940</v>
      </c>
      <c r="P35" s="5" t="s">
        <v>942</v>
      </c>
      <c r="Q35" s="5" t="s">
        <v>943</v>
      </c>
      <c r="R35" s="5" t="s">
        <v>944</v>
      </c>
      <c r="S35" s="5" t="s">
        <v>945</v>
      </c>
      <c r="T35" s="5" t="s">
        <v>946</v>
      </c>
      <c r="U35" s="5" t="s">
        <v>45</v>
      </c>
      <c r="V35" s="5" t="s">
        <v>45</v>
      </c>
      <c r="W35" s="5" t="s">
        <v>45</v>
      </c>
      <c r="X35" s="5" t="s">
        <v>949</v>
      </c>
      <c r="Y35" s="5" t="s">
        <v>950</v>
      </c>
      <c r="Z35" s="5" t="s">
        <v>45</v>
      </c>
      <c r="AA35" s="5"/>
    </row>
    <row r="36" spans="1:27" ht="15.75" customHeight="1" x14ac:dyDescent="0.2">
      <c r="A36" s="6" t="s">
        <v>925</v>
      </c>
      <c r="B36" s="8" t="s">
        <v>71</v>
      </c>
      <c r="C36" s="8" t="s">
        <v>584</v>
      </c>
      <c r="D36" s="75"/>
      <c r="E36" s="85" t="s">
        <v>5020</v>
      </c>
      <c r="F36" s="5" t="s">
        <v>954</v>
      </c>
      <c r="G36" s="5" t="s">
        <v>955</v>
      </c>
      <c r="H36" s="5" t="s">
        <v>956</v>
      </c>
      <c r="I36" s="5" t="s">
        <v>957</v>
      </c>
      <c r="J36" s="5" t="s">
        <v>958</v>
      </c>
      <c r="K36" s="5" t="s">
        <v>959</v>
      </c>
      <c r="L36" s="5" t="s">
        <v>960</v>
      </c>
      <c r="M36" s="5" t="s">
        <v>962</v>
      </c>
      <c r="N36" s="5" t="s">
        <v>963</v>
      </c>
      <c r="O36" s="5" t="s">
        <v>965</v>
      </c>
      <c r="P36" s="5" t="s">
        <v>966</v>
      </c>
      <c r="Q36" s="5" t="s">
        <v>967</v>
      </c>
      <c r="R36" s="5" t="s">
        <v>969</v>
      </c>
      <c r="S36" s="5" t="s">
        <v>970</v>
      </c>
      <c r="T36" s="5" t="s">
        <v>974</v>
      </c>
      <c r="U36" s="5" t="s">
        <v>45</v>
      </c>
      <c r="V36" s="5" t="s">
        <v>45</v>
      </c>
      <c r="W36" s="5" t="s">
        <v>45</v>
      </c>
      <c r="X36" s="5" t="s">
        <v>980</v>
      </c>
      <c r="Y36" s="5" t="s">
        <v>982</v>
      </c>
      <c r="Z36" s="5" t="s">
        <v>45</v>
      </c>
      <c r="AA36" s="5"/>
    </row>
    <row r="37" spans="1:27" ht="15.75" customHeight="1" x14ac:dyDescent="0.2">
      <c r="A37" s="6" t="s">
        <v>984</v>
      </c>
      <c r="B37" s="8" t="s">
        <v>26</v>
      </c>
      <c r="C37" s="8" t="s">
        <v>584</v>
      </c>
      <c r="D37" s="75"/>
      <c r="E37" s="85" t="s">
        <v>5020</v>
      </c>
      <c r="F37" s="5" t="s">
        <v>987</v>
      </c>
      <c r="G37" s="5" t="s">
        <v>988</v>
      </c>
      <c r="H37" s="5" t="s">
        <v>989</v>
      </c>
      <c r="I37" s="5" t="s">
        <v>990</v>
      </c>
      <c r="J37" s="5" t="s">
        <v>992</v>
      </c>
      <c r="K37" s="5" t="s">
        <v>993</v>
      </c>
      <c r="L37" s="5" t="s">
        <v>994</v>
      </c>
      <c r="M37" s="5" t="s">
        <v>995</v>
      </c>
      <c r="N37" s="5" t="s">
        <v>997</v>
      </c>
      <c r="O37" s="5" t="s">
        <v>998</v>
      </c>
      <c r="P37" s="5" t="s">
        <v>999</v>
      </c>
      <c r="Q37" s="5" t="s">
        <v>1000</v>
      </c>
      <c r="R37" s="5" t="s">
        <v>1001</v>
      </c>
      <c r="S37" s="5" t="s">
        <v>1002</v>
      </c>
      <c r="T37" s="5" t="s">
        <v>1003</v>
      </c>
      <c r="U37" s="5" t="s">
        <v>45</v>
      </c>
      <c r="V37" s="5" t="s">
        <v>45</v>
      </c>
      <c r="W37" s="5" t="s">
        <v>45</v>
      </c>
      <c r="X37" s="5" t="s">
        <v>1004</v>
      </c>
      <c r="Y37" s="5" t="s">
        <v>1005</v>
      </c>
      <c r="Z37" s="5" t="s">
        <v>45</v>
      </c>
      <c r="AA37" s="5"/>
    </row>
    <row r="38" spans="1:27" ht="15.75" customHeight="1" x14ac:dyDescent="0.2">
      <c r="A38" s="6" t="s">
        <v>1008</v>
      </c>
      <c r="B38" s="8" t="s">
        <v>900</v>
      </c>
      <c r="C38" s="8" t="s">
        <v>584</v>
      </c>
      <c r="D38" s="75"/>
      <c r="E38" s="85" t="s">
        <v>5020</v>
      </c>
      <c r="F38" s="5" t="s">
        <v>1012</v>
      </c>
      <c r="G38" s="5" t="s">
        <v>1013</v>
      </c>
      <c r="H38" s="5" t="s">
        <v>1015</v>
      </c>
      <c r="I38" s="5" t="s">
        <v>1016</v>
      </c>
      <c r="J38" s="5" t="s">
        <v>1018</v>
      </c>
      <c r="K38" s="5" t="s">
        <v>1019</v>
      </c>
      <c r="L38" s="5" t="s">
        <v>1020</v>
      </c>
      <c r="M38" s="5" t="s">
        <v>1021</v>
      </c>
      <c r="N38" s="5" t="s">
        <v>1022</v>
      </c>
      <c r="O38" s="5" t="s">
        <v>1023</v>
      </c>
      <c r="P38" s="5" t="s">
        <v>1024</v>
      </c>
      <c r="Q38" s="5" t="s">
        <v>45</v>
      </c>
      <c r="R38" s="5" t="s">
        <v>1026</v>
      </c>
      <c r="S38" s="5" t="s">
        <v>43</v>
      </c>
      <c r="T38" s="5" t="s">
        <v>1027</v>
      </c>
      <c r="U38" s="5" t="s">
        <v>45</v>
      </c>
      <c r="V38" s="5" t="s">
        <v>45</v>
      </c>
      <c r="W38" s="5" t="s">
        <v>45</v>
      </c>
      <c r="X38" s="5" t="s">
        <v>1030</v>
      </c>
      <c r="Y38" s="5" t="s">
        <v>1031</v>
      </c>
      <c r="Z38" s="5" t="s">
        <v>45</v>
      </c>
      <c r="AA38" s="5"/>
    </row>
    <row r="39" spans="1:27" ht="15.75" customHeight="1" x14ac:dyDescent="0.2">
      <c r="A39" s="6" t="s">
        <v>1034</v>
      </c>
      <c r="B39" s="8" t="s">
        <v>900</v>
      </c>
      <c r="C39" s="8" t="s">
        <v>584</v>
      </c>
      <c r="D39" s="75"/>
      <c r="E39" s="85" t="s">
        <v>5020</v>
      </c>
      <c r="F39" s="5" t="s">
        <v>1039</v>
      </c>
      <c r="G39" s="5" t="s">
        <v>1040</v>
      </c>
      <c r="H39" s="5" t="s">
        <v>1042</v>
      </c>
      <c r="I39" s="5" t="s">
        <v>1043</v>
      </c>
      <c r="J39" s="5" t="s">
        <v>1045</v>
      </c>
      <c r="K39" s="5" t="s">
        <v>1046</v>
      </c>
      <c r="L39" s="5" t="s">
        <v>1047</v>
      </c>
      <c r="M39" s="5" t="s">
        <v>1048</v>
      </c>
      <c r="N39" s="5" t="s">
        <v>1049</v>
      </c>
      <c r="O39" s="5" t="s">
        <v>1050</v>
      </c>
      <c r="P39" s="5" t="s">
        <v>1052</v>
      </c>
      <c r="Q39" s="5" t="s">
        <v>1053</v>
      </c>
      <c r="R39" s="5" t="s">
        <v>1055</v>
      </c>
      <c r="S39" s="5" t="s">
        <v>1056</v>
      </c>
      <c r="T39" s="5" t="s">
        <v>1058</v>
      </c>
      <c r="U39" s="5" t="s">
        <v>45</v>
      </c>
      <c r="V39" s="5" t="s">
        <v>45</v>
      </c>
      <c r="W39" s="5" t="s">
        <v>45</v>
      </c>
      <c r="X39" s="5" t="s">
        <v>1062</v>
      </c>
      <c r="Y39" s="5" t="s">
        <v>1063</v>
      </c>
      <c r="Z39" s="5" t="s">
        <v>45</v>
      </c>
      <c r="AA39" s="5"/>
    </row>
    <row r="40" spans="1:27" ht="15.75" customHeight="1" x14ac:dyDescent="0.2">
      <c r="A40" s="6" t="s">
        <v>1066</v>
      </c>
      <c r="B40" s="8" t="s">
        <v>26</v>
      </c>
      <c r="C40" s="8" t="s">
        <v>584</v>
      </c>
      <c r="D40" s="75"/>
      <c r="E40" s="85" t="s">
        <v>5020</v>
      </c>
      <c r="F40" s="5" t="s">
        <v>1071</v>
      </c>
      <c r="G40" s="5" t="s">
        <v>1073</v>
      </c>
      <c r="H40" s="5" t="s">
        <v>1074</v>
      </c>
      <c r="I40" s="5" t="s">
        <v>1076</v>
      </c>
      <c r="J40" s="5" t="s">
        <v>1079</v>
      </c>
      <c r="K40" s="5" t="s">
        <v>1080</v>
      </c>
      <c r="L40" s="5" t="s">
        <v>1081</v>
      </c>
      <c r="M40" s="5" t="s">
        <v>1082</v>
      </c>
      <c r="N40" s="5" t="s">
        <v>1083</v>
      </c>
      <c r="O40" s="5" t="s">
        <v>1084</v>
      </c>
      <c r="P40" s="5" t="s">
        <v>1085</v>
      </c>
      <c r="Q40" s="5" t="s">
        <v>1086</v>
      </c>
      <c r="R40" s="5" t="s">
        <v>1087</v>
      </c>
      <c r="S40" s="5" t="s">
        <v>1089</v>
      </c>
      <c r="T40" s="5" t="s">
        <v>1090</v>
      </c>
      <c r="U40" s="5" t="s">
        <v>45</v>
      </c>
      <c r="V40" s="5" t="s">
        <v>45</v>
      </c>
      <c r="W40" s="5" t="s">
        <v>45</v>
      </c>
      <c r="X40" s="5" t="s">
        <v>1094</v>
      </c>
      <c r="Y40" s="5" t="s">
        <v>1095</v>
      </c>
      <c r="Z40" s="5" t="s">
        <v>45</v>
      </c>
      <c r="AA40" s="5"/>
    </row>
    <row r="41" spans="1:27" ht="15.75" customHeight="1" x14ac:dyDescent="0.2">
      <c r="A41" s="6" t="s">
        <v>1066</v>
      </c>
      <c r="B41" s="8" t="s">
        <v>71</v>
      </c>
      <c r="C41" s="8" t="s">
        <v>584</v>
      </c>
      <c r="D41" s="75"/>
      <c r="E41" s="85" t="s">
        <v>5020</v>
      </c>
      <c r="F41" s="5" t="s">
        <v>1102</v>
      </c>
      <c r="G41" s="5" t="s">
        <v>1104</v>
      </c>
      <c r="H41" s="5" t="s">
        <v>1106</v>
      </c>
      <c r="I41" s="5" t="s">
        <v>1107</v>
      </c>
      <c r="J41" s="5" t="s">
        <v>1108</v>
      </c>
      <c r="K41" s="5" t="s">
        <v>1110</v>
      </c>
      <c r="L41" s="5" t="s">
        <v>1112</v>
      </c>
      <c r="M41" s="5" t="s">
        <v>1113</v>
      </c>
      <c r="N41" s="5" t="s">
        <v>1115</v>
      </c>
      <c r="O41" s="5" t="s">
        <v>1116</v>
      </c>
      <c r="P41" s="5" t="s">
        <v>1118</v>
      </c>
      <c r="Q41" s="5" t="s">
        <v>45</v>
      </c>
      <c r="R41" s="5" t="s">
        <v>1119</v>
      </c>
      <c r="S41" s="5" t="s">
        <v>1120</v>
      </c>
      <c r="T41" s="5" t="s">
        <v>1121</v>
      </c>
      <c r="U41" s="5" t="s">
        <v>45</v>
      </c>
      <c r="V41" s="5" t="s">
        <v>45</v>
      </c>
      <c r="W41" s="5" t="s">
        <v>45</v>
      </c>
      <c r="X41" s="5" t="s">
        <v>1123</v>
      </c>
      <c r="Y41" s="5" t="s">
        <v>1125</v>
      </c>
      <c r="Z41" s="5" t="s">
        <v>1126</v>
      </c>
      <c r="AA41" s="5"/>
    </row>
    <row r="42" spans="1:27" ht="15.75" customHeight="1" x14ac:dyDescent="0.2">
      <c r="A42" s="6" t="s">
        <v>1129</v>
      </c>
      <c r="B42" s="8" t="s">
        <v>450</v>
      </c>
      <c r="C42" s="8" t="s">
        <v>584</v>
      </c>
      <c r="D42" s="75"/>
      <c r="E42" s="85" t="s">
        <v>5020</v>
      </c>
      <c r="F42" s="5" t="s">
        <v>1133</v>
      </c>
      <c r="G42" s="5" t="s">
        <v>1134</v>
      </c>
      <c r="H42" s="5" t="s">
        <v>1136</v>
      </c>
      <c r="I42" s="5" t="s">
        <v>1137</v>
      </c>
      <c r="J42" s="5" t="s">
        <v>1139</v>
      </c>
      <c r="K42" s="5" t="s">
        <v>1141</v>
      </c>
      <c r="L42" s="5" t="s">
        <v>1143</v>
      </c>
      <c r="M42" s="5" t="s">
        <v>1145</v>
      </c>
      <c r="N42" s="5" t="s">
        <v>1146</v>
      </c>
      <c r="O42" s="5" t="s">
        <v>1148</v>
      </c>
      <c r="P42" s="5" t="s">
        <v>1150</v>
      </c>
      <c r="Q42" s="5" t="s">
        <v>1151</v>
      </c>
      <c r="R42" s="5" t="s">
        <v>1153</v>
      </c>
      <c r="S42" s="5" t="s">
        <v>43</v>
      </c>
      <c r="T42" s="5" t="s">
        <v>1155</v>
      </c>
      <c r="U42" s="5" t="s">
        <v>45</v>
      </c>
      <c r="V42" s="5" t="s">
        <v>45</v>
      </c>
      <c r="W42" s="5" t="s">
        <v>45</v>
      </c>
      <c r="X42" s="5" t="s">
        <v>1158</v>
      </c>
      <c r="Y42" s="5" t="s">
        <v>555</v>
      </c>
      <c r="Z42" s="5" t="s">
        <v>45</v>
      </c>
      <c r="AA42" s="5"/>
    </row>
    <row r="43" spans="1:27" ht="15.75" customHeight="1" x14ac:dyDescent="0.2">
      <c r="A43" s="6" t="s">
        <v>1129</v>
      </c>
      <c r="B43" s="8" t="s">
        <v>71</v>
      </c>
      <c r="C43" s="8" t="s">
        <v>584</v>
      </c>
      <c r="D43" s="75"/>
      <c r="E43" s="85" t="s">
        <v>5020</v>
      </c>
      <c r="F43" s="5" t="s">
        <v>1161</v>
      </c>
      <c r="G43" s="5" t="s">
        <v>1162</v>
      </c>
      <c r="H43" s="5" t="s">
        <v>1164</v>
      </c>
      <c r="I43" s="5" t="s">
        <v>1166</v>
      </c>
      <c r="J43" s="5" t="s">
        <v>1168</v>
      </c>
      <c r="K43" s="5" t="s">
        <v>1170</v>
      </c>
      <c r="L43" s="5" t="s">
        <v>1172</v>
      </c>
      <c r="M43" s="5" t="s">
        <v>1173</v>
      </c>
      <c r="N43" s="5" t="s">
        <v>1175</v>
      </c>
      <c r="O43" s="5" t="s">
        <v>1177</v>
      </c>
      <c r="P43" s="5" t="s">
        <v>1178</v>
      </c>
      <c r="Q43" s="5" t="s">
        <v>1180</v>
      </c>
      <c r="R43" s="5" t="s">
        <v>1181</v>
      </c>
      <c r="S43" s="5" t="s">
        <v>1182</v>
      </c>
      <c r="T43" s="5" t="s">
        <v>1183</v>
      </c>
      <c r="U43" s="5" t="s">
        <v>45</v>
      </c>
      <c r="V43" s="5" t="s">
        <v>45</v>
      </c>
      <c r="W43" s="5" t="s">
        <v>45</v>
      </c>
      <c r="X43" s="5" t="s">
        <v>1185</v>
      </c>
      <c r="Y43" s="5" t="s">
        <v>1187</v>
      </c>
      <c r="Z43" s="5" t="s">
        <v>45</v>
      </c>
      <c r="AA43" s="5"/>
    </row>
    <row r="44" spans="1:27" ht="15.75" customHeight="1" x14ac:dyDescent="0.2">
      <c r="A44" s="8" t="s">
        <v>1191</v>
      </c>
      <c r="B44" s="8" t="s">
        <v>26</v>
      </c>
      <c r="C44" s="8" t="s">
        <v>584</v>
      </c>
      <c r="D44" s="75"/>
      <c r="E44" s="85" t="s">
        <v>5020</v>
      </c>
      <c r="F44" s="5" t="s">
        <v>1193</v>
      </c>
      <c r="G44" s="5" t="s">
        <v>1194</v>
      </c>
      <c r="H44" s="5" t="s">
        <v>1195</v>
      </c>
      <c r="I44" s="5" t="s">
        <v>1197</v>
      </c>
      <c r="J44" s="5" t="s">
        <v>1198</v>
      </c>
      <c r="K44" s="5" t="s">
        <v>1199</v>
      </c>
      <c r="L44" s="5" t="s">
        <v>1201</v>
      </c>
      <c r="M44" s="5" t="s">
        <v>1202</v>
      </c>
      <c r="N44" s="5" t="s">
        <v>1203</v>
      </c>
      <c r="O44" s="5" t="s">
        <v>1205</v>
      </c>
      <c r="P44" s="5" t="s">
        <v>1206</v>
      </c>
      <c r="Q44" s="5" t="s">
        <v>1208</v>
      </c>
      <c r="R44" s="5" t="s">
        <v>1209</v>
      </c>
      <c r="S44" s="5" t="s">
        <v>1210</v>
      </c>
      <c r="T44" s="5" t="s">
        <v>1212</v>
      </c>
      <c r="U44" s="5" t="s">
        <v>45</v>
      </c>
      <c r="V44" s="5" t="s">
        <v>45</v>
      </c>
      <c r="W44" s="5" t="s">
        <v>45</v>
      </c>
      <c r="X44" s="5" t="s">
        <v>1214</v>
      </c>
      <c r="Y44" s="5" t="s">
        <v>1216</v>
      </c>
      <c r="Z44" s="5" t="s">
        <v>45</v>
      </c>
      <c r="AA44" s="5"/>
    </row>
    <row r="45" spans="1:27" ht="15.75" customHeight="1" x14ac:dyDescent="0.2">
      <c r="A45" s="6" t="s">
        <v>1218</v>
      </c>
      <c r="B45" s="8" t="s">
        <v>26</v>
      </c>
      <c r="C45" s="8" t="s">
        <v>584</v>
      </c>
      <c r="D45" s="75"/>
      <c r="E45" s="85" t="s">
        <v>5020</v>
      </c>
      <c r="F45" s="5" t="s">
        <v>1222</v>
      </c>
      <c r="G45" s="5" t="s">
        <v>1224</v>
      </c>
      <c r="H45" s="5" t="s">
        <v>1225</v>
      </c>
      <c r="I45" s="5" t="s">
        <v>1227</v>
      </c>
      <c r="J45" s="5" t="s">
        <v>1228</v>
      </c>
      <c r="K45" s="5" t="s">
        <v>1229</v>
      </c>
      <c r="L45" s="5" t="s">
        <v>1230</v>
      </c>
      <c r="M45" s="5" t="s">
        <v>1231</v>
      </c>
      <c r="N45" s="5" t="s">
        <v>1232</v>
      </c>
      <c r="O45" s="5" t="s">
        <v>1233</v>
      </c>
      <c r="P45" s="5" t="s">
        <v>1234</v>
      </c>
      <c r="Q45" s="5" t="s">
        <v>1235</v>
      </c>
      <c r="R45" s="5" t="s">
        <v>1236</v>
      </c>
      <c r="S45" s="5" t="s">
        <v>1237</v>
      </c>
      <c r="T45" s="5" t="s">
        <v>1238</v>
      </c>
      <c r="U45" s="5" t="s">
        <v>45</v>
      </c>
      <c r="V45" s="5" t="s">
        <v>45</v>
      </c>
      <c r="W45" s="5" t="s">
        <v>45</v>
      </c>
      <c r="X45" s="5" t="s">
        <v>1239</v>
      </c>
      <c r="Y45" s="5" t="s">
        <v>1240</v>
      </c>
      <c r="Z45" s="5" t="s">
        <v>45</v>
      </c>
      <c r="AA45" s="5"/>
    </row>
    <row r="46" spans="1:27" ht="15.75" customHeight="1" x14ac:dyDescent="0.2">
      <c r="A46" s="6" t="s">
        <v>1242</v>
      </c>
      <c r="B46" s="8" t="s">
        <v>450</v>
      </c>
      <c r="C46" s="8" t="s">
        <v>584</v>
      </c>
      <c r="D46" s="75"/>
      <c r="E46" s="85" t="s">
        <v>5020</v>
      </c>
      <c r="F46" s="5" t="s">
        <v>1249</v>
      </c>
      <c r="G46" s="5" t="s">
        <v>1250</v>
      </c>
      <c r="H46" s="5" t="s">
        <v>1252</v>
      </c>
      <c r="I46" s="5" t="s">
        <v>1254</v>
      </c>
      <c r="J46" s="5" t="s">
        <v>1256</v>
      </c>
      <c r="K46" s="5" t="s">
        <v>1257</v>
      </c>
      <c r="L46" s="5" t="s">
        <v>1258</v>
      </c>
      <c r="M46" s="5" t="s">
        <v>1259</v>
      </c>
      <c r="N46" s="5" t="s">
        <v>1260</v>
      </c>
      <c r="O46" s="5" t="s">
        <v>1262</v>
      </c>
      <c r="P46" s="5" t="s">
        <v>1264</v>
      </c>
      <c r="Q46" s="5" t="s">
        <v>1265</v>
      </c>
      <c r="R46" s="5" t="s">
        <v>1267</v>
      </c>
      <c r="S46" s="5" t="s">
        <v>1269</v>
      </c>
      <c r="T46" s="5" t="s">
        <v>1271</v>
      </c>
      <c r="U46" s="5" t="s">
        <v>45</v>
      </c>
      <c r="V46" s="5" t="s">
        <v>45</v>
      </c>
      <c r="W46" s="5" t="s">
        <v>45</v>
      </c>
      <c r="X46" s="5" t="s">
        <v>1273</v>
      </c>
      <c r="Y46" s="5" t="s">
        <v>1274</v>
      </c>
      <c r="Z46" s="5" t="s">
        <v>45</v>
      </c>
      <c r="AA46" s="5"/>
    </row>
    <row r="47" spans="1:27" ht="15.75" customHeight="1" x14ac:dyDescent="0.2">
      <c r="A47" s="6" t="s">
        <v>1275</v>
      </c>
      <c r="B47" s="8" t="s">
        <v>450</v>
      </c>
      <c r="C47" s="8" t="s">
        <v>584</v>
      </c>
      <c r="D47" s="75"/>
      <c r="E47" s="85" t="s">
        <v>5020</v>
      </c>
      <c r="F47" s="5" t="s">
        <v>1277</v>
      </c>
      <c r="G47" s="5" t="s">
        <v>1278</v>
      </c>
      <c r="H47" s="5" t="s">
        <v>1280</v>
      </c>
      <c r="I47" s="5" t="s">
        <v>1281</v>
      </c>
      <c r="J47" s="5" t="s">
        <v>1282</v>
      </c>
      <c r="K47" s="5" t="s">
        <v>1284</v>
      </c>
      <c r="L47" s="5" t="s">
        <v>1285</v>
      </c>
      <c r="M47" s="5" t="s">
        <v>1286</v>
      </c>
      <c r="N47" s="5" t="s">
        <v>1288</v>
      </c>
      <c r="O47" s="5" t="s">
        <v>1289</v>
      </c>
      <c r="P47" s="5" t="s">
        <v>1291</v>
      </c>
      <c r="Q47" s="5" t="s">
        <v>1292</v>
      </c>
      <c r="R47" s="5" t="s">
        <v>1293</v>
      </c>
      <c r="S47" s="5" t="s">
        <v>1295</v>
      </c>
      <c r="T47" s="5" t="s">
        <v>1296</v>
      </c>
      <c r="U47" s="5" t="s">
        <v>45</v>
      </c>
      <c r="V47" s="5" t="s">
        <v>45</v>
      </c>
      <c r="W47" s="5" t="s">
        <v>45</v>
      </c>
      <c r="X47" s="5" t="s">
        <v>1298</v>
      </c>
      <c r="Y47" s="5" t="s">
        <v>1300</v>
      </c>
      <c r="Z47" s="5" t="s">
        <v>45</v>
      </c>
      <c r="AA47" s="5"/>
    </row>
    <row r="48" spans="1:27" ht="15.75" customHeight="1" x14ac:dyDescent="0.2">
      <c r="A48" s="6" t="s">
        <v>1275</v>
      </c>
      <c r="B48" s="8" t="s">
        <v>71</v>
      </c>
      <c r="C48" s="8" t="s">
        <v>584</v>
      </c>
      <c r="D48" s="75"/>
      <c r="E48" s="85" t="s">
        <v>5020</v>
      </c>
      <c r="F48" s="5" t="s">
        <v>1306</v>
      </c>
      <c r="G48" s="5" t="s">
        <v>1308</v>
      </c>
      <c r="H48" s="5" t="s">
        <v>1309</v>
      </c>
      <c r="I48" s="5" t="s">
        <v>1311</v>
      </c>
      <c r="J48" s="5" t="s">
        <v>1312</v>
      </c>
      <c r="K48" s="5" t="s">
        <v>1313</v>
      </c>
      <c r="L48" s="5" t="s">
        <v>1315</v>
      </c>
      <c r="M48" s="5" t="s">
        <v>1316</v>
      </c>
      <c r="N48" s="5" t="s">
        <v>1317</v>
      </c>
      <c r="O48" s="5" t="s">
        <v>1319</v>
      </c>
      <c r="P48" s="5" t="s">
        <v>1320</v>
      </c>
      <c r="Q48" s="5" t="s">
        <v>1322</v>
      </c>
      <c r="R48" s="5" t="s">
        <v>1323</v>
      </c>
      <c r="S48" s="5" t="s">
        <v>1324</v>
      </c>
      <c r="T48" s="5" t="s">
        <v>1325</v>
      </c>
      <c r="U48" s="5" t="s">
        <v>45</v>
      </c>
      <c r="V48" s="5" t="s">
        <v>45</v>
      </c>
      <c r="W48" s="5" t="s">
        <v>45</v>
      </c>
      <c r="X48" s="5" t="s">
        <v>1326</v>
      </c>
      <c r="Y48" s="5" t="s">
        <v>1327</v>
      </c>
      <c r="Z48" s="5" t="s">
        <v>45</v>
      </c>
      <c r="AA48" s="5"/>
    </row>
    <row r="49" spans="1:27" ht="15.75" customHeight="1" x14ac:dyDescent="0.2">
      <c r="A49" s="18" t="s">
        <v>1328</v>
      </c>
      <c r="B49" s="19" t="s">
        <v>1339</v>
      </c>
      <c r="C49" s="19" t="s">
        <v>1346</v>
      </c>
      <c r="D49" s="75"/>
      <c r="E49" s="84" t="s">
        <v>5021</v>
      </c>
      <c r="F49" s="5" t="s">
        <v>1348</v>
      </c>
      <c r="G49" s="5" t="s">
        <v>1349</v>
      </c>
      <c r="H49" s="5" t="s">
        <v>1350</v>
      </c>
      <c r="I49" s="5" t="s">
        <v>1351</v>
      </c>
      <c r="J49" s="5" t="s">
        <v>1352</v>
      </c>
      <c r="K49" s="5" t="s">
        <v>1353</v>
      </c>
      <c r="L49" s="5" t="s">
        <v>1354</v>
      </c>
      <c r="M49" s="5" t="s">
        <v>1355</v>
      </c>
      <c r="N49" s="5" t="s">
        <v>1356</v>
      </c>
      <c r="O49" s="5" t="s">
        <v>1357</v>
      </c>
      <c r="P49" s="5" t="s">
        <v>1358</v>
      </c>
      <c r="Q49" s="5" t="s">
        <v>1359</v>
      </c>
      <c r="R49" s="5" t="s">
        <v>1360</v>
      </c>
      <c r="S49" s="5" t="s">
        <v>1361</v>
      </c>
      <c r="T49" s="5" t="s">
        <v>1362</v>
      </c>
      <c r="U49" s="5" t="s">
        <v>45</v>
      </c>
      <c r="V49" s="5" t="s">
        <v>45</v>
      </c>
      <c r="W49" s="5" t="s">
        <v>45</v>
      </c>
      <c r="X49" s="5" t="s">
        <v>1365</v>
      </c>
      <c r="Y49" s="5" t="s">
        <v>1366</v>
      </c>
      <c r="Z49" s="5" t="s">
        <v>1367</v>
      </c>
      <c r="AA49" s="5"/>
    </row>
    <row r="50" spans="1:27" ht="15.75" customHeight="1" x14ac:dyDescent="0.2">
      <c r="A50" s="18" t="s">
        <v>1328</v>
      </c>
      <c r="B50" s="19" t="s">
        <v>1369</v>
      </c>
      <c r="C50" s="19" t="s">
        <v>1346</v>
      </c>
      <c r="D50" s="75"/>
      <c r="E50" s="84" t="s">
        <v>5021</v>
      </c>
      <c r="F50" s="5" t="s">
        <v>1372</v>
      </c>
      <c r="G50" s="5" t="s">
        <v>1373</v>
      </c>
      <c r="H50" s="5" t="s">
        <v>1375</v>
      </c>
      <c r="I50" s="5" t="s">
        <v>1376</v>
      </c>
      <c r="J50" s="5" t="s">
        <v>1377</v>
      </c>
      <c r="K50" s="5" t="s">
        <v>1379</v>
      </c>
      <c r="L50" s="5" t="s">
        <v>1380</v>
      </c>
      <c r="M50" s="5" t="s">
        <v>1382</v>
      </c>
      <c r="N50" s="5" t="s">
        <v>1383</v>
      </c>
      <c r="O50" s="5" t="s">
        <v>1384</v>
      </c>
      <c r="P50" s="5" t="s">
        <v>1386</v>
      </c>
      <c r="Q50" s="5" t="s">
        <v>1387</v>
      </c>
      <c r="R50" s="5" t="s">
        <v>1389</v>
      </c>
      <c r="S50" s="5" t="s">
        <v>1390</v>
      </c>
      <c r="T50" s="5" t="s">
        <v>1391</v>
      </c>
      <c r="U50" s="5" t="s">
        <v>45</v>
      </c>
      <c r="V50" s="5" t="s">
        <v>45</v>
      </c>
      <c r="W50" s="5" t="s">
        <v>45</v>
      </c>
      <c r="X50" s="5" t="s">
        <v>1393</v>
      </c>
      <c r="Y50" s="5" t="s">
        <v>1394</v>
      </c>
      <c r="Z50" s="5" t="s">
        <v>1395</v>
      </c>
      <c r="AA50" s="5"/>
    </row>
    <row r="51" spans="1:27" ht="15.75" customHeight="1" x14ac:dyDescent="0.2">
      <c r="A51" s="14" t="s">
        <v>1397</v>
      </c>
      <c r="B51" s="15" t="s">
        <v>26</v>
      </c>
      <c r="C51" s="15" t="s">
        <v>1400</v>
      </c>
      <c r="D51" s="75"/>
      <c r="E51" s="84" t="s">
        <v>5022</v>
      </c>
      <c r="F51" s="5" t="s">
        <v>1401</v>
      </c>
      <c r="G51" s="5" t="s">
        <v>1403</v>
      </c>
      <c r="H51" s="5" t="s">
        <v>1404</v>
      </c>
      <c r="I51" s="5" t="s">
        <v>1405</v>
      </c>
      <c r="J51" s="5" t="s">
        <v>1406</v>
      </c>
      <c r="K51" s="5" t="s">
        <v>1407</v>
      </c>
      <c r="L51" s="5" t="s">
        <v>1408</v>
      </c>
      <c r="M51" s="5" t="s">
        <v>1409</v>
      </c>
      <c r="N51" s="5" t="s">
        <v>1411</v>
      </c>
      <c r="O51" s="5" t="s">
        <v>1412</v>
      </c>
      <c r="P51" s="5" t="s">
        <v>1414</v>
      </c>
      <c r="Q51" s="5" t="s">
        <v>1416</v>
      </c>
      <c r="R51" s="5" t="s">
        <v>1418</v>
      </c>
      <c r="S51" s="5" t="s">
        <v>1420</v>
      </c>
      <c r="T51" s="5" t="s">
        <v>1421</v>
      </c>
      <c r="U51" s="5" t="s">
        <v>45</v>
      </c>
      <c r="V51" s="5" t="s">
        <v>45</v>
      </c>
      <c r="W51" s="5" t="s">
        <v>45</v>
      </c>
      <c r="X51" s="5" t="s">
        <v>1425</v>
      </c>
      <c r="Y51" s="5" t="s">
        <v>1426</v>
      </c>
      <c r="Z51" s="5" t="s">
        <v>1428</v>
      </c>
      <c r="AA51" s="5"/>
    </row>
    <row r="52" spans="1:27" ht="15.75" customHeight="1" x14ac:dyDescent="0.2">
      <c r="A52" s="14" t="s">
        <v>1397</v>
      </c>
      <c r="B52" s="15" t="s">
        <v>71</v>
      </c>
      <c r="C52" s="15" t="s">
        <v>1400</v>
      </c>
      <c r="D52" s="75"/>
      <c r="E52" s="84" t="s">
        <v>5022</v>
      </c>
      <c r="F52" s="5" t="s">
        <v>1435</v>
      </c>
      <c r="G52" s="5" t="s">
        <v>1436</v>
      </c>
      <c r="H52" s="5" t="s">
        <v>1437</v>
      </c>
      <c r="I52" s="5" t="s">
        <v>1438</v>
      </c>
      <c r="J52" s="5" t="s">
        <v>1440</v>
      </c>
      <c r="K52" s="5" t="s">
        <v>1442</v>
      </c>
      <c r="L52" s="5" t="s">
        <v>1443</v>
      </c>
      <c r="M52" s="5" t="s">
        <v>1445</v>
      </c>
      <c r="N52" s="5" t="s">
        <v>1447</v>
      </c>
      <c r="O52" s="5" t="s">
        <v>1449</v>
      </c>
      <c r="P52" s="5" t="s">
        <v>1451</v>
      </c>
      <c r="Q52" s="5" t="s">
        <v>1452</v>
      </c>
      <c r="R52" s="5" t="s">
        <v>1454</v>
      </c>
      <c r="S52" s="5" t="s">
        <v>1455</v>
      </c>
      <c r="T52" s="5" t="s">
        <v>1457</v>
      </c>
      <c r="U52" s="5" t="s">
        <v>45</v>
      </c>
      <c r="V52" s="5" t="s">
        <v>45</v>
      </c>
      <c r="W52" s="5" t="s">
        <v>45</v>
      </c>
      <c r="X52" s="5" t="s">
        <v>1459</v>
      </c>
      <c r="Y52" s="5" t="s">
        <v>1461</v>
      </c>
      <c r="Z52" s="5" t="s">
        <v>1462</v>
      </c>
      <c r="AA52" s="5"/>
    </row>
    <row r="53" spans="1:27" ht="15.75" customHeight="1" x14ac:dyDescent="0.2">
      <c r="A53" s="14" t="s">
        <v>1397</v>
      </c>
      <c r="B53" s="15" t="s">
        <v>450</v>
      </c>
      <c r="C53" s="15" t="s">
        <v>1400</v>
      </c>
      <c r="D53" s="75"/>
      <c r="E53" s="84" t="s">
        <v>5022</v>
      </c>
      <c r="F53" s="5" t="s">
        <v>1466</v>
      </c>
      <c r="G53" s="5" t="s">
        <v>1468</v>
      </c>
      <c r="H53" s="5" t="s">
        <v>1469</v>
      </c>
      <c r="I53" s="5" t="s">
        <v>1471</v>
      </c>
      <c r="J53" s="5" t="s">
        <v>1472</v>
      </c>
      <c r="K53" s="5" t="s">
        <v>1473</v>
      </c>
      <c r="L53" s="5" t="s">
        <v>1475</v>
      </c>
      <c r="M53" s="5" t="s">
        <v>1476</v>
      </c>
      <c r="N53" s="5" t="s">
        <v>1477</v>
      </c>
      <c r="O53" s="5" t="s">
        <v>1479</v>
      </c>
      <c r="P53" s="5" t="s">
        <v>1480</v>
      </c>
      <c r="Q53" s="5" t="s">
        <v>1481</v>
      </c>
      <c r="R53" s="5" t="s">
        <v>1482</v>
      </c>
      <c r="S53" s="5" t="s">
        <v>43</v>
      </c>
      <c r="T53" s="5" t="s">
        <v>1483</v>
      </c>
      <c r="U53" s="5" t="s">
        <v>45</v>
      </c>
      <c r="V53" s="5" t="s">
        <v>45</v>
      </c>
      <c r="W53" s="5" t="s">
        <v>1484</v>
      </c>
      <c r="X53" s="5" t="s">
        <v>1486</v>
      </c>
      <c r="Y53" s="5" t="s">
        <v>1487</v>
      </c>
      <c r="Z53" s="5" t="s">
        <v>45</v>
      </c>
      <c r="AA53" s="5"/>
    </row>
    <row r="54" spans="1:27" ht="15.75" customHeight="1" x14ac:dyDescent="0.2">
      <c r="A54" s="14" t="s">
        <v>1491</v>
      </c>
      <c r="B54" s="15" t="s">
        <v>26</v>
      </c>
      <c r="C54" s="15" t="s">
        <v>1400</v>
      </c>
      <c r="D54" s="75"/>
      <c r="E54" s="84" t="s">
        <v>5022</v>
      </c>
      <c r="F54" s="5" t="s">
        <v>1498</v>
      </c>
      <c r="G54" s="5" t="s">
        <v>1499</v>
      </c>
      <c r="H54" s="5" t="s">
        <v>1501</v>
      </c>
      <c r="I54" s="5" t="s">
        <v>1503</v>
      </c>
      <c r="J54" s="5" t="s">
        <v>1506</v>
      </c>
      <c r="K54" s="5" t="s">
        <v>1507</v>
      </c>
      <c r="L54" s="5" t="s">
        <v>1508</v>
      </c>
      <c r="M54" s="5" t="s">
        <v>1509</v>
      </c>
      <c r="N54" s="5" t="s">
        <v>1511</v>
      </c>
      <c r="O54" s="5" t="s">
        <v>1512</v>
      </c>
      <c r="P54" s="5" t="s">
        <v>1514</v>
      </c>
      <c r="Q54" s="5" t="s">
        <v>1515</v>
      </c>
      <c r="R54" s="5" t="s">
        <v>1516</v>
      </c>
      <c r="S54" s="5" t="s">
        <v>1517</v>
      </c>
      <c r="T54" s="5" t="s">
        <v>1518</v>
      </c>
      <c r="U54" s="5" t="s">
        <v>45</v>
      </c>
      <c r="V54" s="5" t="s">
        <v>45</v>
      </c>
      <c r="W54" s="5" t="s">
        <v>1520</v>
      </c>
      <c r="X54" s="5" t="s">
        <v>1521</v>
      </c>
      <c r="Y54" s="5" t="s">
        <v>1523</v>
      </c>
      <c r="Z54" s="5" t="s">
        <v>1524</v>
      </c>
      <c r="AA54" s="5"/>
    </row>
    <row r="55" spans="1:27" ht="15.75" customHeight="1" x14ac:dyDescent="0.2">
      <c r="A55" s="14" t="s">
        <v>1526</v>
      </c>
      <c r="B55" s="15" t="s">
        <v>26</v>
      </c>
      <c r="C55" s="15" t="s">
        <v>1400</v>
      </c>
      <c r="D55" s="75"/>
      <c r="E55" s="84" t="s">
        <v>5022</v>
      </c>
      <c r="F55" s="5" t="s">
        <v>1530</v>
      </c>
      <c r="G55" s="5" t="s">
        <v>1532</v>
      </c>
      <c r="H55" s="5" t="s">
        <v>1533</v>
      </c>
      <c r="I55" s="5" t="s">
        <v>1534</v>
      </c>
      <c r="J55" s="5" t="s">
        <v>1535</v>
      </c>
      <c r="K55" s="5" t="s">
        <v>1537</v>
      </c>
      <c r="L55" s="5" t="s">
        <v>1538</v>
      </c>
      <c r="M55" s="5" t="s">
        <v>1540</v>
      </c>
      <c r="N55" s="5" t="s">
        <v>1541</v>
      </c>
      <c r="O55" s="5" t="s">
        <v>1543</v>
      </c>
      <c r="P55" s="5" t="s">
        <v>1545</v>
      </c>
      <c r="Q55" s="5" t="s">
        <v>1546</v>
      </c>
      <c r="R55" s="5" t="s">
        <v>1548</v>
      </c>
      <c r="S55" s="5" t="s">
        <v>1550</v>
      </c>
      <c r="T55" s="5" t="s">
        <v>1551</v>
      </c>
      <c r="U55" s="5" t="s">
        <v>45</v>
      </c>
      <c r="V55" s="5" t="s">
        <v>45</v>
      </c>
      <c r="W55" s="5" t="s">
        <v>45</v>
      </c>
      <c r="X55" s="5" t="s">
        <v>1555</v>
      </c>
      <c r="Y55" s="5" t="s">
        <v>1556</v>
      </c>
      <c r="Z55" s="5" t="s">
        <v>45</v>
      </c>
      <c r="AA55" s="5"/>
    </row>
    <row r="56" spans="1:27" ht="15.75" customHeight="1" x14ac:dyDescent="0.2">
      <c r="A56" s="14" t="s">
        <v>1559</v>
      </c>
      <c r="B56" s="15" t="s">
        <v>450</v>
      </c>
      <c r="C56" s="15" t="s">
        <v>1400</v>
      </c>
      <c r="D56" s="75"/>
      <c r="E56" s="84" t="s">
        <v>5022</v>
      </c>
      <c r="F56" s="5" t="s">
        <v>1562</v>
      </c>
      <c r="G56" s="5" t="s">
        <v>1564</v>
      </c>
      <c r="H56" s="5" t="s">
        <v>1565</v>
      </c>
      <c r="I56" s="5" t="s">
        <v>1567</v>
      </c>
      <c r="J56" s="5" t="s">
        <v>1568</v>
      </c>
      <c r="K56" s="5" t="s">
        <v>1570</v>
      </c>
      <c r="L56" s="5" t="s">
        <v>1571</v>
      </c>
      <c r="M56" s="5" t="s">
        <v>1573</v>
      </c>
      <c r="N56" s="5" t="s">
        <v>1575</v>
      </c>
      <c r="O56" s="5" t="s">
        <v>1576</v>
      </c>
      <c r="P56" s="5" t="s">
        <v>1578</v>
      </c>
      <c r="Q56" s="5" t="s">
        <v>1580</v>
      </c>
      <c r="R56" s="5" t="s">
        <v>1582</v>
      </c>
      <c r="S56" s="5" t="s">
        <v>1583</v>
      </c>
      <c r="T56" s="5" t="s">
        <v>1585</v>
      </c>
      <c r="U56" s="5" t="s">
        <v>45</v>
      </c>
      <c r="V56" s="5" t="s">
        <v>45</v>
      </c>
      <c r="W56" s="5" t="s">
        <v>1588</v>
      </c>
      <c r="X56" s="5" t="s">
        <v>1590</v>
      </c>
      <c r="Y56" s="5" t="s">
        <v>1592</v>
      </c>
      <c r="Z56" s="5" t="s">
        <v>45</v>
      </c>
      <c r="AA56" s="5"/>
    </row>
    <row r="57" spans="1:27" ht="15.75" customHeight="1" x14ac:dyDescent="0.2">
      <c r="A57" s="14" t="s">
        <v>1559</v>
      </c>
      <c r="B57" s="15" t="s">
        <v>71</v>
      </c>
      <c r="C57" s="15" t="s">
        <v>1400</v>
      </c>
      <c r="D57" s="75"/>
      <c r="E57" s="84" t="s">
        <v>5022</v>
      </c>
      <c r="F57" s="5" t="s">
        <v>1597</v>
      </c>
      <c r="G57" s="5" t="s">
        <v>1599</v>
      </c>
      <c r="H57" s="5" t="s">
        <v>1600</v>
      </c>
      <c r="I57" s="5" t="s">
        <v>1601</v>
      </c>
      <c r="J57" s="5" t="s">
        <v>1603</v>
      </c>
      <c r="K57" s="5" t="s">
        <v>1604</v>
      </c>
      <c r="L57" s="5" t="s">
        <v>1606</v>
      </c>
      <c r="M57" s="5" t="s">
        <v>1608</v>
      </c>
      <c r="N57" s="5" t="s">
        <v>1610</v>
      </c>
      <c r="O57" s="5" t="s">
        <v>1611</v>
      </c>
      <c r="P57" s="5" t="s">
        <v>1613</v>
      </c>
      <c r="Q57" s="5" t="s">
        <v>1615</v>
      </c>
      <c r="R57" s="5" t="s">
        <v>1617</v>
      </c>
      <c r="S57" s="5" t="s">
        <v>1618</v>
      </c>
      <c r="T57" s="5" t="s">
        <v>1620</v>
      </c>
      <c r="U57" s="5" t="s">
        <v>45</v>
      </c>
      <c r="V57" s="5" t="s">
        <v>1623</v>
      </c>
      <c r="W57" s="5" t="s">
        <v>1624</v>
      </c>
      <c r="X57" s="5" t="s">
        <v>1626</v>
      </c>
      <c r="Y57" s="5" t="s">
        <v>1628</v>
      </c>
      <c r="Z57" s="5" t="s">
        <v>1629</v>
      </c>
      <c r="AA57" s="5"/>
    </row>
    <row r="58" spans="1:27" ht="15.75" customHeight="1" x14ac:dyDescent="0.2">
      <c r="A58" s="14" t="s">
        <v>1631</v>
      </c>
      <c r="B58" s="15" t="s">
        <v>26</v>
      </c>
      <c r="C58" s="15" t="s">
        <v>1400</v>
      </c>
      <c r="D58" s="75"/>
      <c r="E58" s="84" t="s">
        <v>5022</v>
      </c>
      <c r="F58" s="5" t="s">
        <v>1633</v>
      </c>
      <c r="G58" s="5" t="s">
        <v>1635</v>
      </c>
      <c r="H58" s="5" t="s">
        <v>1636</v>
      </c>
      <c r="I58" s="5" t="s">
        <v>1637</v>
      </c>
      <c r="J58" s="5" t="s">
        <v>1638</v>
      </c>
      <c r="K58" s="5" t="s">
        <v>1639</v>
      </c>
      <c r="L58" s="5" t="s">
        <v>1640</v>
      </c>
      <c r="M58" s="5" t="s">
        <v>1641</v>
      </c>
      <c r="N58" s="5" t="s">
        <v>1642</v>
      </c>
      <c r="O58" s="5" t="s">
        <v>1643</v>
      </c>
      <c r="P58" s="5" t="s">
        <v>1644</v>
      </c>
      <c r="Q58" s="5" t="s">
        <v>45</v>
      </c>
      <c r="R58" s="5" t="s">
        <v>1645</v>
      </c>
      <c r="S58" s="5" t="s">
        <v>1646</v>
      </c>
      <c r="T58" s="5" t="s">
        <v>1647</v>
      </c>
      <c r="U58" s="5" t="s">
        <v>45</v>
      </c>
      <c r="V58" s="5" t="s">
        <v>45</v>
      </c>
      <c r="W58" s="5" t="s">
        <v>45</v>
      </c>
      <c r="X58" s="5" t="s">
        <v>1648</v>
      </c>
      <c r="Y58" s="5" t="s">
        <v>1649</v>
      </c>
      <c r="Z58" s="5" t="s">
        <v>45</v>
      </c>
      <c r="AA58" s="5"/>
    </row>
    <row r="59" spans="1:27" ht="15.75" customHeight="1" x14ac:dyDescent="0.2">
      <c r="A59" s="14" t="s">
        <v>1631</v>
      </c>
      <c r="B59" s="15" t="s">
        <v>1653</v>
      </c>
      <c r="C59" s="15" t="s">
        <v>1400</v>
      </c>
      <c r="D59" s="75"/>
      <c r="E59" s="84" t="s">
        <v>5022</v>
      </c>
      <c r="F59" s="5" t="s">
        <v>1655</v>
      </c>
      <c r="G59" s="5" t="s">
        <v>1656</v>
      </c>
      <c r="H59" s="5" t="s">
        <v>1658</v>
      </c>
      <c r="I59" s="5" t="s">
        <v>1659</v>
      </c>
      <c r="J59" s="5" t="s">
        <v>1660</v>
      </c>
      <c r="K59" s="5" t="s">
        <v>1662</v>
      </c>
      <c r="L59" s="5" t="s">
        <v>1663</v>
      </c>
      <c r="M59" s="5" t="s">
        <v>1665</v>
      </c>
      <c r="N59" s="5" t="s">
        <v>1666</v>
      </c>
      <c r="O59" s="5" t="s">
        <v>1668</v>
      </c>
      <c r="P59" s="5" t="s">
        <v>1669</v>
      </c>
      <c r="Q59" s="5" t="s">
        <v>1671</v>
      </c>
      <c r="R59" s="5" t="s">
        <v>1673</v>
      </c>
      <c r="S59" s="5" t="s">
        <v>1674</v>
      </c>
      <c r="T59" s="5" t="s">
        <v>1675</v>
      </c>
      <c r="U59" s="5" t="s">
        <v>45</v>
      </c>
      <c r="V59" s="5" t="s">
        <v>1676</v>
      </c>
      <c r="W59" s="5" t="s">
        <v>1678</v>
      </c>
      <c r="X59" s="5" t="s">
        <v>1679</v>
      </c>
      <c r="Y59" s="5" t="s">
        <v>695</v>
      </c>
      <c r="Z59" s="5" t="s">
        <v>1680</v>
      </c>
      <c r="AA59" s="5"/>
    </row>
    <row r="60" spans="1:27" ht="15.75" customHeight="1" x14ac:dyDescent="0.2">
      <c r="A60" s="14" t="s">
        <v>1683</v>
      </c>
      <c r="B60" s="15" t="s">
        <v>1685</v>
      </c>
      <c r="C60" s="15" t="s">
        <v>1400</v>
      </c>
      <c r="D60" s="75"/>
      <c r="E60" s="84" t="s">
        <v>5022</v>
      </c>
      <c r="F60" s="5" t="s">
        <v>1686</v>
      </c>
      <c r="G60" s="5" t="s">
        <v>1687</v>
      </c>
      <c r="H60" s="5" t="s">
        <v>1688</v>
      </c>
      <c r="I60" s="5" t="s">
        <v>1689</v>
      </c>
      <c r="J60" s="5" t="s">
        <v>1690</v>
      </c>
      <c r="K60" s="5" t="s">
        <v>1691</v>
      </c>
      <c r="L60" s="5" t="s">
        <v>1693</v>
      </c>
      <c r="M60" s="5" t="s">
        <v>1695</v>
      </c>
      <c r="N60" s="5" t="s">
        <v>1696</v>
      </c>
      <c r="O60" s="5" t="s">
        <v>1698</v>
      </c>
      <c r="P60" s="5" t="s">
        <v>1700</v>
      </c>
      <c r="Q60" s="5" t="s">
        <v>1702</v>
      </c>
      <c r="R60" s="5" t="s">
        <v>1703</v>
      </c>
      <c r="S60" s="5" t="s">
        <v>1705</v>
      </c>
      <c r="T60" s="5" t="s">
        <v>1707</v>
      </c>
      <c r="U60" s="5" t="s">
        <v>45</v>
      </c>
      <c r="V60" s="5" t="s">
        <v>1709</v>
      </c>
      <c r="W60" s="5" t="s">
        <v>1710</v>
      </c>
      <c r="X60" s="5" t="s">
        <v>1712</v>
      </c>
      <c r="Y60" s="5" t="s">
        <v>1714</v>
      </c>
      <c r="Z60" s="5" t="s">
        <v>1715</v>
      </c>
      <c r="AA60" s="5"/>
    </row>
    <row r="61" spans="1:27" ht="15.75" customHeight="1" x14ac:dyDescent="0.2">
      <c r="A61" s="14" t="s">
        <v>1716</v>
      </c>
      <c r="B61" s="15" t="s">
        <v>1653</v>
      </c>
      <c r="C61" s="15" t="s">
        <v>1400</v>
      </c>
      <c r="D61" s="75"/>
      <c r="E61" s="84" t="s">
        <v>5022</v>
      </c>
      <c r="F61" s="5" t="s">
        <v>1719</v>
      </c>
      <c r="G61" s="5" t="s">
        <v>1721</v>
      </c>
      <c r="H61" s="5" t="s">
        <v>1722</v>
      </c>
      <c r="I61" s="5" t="s">
        <v>1724</v>
      </c>
      <c r="J61" s="5" t="s">
        <v>1725</v>
      </c>
      <c r="K61" s="5" t="s">
        <v>1726</v>
      </c>
      <c r="L61" s="5" t="s">
        <v>1728</v>
      </c>
      <c r="M61" s="5" t="s">
        <v>1729</v>
      </c>
      <c r="N61" s="5" t="s">
        <v>1731</v>
      </c>
      <c r="O61" s="5" t="s">
        <v>1732</v>
      </c>
      <c r="P61" s="5" t="s">
        <v>1733</v>
      </c>
      <c r="Q61" s="5" t="s">
        <v>1735</v>
      </c>
      <c r="R61" s="5" t="s">
        <v>1736</v>
      </c>
      <c r="S61" s="5" t="s">
        <v>1737</v>
      </c>
      <c r="T61" s="5" t="s">
        <v>1738</v>
      </c>
      <c r="U61" s="5" t="s">
        <v>45</v>
      </c>
      <c r="V61" s="5" t="s">
        <v>1739</v>
      </c>
      <c r="W61" s="5" t="s">
        <v>1740</v>
      </c>
      <c r="X61" s="5" t="s">
        <v>1741</v>
      </c>
      <c r="Y61" s="5" t="s">
        <v>1742</v>
      </c>
      <c r="Z61" s="5" t="s">
        <v>1743</v>
      </c>
      <c r="AA61" s="5"/>
    </row>
    <row r="62" spans="1:27" ht="15.75" customHeight="1" x14ac:dyDescent="0.2">
      <c r="A62" s="14" t="s">
        <v>1744</v>
      </c>
      <c r="B62" s="15" t="s">
        <v>1685</v>
      </c>
      <c r="C62" s="15" t="s">
        <v>1400</v>
      </c>
      <c r="D62" s="75"/>
      <c r="E62" s="84" t="s">
        <v>5022</v>
      </c>
      <c r="F62" s="5" t="s">
        <v>1750</v>
      </c>
      <c r="G62" s="5" t="s">
        <v>1752</v>
      </c>
      <c r="H62" s="5" t="s">
        <v>1753</v>
      </c>
      <c r="I62" s="5" t="s">
        <v>1755</v>
      </c>
      <c r="J62" s="5" t="s">
        <v>1756</v>
      </c>
      <c r="K62" s="5" t="s">
        <v>1757</v>
      </c>
      <c r="L62" s="5" t="s">
        <v>1759</v>
      </c>
      <c r="M62" s="5" t="s">
        <v>1760</v>
      </c>
      <c r="N62" s="5" t="s">
        <v>1762</v>
      </c>
      <c r="O62" s="5" t="s">
        <v>1763</v>
      </c>
      <c r="P62" s="5" t="s">
        <v>1765</v>
      </c>
      <c r="Q62" s="5" t="s">
        <v>1766</v>
      </c>
      <c r="R62" s="5" t="s">
        <v>1767</v>
      </c>
      <c r="S62" s="5" t="s">
        <v>1769</v>
      </c>
      <c r="T62" s="5" t="s">
        <v>1770</v>
      </c>
      <c r="U62" s="5" t="s">
        <v>1771</v>
      </c>
      <c r="V62" s="5" t="s">
        <v>1773</v>
      </c>
      <c r="W62" s="5" t="s">
        <v>1774</v>
      </c>
      <c r="X62" s="5" t="s">
        <v>1775</v>
      </c>
      <c r="Y62" s="5" t="s">
        <v>1777</v>
      </c>
      <c r="Z62" s="5" t="s">
        <v>1778</v>
      </c>
      <c r="AA62" s="5"/>
    </row>
    <row r="63" spans="1:27" ht="15.75" customHeight="1" x14ac:dyDescent="0.2">
      <c r="A63" s="14" t="s">
        <v>1744</v>
      </c>
      <c r="B63" s="15" t="s">
        <v>1653</v>
      </c>
      <c r="C63" s="15" t="s">
        <v>1400</v>
      </c>
      <c r="D63" s="75"/>
      <c r="E63" s="84" t="s">
        <v>5022</v>
      </c>
      <c r="F63" s="5" t="s">
        <v>1783</v>
      </c>
      <c r="G63" s="5" t="s">
        <v>1785</v>
      </c>
      <c r="H63" s="5" t="s">
        <v>1786</v>
      </c>
      <c r="I63" s="5" t="s">
        <v>1787</v>
      </c>
      <c r="J63" s="5" t="s">
        <v>1788</v>
      </c>
      <c r="K63" s="5" t="s">
        <v>1789</v>
      </c>
      <c r="L63" s="5" t="s">
        <v>1790</v>
      </c>
      <c r="M63" s="5" t="s">
        <v>1791</v>
      </c>
      <c r="N63" s="5" t="s">
        <v>1792</v>
      </c>
      <c r="O63" s="5" t="s">
        <v>1793</v>
      </c>
      <c r="P63" s="5" t="s">
        <v>1794</v>
      </c>
      <c r="Q63" s="5" t="s">
        <v>1795</v>
      </c>
      <c r="R63" s="5" t="s">
        <v>1796</v>
      </c>
      <c r="S63" s="5" t="s">
        <v>1797</v>
      </c>
      <c r="T63" s="5" t="s">
        <v>1798</v>
      </c>
      <c r="U63" s="5" t="s">
        <v>45</v>
      </c>
      <c r="V63" s="5" t="s">
        <v>1800</v>
      </c>
      <c r="W63" s="5" t="s">
        <v>1802</v>
      </c>
      <c r="X63" s="5" t="s">
        <v>1803</v>
      </c>
      <c r="Y63" s="5" t="s">
        <v>1805</v>
      </c>
      <c r="Z63" s="5" t="s">
        <v>1807</v>
      </c>
      <c r="AA63" s="5"/>
    </row>
    <row r="64" spans="1:27" ht="15.75" customHeight="1" x14ac:dyDescent="0.2">
      <c r="A64" s="14" t="s">
        <v>1810</v>
      </c>
      <c r="B64" s="15" t="s">
        <v>1685</v>
      </c>
      <c r="C64" s="15" t="s">
        <v>1400</v>
      </c>
      <c r="D64" s="75"/>
      <c r="E64" s="84" t="s">
        <v>5022</v>
      </c>
      <c r="F64" s="5" t="s">
        <v>1816</v>
      </c>
      <c r="G64" s="5" t="s">
        <v>1818</v>
      </c>
      <c r="H64" s="5" t="s">
        <v>1819</v>
      </c>
      <c r="I64" s="5" t="s">
        <v>1820</v>
      </c>
      <c r="J64" s="5" t="s">
        <v>1821</v>
      </c>
      <c r="K64" s="5" t="s">
        <v>1822</v>
      </c>
      <c r="L64" s="5" t="s">
        <v>1824</v>
      </c>
      <c r="M64" s="5" t="s">
        <v>1825</v>
      </c>
      <c r="N64" s="5" t="s">
        <v>1827</v>
      </c>
      <c r="O64" s="5" t="s">
        <v>1828</v>
      </c>
      <c r="P64" s="5" t="s">
        <v>1829</v>
      </c>
      <c r="Q64" s="5" t="s">
        <v>1831</v>
      </c>
      <c r="R64" s="5" t="s">
        <v>1832</v>
      </c>
      <c r="S64" s="5" t="s">
        <v>1834</v>
      </c>
      <c r="T64" s="5" t="s">
        <v>1835</v>
      </c>
      <c r="U64" s="5" t="s">
        <v>45</v>
      </c>
      <c r="V64" s="5" t="s">
        <v>1837</v>
      </c>
      <c r="W64" s="5" t="s">
        <v>1838</v>
      </c>
      <c r="X64" s="5" t="s">
        <v>1839</v>
      </c>
      <c r="Y64" s="5" t="s">
        <v>1840</v>
      </c>
      <c r="Z64" s="5" t="s">
        <v>1841</v>
      </c>
      <c r="AA64" s="5"/>
    </row>
    <row r="65" spans="1:27" ht="15.75" customHeight="1" x14ac:dyDescent="0.2">
      <c r="A65" s="14" t="s">
        <v>1810</v>
      </c>
      <c r="B65" s="15" t="s">
        <v>1653</v>
      </c>
      <c r="C65" s="15" t="s">
        <v>1400</v>
      </c>
      <c r="D65" s="75"/>
      <c r="E65" s="86" t="s">
        <v>5022</v>
      </c>
      <c r="F65" s="5" t="s">
        <v>1843</v>
      </c>
      <c r="G65" s="5" t="s">
        <v>1845</v>
      </c>
      <c r="H65" s="5" t="s">
        <v>1846</v>
      </c>
      <c r="I65" s="5" t="s">
        <v>1847</v>
      </c>
      <c r="J65" s="5" t="s">
        <v>1848</v>
      </c>
      <c r="K65" s="5" t="s">
        <v>1849</v>
      </c>
      <c r="L65" s="5" t="s">
        <v>1851</v>
      </c>
      <c r="M65" s="5" t="s">
        <v>1852</v>
      </c>
      <c r="N65" s="5" t="s">
        <v>1854</v>
      </c>
      <c r="O65" s="5" t="s">
        <v>1855</v>
      </c>
      <c r="P65" s="5" t="s">
        <v>1856</v>
      </c>
      <c r="Q65" s="5" t="s">
        <v>1858</v>
      </c>
      <c r="R65" s="5" t="s">
        <v>1859</v>
      </c>
      <c r="S65" s="5" t="s">
        <v>1860</v>
      </c>
      <c r="T65" s="5" t="s">
        <v>1862</v>
      </c>
      <c r="U65" s="5" t="s">
        <v>45</v>
      </c>
      <c r="V65" s="5" t="s">
        <v>1864</v>
      </c>
      <c r="W65" s="5" t="s">
        <v>1865</v>
      </c>
      <c r="X65" s="5" t="s">
        <v>1866</v>
      </c>
      <c r="Y65" s="5" t="s">
        <v>1868</v>
      </c>
      <c r="Z65" s="5" t="s">
        <v>1869</v>
      </c>
      <c r="AA65" s="5"/>
    </row>
    <row r="66" spans="1:27" ht="15.75" customHeight="1" x14ac:dyDescent="0.2">
      <c r="A66" s="14" t="s">
        <v>1871</v>
      </c>
      <c r="B66" s="15" t="s">
        <v>1685</v>
      </c>
      <c r="C66" s="15" t="s">
        <v>1400</v>
      </c>
      <c r="D66" s="75"/>
      <c r="E66" s="86" t="s">
        <v>5022</v>
      </c>
      <c r="F66" s="5" t="s">
        <v>1875</v>
      </c>
      <c r="G66" s="5" t="s">
        <v>1876</v>
      </c>
      <c r="H66" s="5" t="s">
        <v>1877</v>
      </c>
      <c r="I66" s="5" t="s">
        <v>1878</v>
      </c>
      <c r="J66" s="5" t="s">
        <v>1879</v>
      </c>
      <c r="K66" s="5" t="s">
        <v>1880</v>
      </c>
      <c r="L66" s="5" t="s">
        <v>1881</v>
      </c>
      <c r="M66" s="5" t="s">
        <v>1882</v>
      </c>
      <c r="N66" s="5" t="s">
        <v>1883</v>
      </c>
      <c r="O66" s="5" t="s">
        <v>1884</v>
      </c>
      <c r="P66" s="5" t="s">
        <v>1885</v>
      </c>
      <c r="Q66" s="5" t="s">
        <v>1886</v>
      </c>
      <c r="R66" s="5" t="s">
        <v>1887</v>
      </c>
      <c r="S66" s="5" t="s">
        <v>1888</v>
      </c>
      <c r="T66" s="5" t="s">
        <v>1889</v>
      </c>
      <c r="U66" s="5" t="s">
        <v>45</v>
      </c>
      <c r="V66" s="5" t="s">
        <v>1890</v>
      </c>
      <c r="W66" s="5" t="s">
        <v>1892</v>
      </c>
      <c r="X66" s="5" t="s">
        <v>1893</v>
      </c>
      <c r="Y66" s="5" t="s">
        <v>349</v>
      </c>
      <c r="Z66" s="5" t="s">
        <v>45</v>
      </c>
      <c r="AA66" s="5"/>
    </row>
    <row r="67" spans="1:27" ht="15.75" customHeight="1" x14ac:dyDescent="0.2">
      <c r="A67" s="14" t="s">
        <v>1871</v>
      </c>
      <c r="B67" s="15" t="s">
        <v>1653</v>
      </c>
      <c r="C67" s="15" t="s">
        <v>1400</v>
      </c>
      <c r="D67" s="75"/>
      <c r="E67" s="86" t="s">
        <v>5022</v>
      </c>
      <c r="F67" s="5" t="s">
        <v>1898</v>
      </c>
      <c r="G67" s="5" t="s">
        <v>1899</v>
      </c>
      <c r="H67" s="5" t="s">
        <v>1901</v>
      </c>
      <c r="I67" s="5" t="s">
        <v>1902</v>
      </c>
      <c r="J67" s="5" t="s">
        <v>1903</v>
      </c>
      <c r="K67" s="5" t="s">
        <v>1905</v>
      </c>
      <c r="L67" s="5" t="s">
        <v>1906</v>
      </c>
      <c r="M67" s="5" t="s">
        <v>1908</v>
      </c>
      <c r="N67" s="5" t="s">
        <v>1909</v>
      </c>
      <c r="O67" s="5" t="s">
        <v>1911</v>
      </c>
      <c r="P67" s="5" t="s">
        <v>1912</v>
      </c>
      <c r="Q67" s="5" t="s">
        <v>1913</v>
      </c>
      <c r="R67" s="5" t="s">
        <v>1915</v>
      </c>
      <c r="S67" s="5" t="s">
        <v>1916</v>
      </c>
      <c r="T67" s="5" t="s">
        <v>1917</v>
      </c>
      <c r="U67" s="5" t="s">
        <v>45</v>
      </c>
      <c r="V67" s="5" t="s">
        <v>1918</v>
      </c>
      <c r="W67" s="5" t="s">
        <v>1920</v>
      </c>
      <c r="X67" s="5" t="s">
        <v>1921</v>
      </c>
      <c r="Y67" s="5" t="s">
        <v>1923</v>
      </c>
      <c r="Z67" s="5" t="s">
        <v>45</v>
      </c>
      <c r="AA67" s="5"/>
    </row>
    <row r="68" spans="1:27" ht="15.75" customHeight="1" x14ac:dyDescent="0.2">
      <c r="A68" s="14" t="s">
        <v>1925</v>
      </c>
      <c r="B68" s="15" t="s">
        <v>26</v>
      </c>
      <c r="C68" s="15" t="s">
        <v>1929</v>
      </c>
      <c r="D68" s="75"/>
      <c r="E68" s="86" t="s">
        <v>5022</v>
      </c>
      <c r="F68" s="5" t="s">
        <v>1930</v>
      </c>
      <c r="G68" s="5" t="s">
        <v>1931</v>
      </c>
      <c r="H68" s="5" t="s">
        <v>1932</v>
      </c>
      <c r="I68" s="5" t="s">
        <v>1933</v>
      </c>
      <c r="J68" s="5" t="s">
        <v>1934</v>
      </c>
      <c r="K68" s="5" t="s">
        <v>1935</v>
      </c>
      <c r="L68" s="5" t="s">
        <v>1936</v>
      </c>
      <c r="M68" s="5" t="s">
        <v>1937</v>
      </c>
      <c r="N68" s="5" t="s">
        <v>1938</v>
      </c>
      <c r="O68" s="5" t="s">
        <v>1939</v>
      </c>
      <c r="P68" s="5" t="s">
        <v>1940</v>
      </c>
      <c r="Q68" s="5" t="s">
        <v>1941</v>
      </c>
      <c r="R68" s="5" t="s">
        <v>1942</v>
      </c>
      <c r="S68" s="5" t="s">
        <v>1943</v>
      </c>
      <c r="T68" s="5" t="s">
        <v>1944</v>
      </c>
      <c r="U68" s="5" t="s">
        <v>1945</v>
      </c>
      <c r="V68" s="5" t="s">
        <v>1946</v>
      </c>
      <c r="W68" s="5" t="s">
        <v>1947</v>
      </c>
      <c r="X68" s="5" t="s">
        <v>1948</v>
      </c>
      <c r="Y68" s="5" t="s">
        <v>1949</v>
      </c>
      <c r="Z68" s="5" t="s">
        <v>45</v>
      </c>
      <c r="AA68" s="5"/>
    </row>
    <row r="69" spans="1:27" ht="15.75" customHeight="1" x14ac:dyDescent="0.2">
      <c r="A69" s="14" t="s">
        <v>1925</v>
      </c>
      <c r="B69" s="15" t="s">
        <v>71</v>
      </c>
      <c r="C69" s="15" t="s">
        <v>1929</v>
      </c>
      <c r="D69" s="75"/>
      <c r="E69" s="86" t="s">
        <v>5022</v>
      </c>
      <c r="F69" s="5" t="s">
        <v>1952</v>
      </c>
      <c r="G69" s="5" t="s">
        <v>1953</v>
      </c>
      <c r="H69" s="5" t="s">
        <v>1954</v>
      </c>
      <c r="I69" s="5" t="s">
        <v>1956</v>
      </c>
      <c r="J69" s="5" t="s">
        <v>1957</v>
      </c>
      <c r="K69" s="5" t="s">
        <v>1959</v>
      </c>
      <c r="L69" s="5" t="s">
        <v>1960</v>
      </c>
      <c r="M69" s="5" t="s">
        <v>1961</v>
      </c>
      <c r="N69" s="5" t="s">
        <v>1963</v>
      </c>
      <c r="O69" s="5" t="s">
        <v>1964</v>
      </c>
      <c r="P69" s="5" t="s">
        <v>1966</v>
      </c>
      <c r="Q69" s="5" t="s">
        <v>1967</v>
      </c>
      <c r="R69" s="5" t="s">
        <v>1968</v>
      </c>
      <c r="S69" s="5" t="s">
        <v>1970</v>
      </c>
      <c r="T69" s="5" t="s">
        <v>1971</v>
      </c>
      <c r="U69" s="5" t="s">
        <v>45</v>
      </c>
      <c r="V69" s="5" t="s">
        <v>1973</v>
      </c>
      <c r="W69" s="5" t="s">
        <v>1974</v>
      </c>
      <c r="X69" s="5" t="s">
        <v>1976</v>
      </c>
      <c r="Y69" s="5" t="s">
        <v>1977</v>
      </c>
      <c r="Z69" s="5" t="s">
        <v>1978</v>
      </c>
      <c r="AA69" s="5"/>
    </row>
    <row r="70" spans="1:27" ht="15.75" customHeight="1" x14ac:dyDescent="0.2">
      <c r="A70" s="14" t="s">
        <v>1925</v>
      </c>
      <c r="B70" s="15" t="s">
        <v>1369</v>
      </c>
      <c r="C70" s="15" t="s">
        <v>1929</v>
      </c>
      <c r="D70" s="75"/>
      <c r="E70" s="86" t="s">
        <v>5022</v>
      </c>
      <c r="F70" s="5" t="s">
        <v>1984</v>
      </c>
      <c r="G70" s="5" t="s">
        <v>1986</v>
      </c>
      <c r="H70" s="5" t="s">
        <v>1987</v>
      </c>
      <c r="I70" s="5" t="s">
        <v>1989</v>
      </c>
      <c r="J70" s="5" t="s">
        <v>1990</v>
      </c>
      <c r="K70" s="5" t="s">
        <v>1991</v>
      </c>
      <c r="L70" s="5" t="s">
        <v>1993</v>
      </c>
      <c r="M70" s="5" t="s">
        <v>1994</v>
      </c>
      <c r="N70" s="5" t="s">
        <v>1996</v>
      </c>
      <c r="O70" s="5" t="s">
        <v>1997</v>
      </c>
      <c r="P70" s="5" t="s">
        <v>1999</v>
      </c>
      <c r="Q70" s="5" t="s">
        <v>2000</v>
      </c>
      <c r="R70" s="5" t="s">
        <v>2001</v>
      </c>
      <c r="S70" s="5" t="s">
        <v>2002</v>
      </c>
      <c r="T70" s="5" t="s">
        <v>2003</v>
      </c>
      <c r="U70" s="5" t="s">
        <v>45</v>
      </c>
      <c r="V70" s="5" t="s">
        <v>45</v>
      </c>
      <c r="W70" s="5" t="s">
        <v>2004</v>
      </c>
      <c r="X70" s="5" t="s">
        <v>2005</v>
      </c>
      <c r="Y70" s="5" t="s">
        <v>1949</v>
      </c>
      <c r="Z70" s="5" t="s">
        <v>2006</v>
      </c>
      <c r="AA70" s="5"/>
    </row>
    <row r="71" spans="1:27" ht="15.75" customHeight="1" x14ac:dyDescent="0.2">
      <c r="A71" s="14" t="s">
        <v>2009</v>
      </c>
      <c r="B71" s="15" t="s">
        <v>450</v>
      </c>
      <c r="C71" s="15" t="s">
        <v>1929</v>
      </c>
      <c r="D71" s="75"/>
      <c r="E71" s="86" t="s">
        <v>5022</v>
      </c>
      <c r="F71" s="5" t="s">
        <v>2013</v>
      </c>
      <c r="G71" s="5" t="s">
        <v>2014</v>
      </c>
      <c r="H71" s="5" t="s">
        <v>2015</v>
      </c>
      <c r="I71" s="5" t="s">
        <v>2016</v>
      </c>
      <c r="J71" s="5" t="s">
        <v>2017</v>
      </c>
      <c r="K71" s="5" t="s">
        <v>2018</v>
      </c>
      <c r="L71" s="5" t="s">
        <v>2019</v>
      </c>
      <c r="M71" s="5" t="s">
        <v>2021</v>
      </c>
      <c r="N71" s="5" t="s">
        <v>2022</v>
      </c>
      <c r="O71" s="5" t="s">
        <v>2024</v>
      </c>
      <c r="P71" s="5" t="s">
        <v>2025</v>
      </c>
      <c r="Q71" s="5" t="s">
        <v>2026</v>
      </c>
      <c r="R71" s="5" t="s">
        <v>2027</v>
      </c>
      <c r="S71" s="5" t="s">
        <v>2028</v>
      </c>
      <c r="T71" s="5" t="s">
        <v>2030</v>
      </c>
      <c r="U71" s="5" t="s">
        <v>45</v>
      </c>
      <c r="V71" s="5" t="s">
        <v>45</v>
      </c>
      <c r="W71" s="5" t="s">
        <v>45</v>
      </c>
      <c r="X71" s="5" t="s">
        <v>2032</v>
      </c>
      <c r="Y71" s="5" t="s">
        <v>2033</v>
      </c>
      <c r="Z71" s="5" t="s">
        <v>45</v>
      </c>
      <c r="AA71" s="5"/>
    </row>
    <row r="72" spans="1:27" ht="15.75" customHeight="1" x14ac:dyDescent="0.2">
      <c r="A72" s="14" t="s">
        <v>2036</v>
      </c>
      <c r="B72" s="15" t="s">
        <v>26</v>
      </c>
      <c r="C72" s="15" t="s">
        <v>1929</v>
      </c>
      <c r="D72" s="75"/>
      <c r="E72" s="86" t="s">
        <v>5022</v>
      </c>
      <c r="F72" s="5" t="s">
        <v>2040</v>
      </c>
      <c r="G72" s="5" t="s">
        <v>2042</v>
      </c>
      <c r="H72" s="5" t="s">
        <v>2043</v>
      </c>
      <c r="I72" s="5" t="s">
        <v>2044</v>
      </c>
      <c r="J72" s="5" t="s">
        <v>2046</v>
      </c>
      <c r="K72" s="5" t="s">
        <v>2047</v>
      </c>
      <c r="L72" s="5" t="s">
        <v>2048</v>
      </c>
      <c r="M72" s="5" t="s">
        <v>2049</v>
      </c>
      <c r="N72" s="5" t="s">
        <v>2050</v>
      </c>
      <c r="O72" s="5" t="s">
        <v>2051</v>
      </c>
      <c r="P72" s="5" t="s">
        <v>2052</v>
      </c>
      <c r="Q72" s="5" t="s">
        <v>2053</v>
      </c>
      <c r="R72" s="5" t="s">
        <v>2054</v>
      </c>
      <c r="S72" s="5" t="s">
        <v>43</v>
      </c>
      <c r="T72" s="5" t="s">
        <v>2055</v>
      </c>
      <c r="U72" s="5" t="s">
        <v>45</v>
      </c>
      <c r="V72" s="5" t="s">
        <v>45</v>
      </c>
      <c r="W72" s="5" t="s">
        <v>2057</v>
      </c>
      <c r="X72" s="5" t="s">
        <v>2058</v>
      </c>
      <c r="Y72" s="5" t="s">
        <v>2059</v>
      </c>
      <c r="Z72" s="5" t="s">
        <v>45</v>
      </c>
      <c r="AA72" s="5"/>
    </row>
    <row r="73" spans="1:27" ht="15.75" customHeight="1" x14ac:dyDescent="0.2">
      <c r="A73" s="14" t="s">
        <v>2036</v>
      </c>
      <c r="B73" s="15" t="s">
        <v>71</v>
      </c>
      <c r="C73" s="15" t="s">
        <v>1929</v>
      </c>
      <c r="D73" s="75"/>
      <c r="E73" s="86" t="s">
        <v>5022</v>
      </c>
      <c r="F73" s="5" t="s">
        <v>2064</v>
      </c>
      <c r="G73" s="5" t="s">
        <v>2067</v>
      </c>
      <c r="H73" s="5" t="s">
        <v>2068</v>
      </c>
      <c r="I73" s="5" t="s">
        <v>2069</v>
      </c>
      <c r="J73" s="5" t="s">
        <v>2071</v>
      </c>
      <c r="K73" s="5" t="s">
        <v>2072</v>
      </c>
      <c r="L73" s="5" t="s">
        <v>2073</v>
      </c>
      <c r="M73" s="5" t="s">
        <v>2075</v>
      </c>
      <c r="N73" s="5" t="s">
        <v>2076</v>
      </c>
      <c r="O73" s="5" t="s">
        <v>2077</v>
      </c>
      <c r="P73" s="5" t="s">
        <v>2079</v>
      </c>
      <c r="Q73" s="5" t="s">
        <v>2080</v>
      </c>
      <c r="R73" s="5" t="s">
        <v>2081</v>
      </c>
      <c r="S73" s="5" t="s">
        <v>2083</v>
      </c>
      <c r="T73" s="5" t="s">
        <v>2084</v>
      </c>
      <c r="U73" s="5" t="s">
        <v>45</v>
      </c>
      <c r="V73" s="5" t="s">
        <v>45</v>
      </c>
      <c r="W73" s="5" t="s">
        <v>2086</v>
      </c>
      <c r="X73" s="5" t="s">
        <v>2087</v>
      </c>
      <c r="Y73" s="5" t="s">
        <v>2088</v>
      </c>
      <c r="Z73" s="5" t="s">
        <v>2089</v>
      </c>
      <c r="AA73" s="5"/>
    </row>
    <row r="74" spans="1:27" ht="15.75" customHeight="1" x14ac:dyDescent="0.2">
      <c r="A74" s="14" t="s">
        <v>2036</v>
      </c>
      <c r="B74" s="15" t="s">
        <v>49</v>
      </c>
      <c r="C74" s="15" t="s">
        <v>1929</v>
      </c>
      <c r="D74" s="75"/>
      <c r="E74" s="86" t="s">
        <v>5022</v>
      </c>
      <c r="F74" s="5" t="s">
        <v>2092</v>
      </c>
      <c r="G74" s="5" t="s">
        <v>2093</v>
      </c>
      <c r="H74" s="5" t="s">
        <v>2095</v>
      </c>
      <c r="I74" s="5" t="s">
        <v>2096</v>
      </c>
      <c r="J74" s="5" t="s">
        <v>2097</v>
      </c>
      <c r="K74" s="5" t="s">
        <v>2099</v>
      </c>
      <c r="L74" s="5" t="s">
        <v>2100</v>
      </c>
      <c r="M74" s="5" t="s">
        <v>2102</v>
      </c>
      <c r="N74" s="5" t="s">
        <v>2103</v>
      </c>
      <c r="O74" s="5" t="s">
        <v>2104</v>
      </c>
      <c r="P74" s="5" t="s">
        <v>2106</v>
      </c>
      <c r="Q74" s="5" t="s">
        <v>2107</v>
      </c>
      <c r="R74" s="5" t="s">
        <v>2108</v>
      </c>
      <c r="S74" s="5" t="s">
        <v>43</v>
      </c>
      <c r="T74" s="5" t="s">
        <v>2109</v>
      </c>
      <c r="U74" s="5" t="s">
        <v>45</v>
      </c>
      <c r="V74" s="5" t="s">
        <v>45</v>
      </c>
      <c r="W74" s="5" t="s">
        <v>2110</v>
      </c>
      <c r="X74" s="5" t="s">
        <v>2111</v>
      </c>
      <c r="Y74" s="5" t="s">
        <v>2112</v>
      </c>
      <c r="Z74" s="5" t="s">
        <v>45</v>
      </c>
      <c r="AA74" s="5"/>
    </row>
    <row r="75" spans="1:27" ht="15.75" customHeight="1" x14ac:dyDescent="0.2">
      <c r="A75" s="14" t="s">
        <v>2113</v>
      </c>
      <c r="B75" s="15" t="s">
        <v>26</v>
      </c>
      <c r="C75" s="15" t="s">
        <v>1929</v>
      </c>
      <c r="D75" s="75"/>
      <c r="E75" s="84" t="s">
        <v>5022</v>
      </c>
      <c r="F75" s="5" t="s">
        <v>2117</v>
      </c>
      <c r="G75" s="5" t="s">
        <v>2118</v>
      </c>
      <c r="H75" s="5" t="s">
        <v>2120</v>
      </c>
      <c r="I75" s="5" t="s">
        <v>2121</v>
      </c>
      <c r="J75" s="5" t="s">
        <v>2122</v>
      </c>
      <c r="K75" s="5" t="s">
        <v>2124</v>
      </c>
      <c r="L75" s="5" t="s">
        <v>2125</v>
      </c>
      <c r="M75" s="5" t="s">
        <v>2127</v>
      </c>
      <c r="N75" s="5" t="s">
        <v>2129</v>
      </c>
      <c r="O75" s="5" t="s">
        <v>2130</v>
      </c>
      <c r="P75" s="5" t="s">
        <v>2132</v>
      </c>
      <c r="Q75" s="5" t="s">
        <v>2133</v>
      </c>
      <c r="R75" s="5" t="s">
        <v>2134</v>
      </c>
      <c r="S75" s="5" t="s">
        <v>2136</v>
      </c>
      <c r="T75" s="5" t="s">
        <v>2137</v>
      </c>
      <c r="U75" s="5" t="s">
        <v>45</v>
      </c>
      <c r="V75" s="5" t="s">
        <v>2139</v>
      </c>
      <c r="W75" s="5" t="s">
        <v>2140</v>
      </c>
      <c r="X75" s="5" t="s">
        <v>2142</v>
      </c>
      <c r="Y75" s="5" t="s">
        <v>2143</v>
      </c>
      <c r="Z75" s="5" t="s">
        <v>2144</v>
      </c>
      <c r="AA75" s="5"/>
    </row>
    <row r="76" spans="1:27" ht="15.75" customHeight="1" x14ac:dyDescent="0.2">
      <c r="A76" s="14" t="s">
        <v>2146</v>
      </c>
      <c r="B76" s="15" t="s">
        <v>26</v>
      </c>
      <c r="C76" s="15" t="s">
        <v>1929</v>
      </c>
      <c r="D76" s="75"/>
      <c r="E76" s="86" t="s">
        <v>5022</v>
      </c>
      <c r="F76" s="5" t="s">
        <v>2150</v>
      </c>
      <c r="G76" s="5" t="s">
        <v>2151</v>
      </c>
      <c r="H76" s="5" t="s">
        <v>2152</v>
      </c>
      <c r="I76" s="5" t="s">
        <v>2153</v>
      </c>
      <c r="J76" s="5" t="s">
        <v>2155</v>
      </c>
      <c r="K76" s="5" t="s">
        <v>2156</v>
      </c>
      <c r="L76" s="5" t="s">
        <v>2157</v>
      </c>
      <c r="M76" s="5" t="s">
        <v>2158</v>
      </c>
      <c r="N76" s="5" t="s">
        <v>2159</v>
      </c>
      <c r="O76" s="5" t="s">
        <v>2160</v>
      </c>
      <c r="P76" s="5" t="s">
        <v>2161</v>
      </c>
      <c r="Q76" s="5" t="s">
        <v>45</v>
      </c>
      <c r="R76" s="5" t="s">
        <v>2162</v>
      </c>
      <c r="S76" s="5" t="s">
        <v>2163</v>
      </c>
      <c r="T76" s="5" t="s">
        <v>2164</v>
      </c>
      <c r="U76" s="5" t="s">
        <v>45</v>
      </c>
      <c r="V76" s="5" t="s">
        <v>45</v>
      </c>
      <c r="W76" s="5" t="s">
        <v>45</v>
      </c>
      <c r="X76" s="5" t="s">
        <v>2166</v>
      </c>
      <c r="Y76" s="5" t="s">
        <v>2167</v>
      </c>
      <c r="Z76" s="5" t="s">
        <v>45</v>
      </c>
      <c r="AA76" s="5"/>
    </row>
    <row r="77" spans="1:27" ht="15.75" customHeight="1" x14ac:dyDescent="0.2">
      <c r="A77" s="14" t="s">
        <v>2146</v>
      </c>
      <c r="B77" s="15" t="s">
        <v>71</v>
      </c>
      <c r="C77" s="15" t="s">
        <v>1929</v>
      </c>
      <c r="D77" s="75"/>
      <c r="E77" s="86" t="s">
        <v>5022</v>
      </c>
      <c r="F77" s="5" t="s">
        <v>2178</v>
      </c>
      <c r="G77" s="5" t="s">
        <v>2180</v>
      </c>
      <c r="H77" s="5" t="s">
        <v>2182</v>
      </c>
      <c r="I77" s="5" t="s">
        <v>2184</v>
      </c>
      <c r="J77" s="5" t="s">
        <v>2185</v>
      </c>
      <c r="K77" s="5" t="s">
        <v>2186</v>
      </c>
      <c r="L77" s="5" t="s">
        <v>2187</v>
      </c>
      <c r="M77" s="5" t="s">
        <v>2188</v>
      </c>
      <c r="N77" s="5" t="s">
        <v>2189</v>
      </c>
      <c r="O77" s="5" t="s">
        <v>2190</v>
      </c>
      <c r="P77" s="5" t="s">
        <v>2191</v>
      </c>
      <c r="Q77" s="5" t="s">
        <v>2192</v>
      </c>
      <c r="R77" s="5" t="s">
        <v>2193</v>
      </c>
      <c r="S77" s="5" t="s">
        <v>2194</v>
      </c>
      <c r="T77" s="5" t="s">
        <v>2195</v>
      </c>
      <c r="U77" s="5" t="s">
        <v>45</v>
      </c>
      <c r="V77" s="5" t="s">
        <v>45</v>
      </c>
      <c r="W77" s="5" t="s">
        <v>2197</v>
      </c>
      <c r="X77" s="5" t="s">
        <v>2199</v>
      </c>
      <c r="Y77" s="5" t="s">
        <v>2201</v>
      </c>
      <c r="Z77" s="5" t="s">
        <v>45</v>
      </c>
      <c r="AA77" s="5"/>
    </row>
    <row r="78" spans="1:27" ht="15.75" customHeight="1" x14ac:dyDescent="0.2">
      <c r="A78" s="14" t="s">
        <v>2205</v>
      </c>
      <c r="B78" s="15" t="s">
        <v>26</v>
      </c>
      <c r="C78" s="15" t="s">
        <v>1929</v>
      </c>
      <c r="D78" s="75"/>
      <c r="E78" s="86" t="s">
        <v>5022</v>
      </c>
      <c r="F78" s="5" t="s">
        <v>2211</v>
      </c>
      <c r="G78" s="5" t="s">
        <v>2213</v>
      </c>
      <c r="H78" s="5" t="s">
        <v>2215</v>
      </c>
      <c r="I78" s="5" t="s">
        <v>2217</v>
      </c>
      <c r="J78" s="5" t="s">
        <v>2218</v>
      </c>
      <c r="K78" s="5" t="s">
        <v>2220</v>
      </c>
      <c r="L78" s="5" t="s">
        <v>2222</v>
      </c>
      <c r="M78" s="5" t="s">
        <v>2223</v>
      </c>
      <c r="N78" s="5" t="s">
        <v>2224</v>
      </c>
      <c r="O78" s="5" t="s">
        <v>2226</v>
      </c>
      <c r="P78" s="5" t="s">
        <v>2227</v>
      </c>
      <c r="Q78" s="5" t="s">
        <v>2228</v>
      </c>
      <c r="R78" s="5" t="s">
        <v>2229</v>
      </c>
      <c r="S78" s="5" t="s">
        <v>2230</v>
      </c>
      <c r="T78" s="5" t="s">
        <v>2231</v>
      </c>
      <c r="U78" s="5" t="s">
        <v>45</v>
      </c>
      <c r="V78" s="5" t="s">
        <v>45</v>
      </c>
      <c r="W78" s="5" t="s">
        <v>45</v>
      </c>
      <c r="X78" s="5" t="s">
        <v>2234</v>
      </c>
      <c r="Y78" s="5" t="s">
        <v>2236</v>
      </c>
      <c r="Z78" s="5" t="s">
        <v>45</v>
      </c>
      <c r="AA78" s="5"/>
    </row>
    <row r="79" spans="1:27" ht="15.75" customHeight="1" x14ac:dyDescent="0.2">
      <c r="A79" s="14" t="s">
        <v>2240</v>
      </c>
      <c r="B79" s="15" t="s">
        <v>26</v>
      </c>
      <c r="C79" s="15" t="s">
        <v>1929</v>
      </c>
      <c r="D79" s="75"/>
      <c r="E79" s="86" t="s">
        <v>5022</v>
      </c>
      <c r="F79" s="5" t="s">
        <v>2246</v>
      </c>
      <c r="G79" s="5" t="s">
        <v>2248</v>
      </c>
      <c r="H79" s="5" t="s">
        <v>2250</v>
      </c>
      <c r="I79" s="5" t="s">
        <v>2252</v>
      </c>
      <c r="J79" s="5" t="s">
        <v>2253</v>
      </c>
      <c r="K79" s="5" t="s">
        <v>2255</v>
      </c>
      <c r="L79" s="5" t="s">
        <v>2256</v>
      </c>
      <c r="M79" s="5" t="s">
        <v>2258</v>
      </c>
      <c r="N79" s="5" t="s">
        <v>2259</v>
      </c>
      <c r="O79" s="5" t="s">
        <v>2260</v>
      </c>
      <c r="P79" s="5" t="s">
        <v>2261</v>
      </c>
      <c r="Q79" s="5" t="s">
        <v>2262</v>
      </c>
      <c r="R79" s="5" t="s">
        <v>2263</v>
      </c>
      <c r="S79" s="5" t="s">
        <v>2264</v>
      </c>
      <c r="T79" s="5" t="s">
        <v>2265</v>
      </c>
      <c r="U79" s="5" t="s">
        <v>45</v>
      </c>
      <c r="V79" s="5" t="s">
        <v>45</v>
      </c>
      <c r="W79" s="5" t="s">
        <v>2268</v>
      </c>
      <c r="X79" s="5" t="s">
        <v>2269</v>
      </c>
      <c r="Y79" s="5" t="s">
        <v>2271</v>
      </c>
      <c r="Z79" s="5" t="s">
        <v>45</v>
      </c>
      <c r="AA79" s="5"/>
    </row>
    <row r="80" spans="1:27" ht="15.75" customHeight="1" x14ac:dyDescent="0.2">
      <c r="A80" s="14" t="s">
        <v>2275</v>
      </c>
      <c r="B80" s="15" t="s">
        <v>450</v>
      </c>
      <c r="C80" s="15" t="s">
        <v>1929</v>
      </c>
      <c r="D80" s="75"/>
      <c r="E80" s="86" t="s">
        <v>5022</v>
      </c>
      <c r="F80" s="5" t="s">
        <v>2277</v>
      </c>
      <c r="G80" s="5" t="s">
        <v>2279</v>
      </c>
      <c r="H80" s="5" t="s">
        <v>2281</v>
      </c>
      <c r="I80" s="5" t="s">
        <v>2282</v>
      </c>
      <c r="J80" s="5" t="s">
        <v>2284</v>
      </c>
      <c r="K80" s="5" t="s">
        <v>2286</v>
      </c>
      <c r="L80" s="5" t="s">
        <v>2288</v>
      </c>
      <c r="M80" s="5" t="s">
        <v>2289</v>
      </c>
      <c r="N80" s="5" t="s">
        <v>2290</v>
      </c>
      <c r="O80" s="5" t="s">
        <v>2291</v>
      </c>
      <c r="P80" s="5" t="s">
        <v>2292</v>
      </c>
      <c r="Q80" s="5" t="s">
        <v>2293</v>
      </c>
      <c r="R80" s="5" t="s">
        <v>2294</v>
      </c>
      <c r="S80" s="5" t="s">
        <v>2296</v>
      </c>
      <c r="T80" s="5" t="s">
        <v>2297</v>
      </c>
      <c r="U80" s="5" t="s">
        <v>45</v>
      </c>
      <c r="V80" s="5" t="s">
        <v>45</v>
      </c>
      <c r="W80" s="5" t="s">
        <v>45</v>
      </c>
      <c r="X80" s="5" t="s">
        <v>2300</v>
      </c>
      <c r="Y80" s="5" t="s">
        <v>2302</v>
      </c>
      <c r="Z80" s="5" t="s">
        <v>45</v>
      </c>
      <c r="AA80" s="5"/>
    </row>
    <row r="81" spans="1:27" ht="15.75" customHeight="1" x14ac:dyDescent="0.2">
      <c r="A81" s="14" t="s">
        <v>2306</v>
      </c>
      <c r="B81" s="15" t="s">
        <v>26</v>
      </c>
      <c r="C81" s="15" t="s">
        <v>2310</v>
      </c>
      <c r="D81" s="75"/>
      <c r="E81" s="86" t="s">
        <v>5022</v>
      </c>
      <c r="F81" s="5" t="s">
        <v>2312</v>
      </c>
      <c r="G81" s="5" t="s">
        <v>2314</v>
      </c>
      <c r="H81" s="5" t="s">
        <v>2315</v>
      </c>
      <c r="I81" s="5" t="s">
        <v>2317</v>
      </c>
      <c r="J81" s="5" t="s">
        <v>2319</v>
      </c>
      <c r="K81" s="5" t="s">
        <v>2321</v>
      </c>
      <c r="L81" s="5" t="s">
        <v>2322</v>
      </c>
      <c r="M81" s="5" t="s">
        <v>2324</v>
      </c>
      <c r="N81" s="5" t="s">
        <v>2326</v>
      </c>
      <c r="O81" s="5" t="s">
        <v>2327</v>
      </c>
      <c r="P81" s="5" t="s">
        <v>2328</v>
      </c>
      <c r="Q81" s="5" t="s">
        <v>2329</v>
      </c>
      <c r="R81" s="5" t="s">
        <v>2330</v>
      </c>
      <c r="S81" s="5" t="s">
        <v>2331</v>
      </c>
      <c r="T81" s="5" t="s">
        <v>2332</v>
      </c>
      <c r="U81" s="5" t="s">
        <v>2334</v>
      </c>
      <c r="V81" s="5" t="s">
        <v>2336</v>
      </c>
      <c r="W81" s="5" t="s">
        <v>2337</v>
      </c>
      <c r="X81" s="5" t="s">
        <v>2339</v>
      </c>
      <c r="Y81" s="5" t="s">
        <v>2341</v>
      </c>
      <c r="Z81" s="5" t="s">
        <v>45</v>
      </c>
      <c r="AA81" s="5"/>
    </row>
    <row r="82" spans="1:27" ht="15.75" customHeight="1" x14ac:dyDescent="0.2">
      <c r="A82" s="14" t="s">
        <v>2343</v>
      </c>
      <c r="B82" s="15" t="s">
        <v>26</v>
      </c>
      <c r="C82" s="15" t="s">
        <v>2348</v>
      </c>
      <c r="D82" s="75"/>
      <c r="E82" s="86" t="s">
        <v>5022</v>
      </c>
      <c r="F82" s="5" t="s">
        <v>2351</v>
      </c>
      <c r="G82" s="5" t="s">
        <v>2352</v>
      </c>
      <c r="H82" s="5" t="s">
        <v>2354</v>
      </c>
      <c r="I82" s="5" t="s">
        <v>2356</v>
      </c>
      <c r="J82" s="5" t="s">
        <v>2358</v>
      </c>
      <c r="K82" s="5" t="s">
        <v>2359</v>
      </c>
      <c r="L82" s="5" t="s">
        <v>2360</v>
      </c>
      <c r="M82" s="5" t="s">
        <v>2362</v>
      </c>
      <c r="N82" s="5" t="s">
        <v>2363</v>
      </c>
      <c r="O82" s="5" t="s">
        <v>2365</v>
      </c>
      <c r="P82" s="5" t="s">
        <v>2367</v>
      </c>
      <c r="Q82" s="5" t="s">
        <v>2368</v>
      </c>
      <c r="R82" s="5" t="s">
        <v>2369</v>
      </c>
      <c r="S82" s="5" t="s">
        <v>2370</v>
      </c>
      <c r="T82" s="5" t="s">
        <v>2371</v>
      </c>
      <c r="U82" s="5" t="s">
        <v>45</v>
      </c>
      <c r="V82" s="5" t="s">
        <v>45</v>
      </c>
      <c r="W82" s="5" t="s">
        <v>2373</v>
      </c>
      <c r="X82" s="5" t="s">
        <v>2375</v>
      </c>
      <c r="Y82" s="5" t="s">
        <v>2376</v>
      </c>
      <c r="Z82" s="5" t="s">
        <v>45</v>
      </c>
      <c r="AA82" s="5"/>
    </row>
    <row r="83" spans="1:27" ht="15.75" customHeight="1" x14ac:dyDescent="0.2">
      <c r="A83" s="14" t="s">
        <v>2343</v>
      </c>
      <c r="B83" s="15" t="s">
        <v>49</v>
      </c>
      <c r="C83" s="15" t="s">
        <v>2348</v>
      </c>
      <c r="D83" s="75"/>
      <c r="E83" s="86" t="s">
        <v>5022</v>
      </c>
      <c r="F83" s="5" t="s">
        <v>2390</v>
      </c>
      <c r="G83" s="5" t="s">
        <v>2391</v>
      </c>
      <c r="H83" s="5" t="s">
        <v>2393</v>
      </c>
      <c r="I83" s="5" t="s">
        <v>2394</v>
      </c>
      <c r="J83" s="5" t="s">
        <v>2395</v>
      </c>
      <c r="K83" s="5" t="s">
        <v>2396</v>
      </c>
      <c r="L83" s="5" t="s">
        <v>2397</v>
      </c>
      <c r="M83" s="5" t="s">
        <v>2398</v>
      </c>
      <c r="N83" s="5" t="s">
        <v>2400</v>
      </c>
      <c r="O83" s="5" t="s">
        <v>2402</v>
      </c>
      <c r="P83" s="5" t="s">
        <v>2404</v>
      </c>
      <c r="Q83" s="5" t="s">
        <v>2405</v>
      </c>
      <c r="R83" s="5" t="s">
        <v>2407</v>
      </c>
      <c r="S83" s="5" t="s">
        <v>43</v>
      </c>
      <c r="T83" s="5" t="s">
        <v>2409</v>
      </c>
      <c r="U83" s="5" t="s">
        <v>45</v>
      </c>
      <c r="V83" s="5" t="s">
        <v>45</v>
      </c>
      <c r="W83" s="5" t="s">
        <v>2413</v>
      </c>
      <c r="X83" s="5" t="s">
        <v>2415</v>
      </c>
      <c r="Y83" s="5" t="s">
        <v>307</v>
      </c>
      <c r="Z83" s="5" t="s">
        <v>45</v>
      </c>
      <c r="AA83" s="5"/>
    </row>
    <row r="84" spans="1:27" ht="15.75" customHeight="1" x14ac:dyDescent="0.2">
      <c r="A84" s="14" t="s">
        <v>2419</v>
      </c>
      <c r="B84" s="15" t="s">
        <v>71</v>
      </c>
      <c r="C84" s="15" t="s">
        <v>2348</v>
      </c>
      <c r="D84" s="75"/>
      <c r="E84" s="86" t="s">
        <v>5022</v>
      </c>
      <c r="F84" s="5" t="s">
        <v>2424</v>
      </c>
      <c r="G84" s="5" t="s">
        <v>2425</v>
      </c>
      <c r="H84" s="5" t="s">
        <v>2426</v>
      </c>
      <c r="I84" s="5" t="s">
        <v>2427</v>
      </c>
      <c r="J84" s="5" t="s">
        <v>2428</v>
      </c>
      <c r="K84" s="5" t="s">
        <v>2430</v>
      </c>
      <c r="L84" s="5" t="s">
        <v>2432</v>
      </c>
      <c r="M84" s="5" t="s">
        <v>2433</v>
      </c>
      <c r="N84" s="5" t="s">
        <v>2435</v>
      </c>
      <c r="O84" s="5" t="s">
        <v>2437</v>
      </c>
      <c r="P84" s="5" t="s">
        <v>2439</v>
      </c>
      <c r="Q84" s="5" t="s">
        <v>2440</v>
      </c>
      <c r="R84" s="5" t="s">
        <v>2442</v>
      </c>
      <c r="S84" s="5" t="s">
        <v>2444</v>
      </c>
      <c r="T84" s="5" t="s">
        <v>2446</v>
      </c>
      <c r="U84" s="5" t="s">
        <v>45</v>
      </c>
      <c r="V84" s="5" t="s">
        <v>871</v>
      </c>
      <c r="W84" s="5" t="s">
        <v>2450</v>
      </c>
      <c r="X84" s="5" t="s">
        <v>2451</v>
      </c>
      <c r="Y84" s="5" t="s">
        <v>2453</v>
      </c>
      <c r="Z84" s="5" t="s">
        <v>2454</v>
      </c>
      <c r="AA84" s="5"/>
    </row>
    <row r="85" spans="1:27" ht="15.75" customHeight="1" x14ac:dyDescent="0.2">
      <c r="A85" s="14" t="s">
        <v>2456</v>
      </c>
      <c r="B85" s="15" t="s">
        <v>450</v>
      </c>
      <c r="C85" s="15" t="s">
        <v>2461</v>
      </c>
      <c r="D85" s="75"/>
      <c r="E85" s="86" t="s">
        <v>5022</v>
      </c>
      <c r="F85" s="5" t="s">
        <v>2462</v>
      </c>
      <c r="G85" s="5" t="s">
        <v>2463</v>
      </c>
      <c r="H85" s="5" t="s">
        <v>2464</v>
      </c>
      <c r="I85" s="5" t="s">
        <v>2466</v>
      </c>
      <c r="J85" s="5" t="s">
        <v>2467</v>
      </c>
      <c r="K85" s="5" t="s">
        <v>2469</v>
      </c>
      <c r="L85" s="5" t="s">
        <v>2470</v>
      </c>
      <c r="M85" s="5" t="s">
        <v>2471</v>
      </c>
      <c r="N85" s="5" t="s">
        <v>2473</v>
      </c>
      <c r="O85" s="5" t="s">
        <v>2475</v>
      </c>
      <c r="P85" s="5" t="s">
        <v>2476</v>
      </c>
      <c r="Q85" s="5" t="s">
        <v>2478</v>
      </c>
      <c r="R85" s="5" t="s">
        <v>2480</v>
      </c>
      <c r="S85" s="5" t="s">
        <v>2482</v>
      </c>
      <c r="T85" s="5" t="s">
        <v>2483</v>
      </c>
      <c r="U85" s="5" t="s">
        <v>45</v>
      </c>
      <c r="V85" s="5" t="s">
        <v>45</v>
      </c>
      <c r="W85" s="5" t="s">
        <v>2486</v>
      </c>
      <c r="X85" s="5" t="s">
        <v>2488</v>
      </c>
      <c r="Y85" s="5" t="s">
        <v>2490</v>
      </c>
      <c r="Z85" s="5" t="s">
        <v>45</v>
      </c>
      <c r="AA85" s="5"/>
    </row>
    <row r="86" spans="1:27" ht="15.75" customHeight="1" x14ac:dyDescent="0.2">
      <c r="A86" s="14" t="s">
        <v>2494</v>
      </c>
      <c r="B86" s="15" t="s">
        <v>26</v>
      </c>
      <c r="C86" s="15" t="s">
        <v>2498</v>
      </c>
      <c r="D86" s="75"/>
      <c r="E86" s="86" t="s">
        <v>5022</v>
      </c>
      <c r="F86" s="5" t="s">
        <v>2499</v>
      </c>
      <c r="G86" s="5" t="s">
        <v>2500</v>
      </c>
      <c r="H86" s="5" t="s">
        <v>2502</v>
      </c>
      <c r="I86" s="5" t="s">
        <v>2503</v>
      </c>
      <c r="J86" s="5" t="s">
        <v>2505</v>
      </c>
      <c r="K86" s="5" t="s">
        <v>2506</v>
      </c>
      <c r="L86" s="5" t="s">
        <v>2508</v>
      </c>
      <c r="M86" s="5" t="s">
        <v>2509</v>
      </c>
      <c r="N86" s="5" t="s">
        <v>2511</v>
      </c>
      <c r="O86" s="5" t="s">
        <v>2513</v>
      </c>
      <c r="P86" s="5" t="s">
        <v>2514</v>
      </c>
      <c r="Q86" s="5" t="s">
        <v>2516</v>
      </c>
      <c r="R86" s="5" t="s">
        <v>2518</v>
      </c>
      <c r="S86" s="5" t="s">
        <v>2519</v>
      </c>
      <c r="T86" s="5" t="s">
        <v>2521</v>
      </c>
      <c r="U86" s="5" t="s">
        <v>2523</v>
      </c>
      <c r="V86" s="5" t="s">
        <v>2524</v>
      </c>
      <c r="W86" s="5" t="s">
        <v>2526</v>
      </c>
      <c r="X86" s="5" t="s">
        <v>2527</v>
      </c>
      <c r="Y86" s="5" t="s">
        <v>2529</v>
      </c>
      <c r="Z86" s="5" t="s">
        <v>45</v>
      </c>
      <c r="AA86" s="5"/>
    </row>
    <row r="87" spans="1:27" ht="15.75" customHeight="1" x14ac:dyDescent="0.2">
      <c r="A87" s="15" t="s">
        <v>2532</v>
      </c>
      <c r="B87" s="15" t="s">
        <v>26</v>
      </c>
      <c r="C87" s="15" t="s">
        <v>2498</v>
      </c>
      <c r="D87" s="75"/>
      <c r="E87" s="86" t="s">
        <v>5022</v>
      </c>
      <c r="F87" s="5" t="s">
        <v>2534</v>
      </c>
      <c r="G87" s="5" t="s">
        <v>2535</v>
      </c>
      <c r="H87" s="5" t="s">
        <v>2536</v>
      </c>
      <c r="I87" s="5" t="s">
        <v>2537</v>
      </c>
      <c r="J87" s="5" t="s">
        <v>2538</v>
      </c>
      <c r="K87" s="5" t="s">
        <v>2539</v>
      </c>
      <c r="L87" s="5" t="s">
        <v>2540</v>
      </c>
      <c r="M87" s="5" t="s">
        <v>2541</v>
      </c>
      <c r="N87" s="5" t="s">
        <v>2542</v>
      </c>
      <c r="O87" s="5" t="s">
        <v>1609</v>
      </c>
      <c r="P87" s="5" t="s">
        <v>2545</v>
      </c>
      <c r="Q87" s="5" t="s">
        <v>2547</v>
      </c>
      <c r="R87" s="5" t="s">
        <v>2548</v>
      </c>
      <c r="S87" s="5" t="s">
        <v>43</v>
      </c>
      <c r="T87" s="5" t="s">
        <v>2551</v>
      </c>
      <c r="U87" s="5" t="s">
        <v>45</v>
      </c>
      <c r="V87" s="5" t="s">
        <v>45</v>
      </c>
      <c r="W87" s="5" t="s">
        <v>2552</v>
      </c>
      <c r="X87" s="5" t="s">
        <v>2553</v>
      </c>
      <c r="Y87" s="5" t="s">
        <v>251</v>
      </c>
      <c r="Z87" s="5" t="s">
        <v>45</v>
      </c>
      <c r="AA87" s="5"/>
    </row>
    <row r="88" spans="1:27" ht="15.75" customHeight="1" x14ac:dyDescent="0.2">
      <c r="A88" s="15" t="s">
        <v>2559</v>
      </c>
      <c r="B88" s="15" t="s">
        <v>49</v>
      </c>
      <c r="C88" s="15" t="s">
        <v>2498</v>
      </c>
      <c r="D88" s="75"/>
      <c r="E88" s="86" t="s">
        <v>5022</v>
      </c>
      <c r="F88" s="5" t="s">
        <v>2565</v>
      </c>
      <c r="G88" s="5" t="s">
        <v>240</v>
      </c>
      <c r="H88" s="5" t="s">
        <v>2567</v>
      </c>
      <c r="I88" s="5" t="s">
        <v>2568</v>
      </c>
      <c r="J88" s="5" t="s">
        <v>2569</v>
      </c>
      <c r="K88" s="5" t="s">
        <v>2570</v>
      </c>
      <c r="L88" s="5" t="s">
        <v>2571</v>
      </c>
      <c r="M88" s="5" t="s">
        <v>2572</v>
      </c>
      <c r="N88" s="5" t="s">
        <v>2573</v>
      </c>
      <c r="O88" s="5" t="s">
        <v>2574</v>
      </c>
      <c r="P88" s="5" t="s">
        <v>2576</v>
      </c>
      <c r="Q88" s="5" t="s">
        <v>2578</v>
      </c>
      <c r="R88" s="5" t="s">
        <v>2579</v>
      </c>
      <c r="S88" s="5" t="s">
        <v>43</v>
      </c>
      <c r="T88" s="5" t="s">
        <v>2580</v>
      </c>
      <c r="U88" s="5" t="s">
        <v>45</v>
      </c>
      <c r="V88" s="5" t="s">
        <v>45</v>
      </c>
      <c r="W88" s="5" t="s">
        <v>2583</v>
      </c>
      <c r="X88" s="5" t="s">
        <v>2585</v>
      </c>
      <c r="Y88" s="5" t="s">
        <v>2587</v>
      </c>
      <c r="Z88" s="5" t="s">
        <v>45</v>
      </c>
      <c r="AA88" s="5"/>
    </row>
    <row r="89" spans="1:27" ht="15.75" customHeight="1" x14ac:dyDescent="0.2">
      <c r="A89" s="15" t="s">
        <v>2595</v>
      </c>
      <c r="B89" s="15" t="s">
        <v>1685</v>
      </c>
      <c r="C89" s="15" t="s">
        <v>2498</v>
      </c>
      <c r="D89" s="75"/>
      <c r="E89" s="86" t="s">
        <v>5022</v>
      </c>
      <c r="F89" s="5" t="s">
        <v>2600</v>
      </c>
      <c r="G89" s="5" t="s">
        <v>2601</v>
      </c>
      <c r="H89" s="5" t="s">
        <v>2602</v>
      </c>
      <c r="I89" s="5" t="s">
        <v>2604</v>
      </c>
      <c r="J89" s="5" t="s">
        <v>2606</v>
      </c>
      <c r="K89" s="5" t="s">
        <v>2607</v>
      </c>
      <c r="L89" s="5" t="s">
        <v>2608</v>
      </c>
      <c r="M89" s="5" t="s">
        <v>2610</v>
      </c>
      <c r="N89" s="5" t="s">
        <v>2612</v>
      </c>
      <c r="O89" s="5" t="s">
        <v>2613</v>
      </c>
      <c r="P89" s="5" t="s">
        <v>2615</v>
      </c>
      <c r="Q89" s="5" t="s">
        <v>2617</v>
      </c>
      <c r="R89" s="5" t="s">
        <v>2619</v>
      </c>
      <c r="S89" s="5" t="s">
        <v>2620</v>
      </c>
      <c r="T89" s="5" t="s">
        <v>2622</v>
      </c>
      <c r="U89" s="5" t="s">
        <v>45</v>
      </c>
      <c r="V89" s="5" t="s">
        <v>2624</v>
      </c>
      <c r="W89" s="5" t="s">
        <v>2626</v>
      </c>
      <c r="X89" s="5" t="s">
        <v>2627</v>
      </c>
      <c r="Y89" s="5" t="s">
        <v>2629</v>
      </c>
      <c r="Z89" s="5" t="s">
        <v>45</v>
      </c>
      <c r="AA89" s="5"/>
    </row>
    <row r="90" spans="1:27" ht="15.75" customHeight="1" x14ac:dyDescent="0.2">
      <c r="A90" s="15" t="s">
        <v>2635</v>
      </c>
      <c r="B90" s="15" t="s">
        <v>1653</v>
      </c>
      <c r="C90" s="15" t="s">
        <v>2498</v>
      </c>
      <c r="D90" s="75"/>
      <c r="E90" s="86" t="s">
        <v>5022</v>
      </c>
      <c r="F90" s="5" t="s">
        <v>2637</v>
      </c>
      <c r="G90" s="5" t="s">
        <v>2639</v>
      </c>
      <c r="H90" s="5" t="s">
        <v>2640</v>
      </c>
      <c r="I90" s="5" t="s">
        <v>2642</v>
      </c>
      <c r="J90" s="5" t="s">
        <v>2644</v>
      </c>
      <c r="K90" s="5" t="s">
        <v>2646</v>
      </c>
      <c r="L90" s="5" t="s">
        <v>2647</v>
      </c>
      <c r="M90" s="5" t="s">
        <v>2649</v>
      </c>
      <c r="N90" s="5" t="s">
        <v>2651</v>
      </c>
      <c r="O90" s="5" t="s">
        <v>2652</v>
      </c>
      <c r="P90" s="5" t="s">
        <v>2653</v>
      </c>
      <c r="Q90" s="5" t="s">
        <v>2654</v>
      </c>
      <c r="R90" s="5" t="s">
        <v>2656</v>
      </c>
      <c r="S90" s="5" t="s">
        <v>2657</v>
      </c>
      <c r="T90" s="5" t="s">
        <v>2659</v>
      </c>
      <c r="U90" s="5" t="s">
        <v>2660</v>
      </c>
      <c r="V90" s="5" t="s">
        <v>2662</v>
      </c>
      <c r="W90" s="5" t="s">
        <v>2663</v>
      </c>
      <c r="X90" s="5" t="s">
        <v>2665</v>
      </c>
      <c r="Y90" s="5" t="s">
        <v>2667</v>
      </c>
      <c r="Z90" s="5" t="s">
        <v>45</v>
      </c>
      <c r="AA90" s="5"/>
    </row>
    <row r="91" spans="1:27" ht="15.75" customHeight="1" x14ac:dyDescent="0.2">
      <c r="A91" s="15" t="s">
        <v>2671</v>
      </c>
      <c r="B91" s="15" t="s">
        <v>1685</v>
      </c>
      <c r="C91" s="15" t="s">
        <v>2498</v>
      </c>
      <c r="D91" s="75"/>
      <c r="E91" s="86" t="s">
        <v>5022</v>
      </c>
      <c r="F91" s="5" t="s">
        <v>2676</v>
      </c>
      <c r="G91" s="5" t="s">
        <v>2678</v>
      </c>
      <c r="H91" s="5" t="s">
        <v>2680</v>
      </c>
      <c r="I91" s="5" t="s">
        <v>2684</v>
      </c>
      <c r="J91" s="5" t="s">
        <v>2686</v>
      </c>
      <c r="K91" s="5" t="s">
        <v>2687</v>
      </c>
      <c r="L91" s="5" t="s">
        <v>2688</v>
      </c>
      <c r="M91" s="5" t="s">
        <v>2689</v>
      </c>
      <c r="N91" s="5" t="s">
        <v>2690</v>
      </c>
      <c r="O91" s="5" t="s">
        <v>2691</v>
      </c>
      <c r="P91" s="5" t="s">
        <v>2693</v>
      </c>
      <c r="Q91" s="5" t="s">
        <v>2694</v>
      </c>
      <c r="R91" s="5" t="s">
        <v>2696</v>
      </c>
      <c r="S91" s="5" t="s">
        <v>2698</v>
      </c>
      <c r="T91" s="5" t="s">
        <v>2700</v>
      </c>
      <c r="U91" s="5" t="s">
        <v>2701</v>
      </c>
      <c r="V91" s="5" t="s">
        <v>2702</v>
      </c>
      <c r="W91" s="5" t="s">
        <v>2704</v>
      </c>
      <c r="X91" s="5" t="s">
        <v>2705</v>
      </c>
      <c r="Y91" s="5" t="s">
        <v>2706</v>
      </c>
      <c r="Z91" s="5" t="s">
        <v>2707</v>
      </c>
      <c r="AA91" s="5"/>
    </row>
    <row r="92" spans="1:27" ht="15.75" customHeight="1" x14ac:dyDescent="0.2">
      <c r="A92" s="15" t="s">
        <v>2710</v>
      </c>
      <c r="B92" s="15" t="s">
        <v>1653</v>
      </c>
      <c r="C92" s="15" t="s">
        <v>2498</v>
      </c>
      <c r="D92" s="75"/>
      <c r="E92" s="86" t="s">
        <v>5022</v>
      </c>
      <c r="F92" s="5" t="s">
        <v>2715</v>
      </c>
      <c r="G92" s="5" t="s">
        <v>2717</v>
      </c>
      <c r="H92" s="5" t="s">
        <v>2718</v>
      </c>
      <c r="I92" s="5" t="s">
        <v>2720</v>
      </c>
      <c r="J92" s="5" t="s">
        <v>2722</v>
      </c>
      <c r="K92" s="5" t="s">
        <v>2723</v>
      </c>
      <c r="L92" s="5" t="s">
        <v>2725</v>
      </c>
      <c r="M92" s="5" t="s">
        <v>2727</v>
      </c>
      <c r="N92" s="5" t="s">
        <v>2729</v>
      </c>
      <c r="O92" s="5" t="s">
        <v>2730</v>
      </c>
      <c r="P92" s="5" t="s">
        <v>2732</v>
      </c>
      <c r="Q92" s="5" t="s">
        <v>2734</v>
      </c>
      <c r="R92" s="5" t="s">
        <v>2736</v>
      </c>
      <c r="S92" s="5" t="s">
        <v>2737</v>
      </c>
      <c r="T92" s="5" t="s">
        <v>2738</v>
      </c>
      <c r="U92" s="5" t="s">
        <v>2740</v>
      </c>
      <c r="V92" s="5" t="s">
        <v>2741</v>
      </c>
      <c r="W92" s="5" t="s">
        <v>2742</v>
      </c>
      <c r="X92" s="5" t="s">
        <v>2743</v>
      </c>
      <c r="Y92" s="5" t="s">
        <v>2744</v>
      </c>
      <c r="Z92" s="5" t="s">
        <v>2745</v>
      </c>
      <c r="AA92" s="5"/>
    </row>
    <row r="93" spans="1:27" ht="15.75" customHeight="1" x14ac:dyDescent="0.2">
      <c r="A93" s="15" t="s">
        <v>2751</v>
      </c>
      <c r="B93" s="15" t="s">
        <v>1685</v>
      </c>
      <c r="C93" s="15" t="s">
        <v>2498</v>
      </c>
      <c r="D93" s="75"/>
      <c r="E93" s="86" t="s">
        <v>5022</v>
      </c>
      <c r="F93" s="5" t="s">
        <v>2757</v>
      </c>
      <c r="G93" s="5" t="s">
        <v>2758</v>
      </c>
      <c r="H93" s="5" t="s">
        <v>2759</v>
      </c>
      <c r="I93" s="5" t="s">
        <v>2760</v>
      </c>
      <c r="J93" s="5" t="s">
        <v>2762</v>
      </c>
      <c r="K93" s="5" t="s">
        <v>2763</v>
      </c>
      <c r="L93" s="5" t="s">
        <v>2764</v>
      </c>
      <c r="M93" s="5" t="s">
        <v>2765</v>
      </c>
      <c r="N93" s="5" t="s">
        <v>2767</v>
      </c>
      <c r="O93" s="5" t="s">
        <v>2769</v>
      </c>
      <c r="P93" s="5" t="s">
        <v>2770</v>
      </c>
      <c r="Q93" s="5" t="s">
        <v>2771</v>
      </c>
      <c r="R93" s="5" t="s">
        <v>2773</v>
      </c>
      <c r="S93" s="5" t="s">
        <v>2775</v>
      </c>
      <c r="T93" s="5" t="s">
        <v>2776</v>
      </c>
      <c r="U93" s="5" t="s">
        <v>2777</v>
      </c>
      <c r="V93" s="5" t="s">
        <v>2778</v>
      </c>
      <c r="W93" s="5" t="s">
        <v>2779</v>
      </c>
      <c r="X93" s="5" t="s">
        <v>2780</v>
      </c>
      <c r="Y93" s="5" t="s">
        <v>2781</v>
      </c>
      <c r="Z93" s="5" t="s">
        <v>2782</v>
      </c>
      <c r="AA93" s="5"/>
    </row>
    <row r="94" spans="1:27" ht="15.75" customHeight="1" x14ac:dyDescent="0.2">
      <c r="A94" s="15" t="s">
        <v>2787</v>
      </c>
      <c r="B94" s="15" t="s">
        <v>1653</v>
      </c>
      <c r="C94" s="15" t="s">
        <v>2498</v>
      </c>
      <c r="D94" s="75"/>
      <c r="E94" s="86" t="s">
        <v>5022</v>
      </c>
      <c r="F94" s="5" t="s">
        <v>2793</v>
      </c>
      <c r="G94" s="5" t="s">
        <v>2795</v>
      </c>
      <c r="H94" s="5" t="s">
        <v>2797</v>
      </c>
      <c r="I94" s="5" t="s">
        <v>2799</v>
      </c>
      <c r="J94" s="5" t="s">
        <v>2800</v>
      </c>
      <c r="K94" s="5" t="s">
        <v>2802</v>
      </c>
      <c r="L94" s="5" t="s">
        <v>2804</v>
      </c>
      <c r="M94" s="5" t="s">
        <v>2806</v>
      </c>
      <c r="N94" s="5" t="s">
        <v>2807</v>
      </c>
      <c r="O94" s="5" t="s">
        <v>2809</v>
      </c>
      <c r="P94" s="5" t="s">
        <v>2811</v>
      </c>
      <c r="Q94" s="5" t="s">
        <v>2812</v>
      </c>
      <c r="R94" s="5" t="s">
        <v>2814</v>
      </c>
      <c r="S94" s="5" t="s">
        <v>2815</v>
      </c>
      <c r="T94" s="5" t="s">
        <v>2816</v>
      </c>
      <c r="U94" s="5" t="s">
        <v>2817</v>
      </c>
      <c r="V94" s="5" t="s">
        <v>2818</v>
      </c>
      <c r="W94" s="5" t="s">
        <v>2819</v>
      </c>
      <c r="X94" s="5" t="s">
        <v>2820</v>
      </c>
      <c r="Y94" s="5" t="s">
        <v>2822</v>
      </c>
      <c r="Z94" s="5" t="s">
        <v>2824</v>
      </c>
      <c r="AA94" s="5"/>
    </row>
    <row r="95" spans="1:27" ht="15.75" customHeight="1" x14ac:dyDescent="0.2">
      <c r="A95" s="14" t="s">
        <v>2827</v>
      </c>
      <c r="B95" s="15" t="s">
        <v>26</v>
      </c>
      <c r="C95" s="15" t="s">
        <v>2498</v>
      </c>
      <c r="D95" s="75"/>
      <c r="E95" s="86" t="s">
        <v>5022</v>
      </c>
      <c r="F95" s="5" t="s">
        <v>2834</v>
      </c>
      <c r="G95" s="5" t="s">
        <v>2835</v>
      </c>
      <c r="H95" s="5" t="s">
        <v>2837</v>
      </c>
      <c r="I95" s="5" t="s">
        <v>2839</v>
      </c>
      <c r="J95" s="5" t="s">
        <v>2840</v>
      </c>
      <c r="K95" s="5" t="s">
        <v>2842</v>
      </c>
      <c r="L95" s="5" t="s">
        <v>2844</v>
      </c>
      <c r="M95" s="5" t="s">
        <v>2846</v>
      </c>
      <c r="N95" s="5" t="s">
        <v>2847</v>
      </c>
      <c r="O95" s="5" t="s">
        <v>2849</v>
      </c>
      <c r="P95" s="5" t="s">
        <v>2851</v>
      </c>
      <c r="Q95" s="5" t="s">
        <v>2853</v>
      </c>
      <c r="R95" s="5" t="s">
        <v>2854</v>
      </c>
      <c r="S95" s="5" t="s">
        <v>2855</v>
      </c>
      <c r="T95" s="5" t="s">
        <v>2856</v>
      </c>
      <c r="U95" s="5" t="s">
        <v>2857</v>
      </c>
      <c r="V95" s="5" t="s">
        <v>45</v>
      </c>
      <c r="W95" s="5" t="s">
        <v>2858</v>
      </c>
      <c r="X95" s="5" t="s">
        <v>2859</v>
      </c>
      <c r="Y95" s="5" t="s">
        <v>2861</v>
      </c>
      <c r="Z95" s="5" t="s">
        <v>2863</v>
      </c>
      <c r="AA95" s="5"/>
    </row>
    <row r="96" spans="1:27" ht="15.75" customHeight="1" x14ac:dyDescent="0.2">
      <c r="A96" s="14" t="s">
        <v>2827</v>
      </c>
      <c r="B96" s="15" t="s">
        <v>49</v>
      </c>
      <c r="C96" s="15" t="s">
        <v>2498</v>
      </c>
      <c r="D96" s="75"/>
      <c r="E96" s="86" t="s">
        <v>5022</v>
      </c>
      <c r="F96" s="5" t="s">
        <v>2870</v>
      </c>
      <c r="G96" s="5" t="s">
        <v>2871</v>
      </c>
      <c r="H96" s="5" t="s">
        <v>2872</v>
      </c>
      <c r="I96" s="5" t="s">
        <v>2873</v>
      </c>
      <c r="J96" s="5" t="s">
        <v>2874</v>
      </c>
      <c r="K96" s="5" t="s">
        <v>2875</v>
      </c>
      <c r="L96" s="5" t="s">
        <v>2876</v>
      </c>
      <c r="M96" s="5" t="s">
        <v>2878</v>
      </c>
      <c r="N96" s="5" t="s">
        <v>2879</v>
      </c>
      <c r="O96" s="5" t="s">
        <v>2881</v>
      </c>
      <c r="P96" s="5" t="s">
        <v>2882</v>
      </c>
      <c r="Q96" s="5" t="s">
        <v>2884</v>
      </c>
      <c r="R96" s="5" t="s">
        <v>2885</v>
      </c>
      <c r="S96" s="5" t="s">
        <v>43</v>
      </c>
      <c r="T96" s="5" t="s">
        <v>2887</v>
      </c>
      <c r="U96" s="5" t="s">
        <v>45</v>
      </c>
      <c r="V96" s="5" t="s">
        <v>45</v>
      </c>
      <c r="W96" s="5" t="s">
        <v>2888</v>
      </c>
      <c r="X96" s="5" t="s">
        <v>2889</v>
      </c>
      <c r="Y96" s="5" t="s">
        <v>2890</v>
      </c>
      <c r="Z96" s="5" t="s">
        <v>2891</v>
      </c>
      <c r="AA96" s="5"/>
    </row>
    <row r="97" spans="1:27" ht="15.75" customHeight="1" x14ac:dyDescent="0.2">
      <c r="A97" s="14" t="s">
        <v>2827</v>
      </c>
      <c r="B97" s="15" t="s">
        <v>2892</v>
      </c>
      <c r="C97" s="15" t="s">
        <v>2498</v>
      </c>
      <c r="D97" s="75"/>
      <c r="E97" s="86" t="s">
        <v>5022</v>
      </c>
      <c r="F97" s="5" t="s">
        <v>2894</v>
      </c>
      <c r="G97" s="5" t="s">
        <v>2895</v>
      </c>
      <c r="H97" s="5" t="s">
        <v>2896</v>
      </c>
      <c r="I97" s="5" t="s">
        <v>2898</v>
      </c>
      <c r="J97" s="5" t="s">
        <v>2899</v>
      </c>
      <c r="K97" s="5" t="s">
        <v>2901</v>
      </c>
      <c r="L97" s="5" t="s">
        <v>2902</v>
      </c>
      <c r="M97" s="5" t="s">
        <v>2903</v>
      </c>
      <c r="N97" s="5" t="s">
        <v>2905</v>
      </c>
      <c r="O97" s="5" t="s">
        <v>2906</v>
      </c>
      <c r="P97" s="5" t="s">
        <v>2907</v>
      </c>
      <c r="Q97" s="5" t="s">
        <v>2909</v>
      </c>
      <c r="R97" s="5" t="s">
        <v>2910</v>
      </c>
      <c r="S97" s="5" t="s">
        <v>2912</v>
      </c>
      <c r="T97" s="5" t="s">
        <v>2913</v>
      </c>
      <c r="U97" s="5" t="s">
        <v>2914</v>
      </c>
      <c r="V97" s="5" t="s">
        <v>45</v>
      </c>
      <c r="W97" s="5" t="s">
        <v>2916</v>
      </c>
      <c r="X97" s="5" t="s">
        <v>2917</v>
      </c>
      <c r="Y97" s="5" t="s">
        <v>2918</v>
      </c>
      <c r="Z97" s="5" t="s">
        <v>2919</v>
      </c>
      <c r="AA97" s="5"/>
    </row>
    <row r="98" spans="1:27" ht="15.75" customHeight="1" x14ac:dyDescent="0.2">
      <c r="A98" s="14" t="s">
        <v>2921</v>
      </c>
      <c r="B98" s="15" t="s">
        <v>26</v>
      </c>
      <c r="C98" s="15" t="s">
        <v>2498</v>
      </c>
      <c r="D98" s="75"/>
      <c r="E98" s="86" t="s">
        <v>5022</v>
      </c>
      <c r="F98" s="5" t="s">
        <v>2925</v>
      </c>
      <c r="G98" s="5" t="s">
        <v>2926</v>
      </c>
      <c r="H98" s="5" t="s">
        <v>2928</v>
      </c>
      <c r="I98" s="5" t="s">
        <v>2929</v>
      </c>
      <c r="J98" s="5" t="s">
        <v>2931</v>
      </c>
      <c r="K98" s="5" t="s">
        <v>2932</v>
      </c>
      <c r="L98" s="5" t="s">
        <v>2934</v>
      </c>
      <c r="M98" s="5" t="s">
        <v>2935</v>
      </c>
      <c r="N98" s="5" t="s">
        <v>2936</v>
      </c>
      <c r="O98" s="5" t="s">
        <v>2938</v>
      </c>
      <c r="P98" s="5" t="s">
        <v>2939</v>
      </c>
      <c r="Q98" s="5" t="s">
        <v>2941</v>
      </c>
      <c r="R98" s="5" t="s">
        <v>2942</v>
      </c>
      <c r="S98" s="5" t="s">
        <v>2944</v>
      </c>
      <c r="T98" s="5" t="s">
        <v>2945</v>
      </c>
      <c r="U98" s="5" t="s">
        <v>2946</v>
      </c>
      <c r="V98" s="5" t="s">
        <v>2948</v>
      </c>
      <c r="W98" s="5" t="s">
        <v>2949</v>
      </c>
      <c r="X98" s="5" t="s">
        <v>2950</v>
      </c>
      <c r="Y98" s="5" t="s">
        <v>2951</v>
      </c>
      <c r="Z98" s="5" t="s">
        <v>2952</v>
      </c>
      <c r="AA98" s="5"/>
    </row>
    <row r="99" spans="1:27" ht="15.75" customHeight="1" x14ac:dyDescent="0.2">
      <c r="A99" s="14" t="s">
        <v>2953</v>
      </c>
      <c r="B99" s="15" t="s">
        <v>26</v>
      </c>
      <c r="C99" s="15" t="s">
        <v>2498</v>
      </c>
      <c r="D99" s="75"/>
      <c r="E99" s="86" t="s">
        <v>5022</v>
      </c>
      <c r="F99" s="5" t="s">
        <v>2957</v>
      </c>
      <c r="G99" s="5" t="s">
        <v>2959</v>
      </c>
      <c r="H99" s="5" t="s">
        <v>2960</v>
      </c>
      <c r="I99" s="5" t="s">
        <v>2962</v>
      </c>
      <c r="J99" s="5" t="s">
        <v>2963</v>
      </c>
      <c r="K99" s="5" t="s">
        <v>2965</v>
      </c>
      <c r="L99" s="5" t="s">
        <v>2966</v>
      </c>
      <c r="M99" s="5" t="s">
        <v>2967</v>
      </c>
      <c r="N99" s="5" t="s">
        <v>2968</v>
      </c>
      <c r="O99" s="5" t="s">
        <v>2969</v>
      </c>
      <c r="P99" s="5" t="s">
        <v>2971</v>
      </c>
      <c r="Q99" s="5" t="s">
        <v>2972</v>
      </c>
      <c r="R99" s="5" t="s">
        <v>2973</v>
      </c>
      <c r="S99" s="5" t="s">
        <v>2975</v>
      </c>
      <c r="T99" s="5" t="s">
        <v>2976</v>
      </c>
      <c r="U99" s="5" t="s">
        <v>45</v>
      </c>
      <c r="V99" s="5" t="s">
        <v>2978</v>
      </c>
      <c r="W99" s="5" t="s">
        <v>2979</v>
      </c>
      <c r="X99" s="5" t="s">
        <v>2981</v>
      </c>
      <c r="Y99" s="5" t="s">
        <v>2982</v>
      </c>
      <c r="Z99" s="5" t="s">
        <v>2984</v>
      </c>
      <c r="AA99" s="5"/>
    </row>
    <row r="100" spans="1:27" ht="15.75" customHeight="1" x14ac:dyDescent="0.2">
      <c r="A100" s="14" t="s">
        <v>2986</v>
      </c>
      <c r="B100" s="15" t="s">
        <v>1339</v>
      </c>
      <c r="C100" s="15" t="s">
        <v>2498</v>
      </c>
      <c r="D100" s="75"/>
      <c r="E100" s="86" t="s">
        <v>5022</v>
      </c>
      <c r="F100" s="5" t="s">
        <v>2990</v>
      </c>
      <c r="G100" s="5" t="s">
        <v>2992</v>
      </c>
      <c r="H100" s="5" t="s">
        <v>2993</v>
      </c>
      <c r="I100" s="5" t="s">
        <v>2994</v>
      </c>
      <c r="J100" s="5" t="s">
        <v>2996</v>
      </c>
      <c r="K100" s="5" t="s">
        <v>2997</v>
      </c>
      <c r="L100" s="5" t="s">
        <v>2998</v>
      </c>
      <c r="M100" s="5" t="s">
        <v>2999</v>
      </c>
      <c r="N100" s="5" t="s">
        <v>3000</v>
      </c>
      <c r="O100" s="5" t="s">
        <v>3001</v>
      </c>
      <c r="P100" s="5" t="s">
        <v>3002</v>
      </c>
      <c r="Q100" s="5" t="s">
        <v>3003</v>
      </c>
      <c r="R100" s="5" t="s">
        <v>3004</v>
      </c>
      <c r="S100" s="5" t="s">
        <v>3005</v>
      </c>
      <c r="T100" s="5" t="s">
        <v>3006</v>
      </c>
      <c r="U100" s="5" t="s">
        <v>45</v>
      </c>
      <c r="V100" s="5" t="s">
        <v>45</v>
      </c>
      <c r="W100" s="5" t="s">
        <v>3008</v>
      </c>
      <c r="X100" s="5" t="s">
        <v>3009</v>
      </c>
      <c r="Y100" s="5" t="s">
        <v>3011</v>
      </c>
      <c r="Z100" s="5" t="s">
        <v>3012</v>
      </c>
      <c r="AA100" s="5"/>
    </row>
    <row r="101" spans="1:27" ht="15.75" customHeight="1" x14ac:dyDescent="0.2">
      <c r="A101" s="6" t="s">
        <v>3013</v>
      </c>
      <c r="B101" s="8" t="s">
        <v>26</v>
      </c>
      <c r="C101" s="8" t="s">
        <v>3016</v>
      </c>
      <c r="D101" s="75"/>
      <c r="E101" s="84" t="s">
        <v>5020</v>
      </c>
      <c r="F101" s="5" t="s">
        <v>3019</v>
      </c>
      <c r="G101" s="5" t="s">
        <v>3020</v>
      </c>
      <c r="H101" s="5" t="s">
        <v>3021</v>
      </c>
      <c r="I101" s="5" t="s">
        <v>3022</v>
      </c>
      <c r="J101" s="5" t="s">
        <v>3023</v>
      </c>
      <c r="K101" s="5" t="s">
        <v>3024</v>
      </c>
      <c r="L101" s="5" t="s">
        <v>3025</v>
      </c>
      <c r="M101" s="5" t="s">
        <v>3027</v>
      </c>
      <c r="N101" s="5" t="s">
        <v>3028</v>
      </c>
      <c r="O101" s="5" t="s">
        <v>3029</v>
      </c>
      <c r="P101" s="5" t="s">
        <v>3031</v>
      </c>
      <c r="Q101" s="5" t="s">
        <v>3032</v>
      </c>
      <c r="R101" s="5" t="s">
        <v>3033</v>
      </c>
      <c r="S101" s="5" t="s">
        <v>3034</v>
      </c>
      <c r="T101" s="5" t="s">
        <v>3035</v>
      </c>
      <c r="U101" s="5" t="s">
        <v>45</v>
      </c>
      <c r="V101" s="5" t="s">
        <v>45</v>
      </c>
      <c r="W101" s="5" t="s">
        <v>1325</v>
      </c>
      <c r="X101" s="5" t="s">
        <v>3038</v>
      </c>
      <c r="Y101" s="5" t="s">
        <v>3039</v>
      </c>
      <c r="Z101" s="5" t="s">
        <v>3040</v>
      </c>
      <c r="AA101" s="5"/>
    </row>
    <row r="102" spans="1:27" ht="15.75" customHeight="1" x14ac:dyDescent="0.2">
      <c r="A102" s="6" t="s">
        <v>3013</v>
      </c>
      <c r="B102" s="8" t="s">
        <v>71</v>
      </c>
      <c r="C102" s="8" t="s">
        <v>3016</v>
      </c>
      <c r="D102" s="75"/>
      <c r="E102" s="84" t="s">
        <v>5020</v>
      </c>
      <c r="F102" s="5" t="s">
        <v>3043</v>
      </c>
      <c r="G102" s="5" t="s">
        <v>3044</v>
      </c>
      <c r="H102" s="5" t="s">
        <v>3045</v>
      </c>
      <c r="I102" s="5" t="s">
        <v>3046</v>
      </c>
      <c r="J102" s="5" t="s">
        <v>3047</v>
      </c>
      <c r="K102" s="5" t="s">
        <v>3048</v>
      </c>
      <c r="L102" s="5" t="s">
        <v>3049</v>
      </c>
      <c r="M102" s="5" t="s">
        <v>3050</v>
      </c>
      <c r="N102" s="5" t="s">
        <v>3051</v>
      </c>
      <c r="O102" s="5" t="s">
        <v>3052</v>
      </c>
      <c r="P102" s="5" t="s">
        <v>3053</v>
      </c>
      <c r="Q102" s="5" t="s">
        <v>3054</v>
      </c>
      <c r="R102" s="5" t="s">
        <v>3055</v>
      </c>
      <c r="S102" s="5" t="s">
        <v>3056</v>
      </c>
      <c r="T102" s="5" t="s">
        <v>3057</v>
      </c>
      <c r="U102" s="5" t="s">
        <v>45</v>
      </c>
      <c r="V102" s="5" t="s">
        <v>45</v>
      </c>
      <c r="W102" s="5" t="s">
        <v>1325</v>
      </c>
      <c r="X102" s="5" t="s">
        <v>3058</v>
      </c>
      <c r="Y102" s="5" t="s">
        <v>179</v>
      </c>
      <c r="Z102" s="5" t="s">
        <v>3060</v>
      </c>
      <c r="AA102" s="5"/>
    </row>
    <row r="103" spans="1:27" ht="15.75" customHeight="1" x14ac:dyDescent="0.2">
      <c r="A103" s="14" t="s">
        <v>3062</v>
      </c>
      <c r="B103" s="15" t="s">
        <v>26</v>
      </c>
      <c r="C103" s="15" t="s">
        <v>3064</v>
      </c>
      <c r="D103" s="75"/>
      <c r="E103" s="84" t="s">
        <v>5022</v>
      </c>
      <c r="F103" s="5" t="s">
        <v>3066</v>
      </c>
      <c r="G103" s="5" t="s">
        <v>3067</v>
      </c>
      <c r="H103" s="5" t="s">
        <v>3069</v>
      </c>
      <c r="I103" s="5" t="s">
        <v>3070</v>
      </c>
      <c r="J103" s="5" t="s">
        <v>3071</v>
      </c>
      <c r="K103" s="5" t="s">
        <v>3072</v>
      </c>
      <c r="L103" s="5" t="s">
        <v>3074</v>
      </c>
      <c r="M103" s="5" t="s">
        <v>3075</v>
      </c>
      <c r="N103" s="5" t="s">
        <v>3076</v>
      </c>
      <c r="O103" s="5" t="s">
        <v>3077</v>
      </c>
      <c r="P103" s="5" t="s">
        <v>3079</v>
      </c>
      <c r="Q103" s="5" t="s">
        <v>3080</v>
      </c>
      <c r="R103" s="5" t="s">
        <v>3081</v>
      </c>
      <c r="S103" s="5" t="s">
        <v>3082</v>
      </c>
      <c r="T103" s="5" t="s">
        <v>3083</v>
      </c>
      <c r="U103" s="5" t="s">
        <v>45</v>
      </c>
      <c r="V103" s="5" t="s">
        <v>3085</v>
      </c>
      <c r="W103" s="5" t="s">
        <v>3086</v>
      </c>
      <c r="X103" s="5" t="s">
        <v>3088</v>
      </c>
      <c r="Y103" s="5" t="s">
        <v>3089</v>
      </c>
      <c r="Z103" s="5" t="s">
        <v>3091</v>
      </c>
      <c r="AA103" s="5"/>
    </row>
    <row r="104" spans="1:27" ht="15.75" customHeight="1" x14ac:dyDescent="0.2">
      <c r="A104" s="14" t="s">
        <v>3093</v>
      </c>
      <c r="B104" s="15" t="s">
        <v>26</v>
      </c>
      <c r="C104" s="15" t="s">
        <v>3095</v>
      </c>
      <c r="D104" s="75"/>
      <c r="E104" s="84" t="s">
        <v>5022</v>
      </c>
      <c r="F104" s="5" t="s">
        <v>3096</v>
      </c>
      <c r="G104" s="5" t="s">
        <v>3097</v>
      </c>
      <c r="H104" s="5" t="s">
        <v>3098</v>
      </c>
      <c r="I104" s="5" t="s">
        <v>3100</v>
      </c>
      <c r="J104" s="5" t="s">
        <v>3101</v>
      </c>
      <c r="K104" s="5" t="s">
        <v>3102</v>
      </c>
      <c r="L104" s="5" t="s">
        <v>3103</v>
      </c>
      <c r="M104" s="5" t="s">
        <v>3104</v>
      </c>
      <c r="N104" s="5" t="s">
        <v>3105</v>
      </c>
      <c r="O104" s="5" t="s">
        <v>3106</v>
      </c>
      <c r="P104" s="5" t="s">
        <v>3107</v>
      </c>
      <c r="Q104" s="5" t="s">
        <v>3108</v>
      </c>
      <c r="R104" s="5" t="s">
        <v>3109</v>
      </c>
      <c r="S104" s="5" t="s">
        <v>3110</v>
      </c>
      <c r="T104" s="5" t="s">
        <v>3112</v>
      </c>
      <c r="U104" s="5" t="s">
        <v>45</v>
      </c>
      <c r="V104" s="5" t="s">
        <v>45</v>
      </c>
      <c r="W104" s="5" t="s">
        <v>1325</v>
      </c>
      <c r="X104" s="5" t="s">
        <v>3114</v>
      </c>
      <c r="Y104" s="5" t="s">
        <v>3115</v>
      </c>
      <c r="Z104" s="5" t="s">
        <v>3116</v>
      </c>
      <c r="AA104" s="5"/>
    </row>
    <row r="105" spans="1:27" ht="15.75" customHeight="1" x14ac:dyDescent="0.2">
      <c r="A105" s="14" t="s">
        <v>3117</v>
      </c>
      <c r="B105" s="15" t="s">
        <v>26</v>
      </c>
      <c r="C105" s="15" t="s">
        <v>3095</v>
      </c>
      <c r="D105" s="75"/>
      <c r="E105" s="84" t="s">
        <v>5022</v>
      </c>
      <c r="F105" s="5" t="s">
        <v>3118</v>
      </c>
      <c r="G105" s="5" t="s">
        <v>1667</v>
      </c>
      <c r="H105" s="5" t="s">
        <v>3119</v>
      </c>
      <c r="I105" s="5" t="s">
        <v>3122</v>
      </c>
      <c r="J105" s="5" t="s">
        <v>3124</v>
      </c>
      <c r="K105" s="5" t="s">
        <v>3125</v>
      </c>
      <c r="L105" s="5" t="s">
        <v>3126</v>
      </c>
      <c r="M105" s="5" t="s">
        <v>3127</v>
      </c>
      <c r="N105" s="5" t="s">
        <v>3128</v>
      </c>
      <c r="O105" s="5" t="s">
        <v>1828</v>
      </c>
      <c r="P105" s="5" t="s">
        <v>3129</v>
      </c>
      <c r="Q105" s="5" t="s">
        <v>3130</v>
      </c>
      <c r="R105" s="5" t="s">
        <v>3131</v>
      </c>
      <c r="S105" s="5" t="s">
        <v>3132</v>
      </c>
      <c r="T105" s="5" t="s">
        <v>3134</v>
      </c>
      <c r="U105" s="5" t="s">
        <v>45</v>
      </c>
      <c r="V105" s="5" t="s">
        <v>45</v>
      </c>
      <c r="W105" s="5" t="s">
        <v>1325</v>
      </c>
      <c r="X105" s="5" t="s">
        <v>3136</v>
      </c>
      <c r="Y105" s="5" t="s">
        <v>3137</v>
      </c>
      <c r="Z105" s="5" t="s">
        <v>45</v>
      </c>
      <c r="AA105" s="5"/>
    </row>
    <row r="106" spans="1:27" ht="15.75" customHeight="1" x14ac:dyDescent="0.2">
      <c r="A106" s="14" t="s">
        <v>3140</v>
      </c>
      <c r="B106" s="15" t="s">
        <v>26</v>
      </c>
      <c r="C106" s="15" t="s">
        <v>3095</v>
      </c>
      <c r="D106" s="75"/>
      <c r="E106" s="84" t="s">
        <v>5022</v>
      </c>
      <c r="F106" s="5" t="s">
        <v>3142</v>
      </c>
      <c r="G106" s="5" t="s">
        <v>3143</v>
      </c>
      <c r="H106" s="5" t="s">
        <v>3144</v>
      </c>
      <c r="I106" s="5" t="s">
        <v>3145</v>
      </c>
      <c r="J106" s="5" t="s">
        <v>3147</v>
      </c>
      <c r="K106" s="5" t="s">
        <v>3148</v>
      </c>
      <c r="L106" s="5" t="s">
        <v>3149</v>
      </c>
      <c r="M106" s="5" t="s">
        <v>3150</v>
      </c>
      <c r="N106" s="5" t="s">
        <v>3152</v>
      </c>
      <c r="O106" s="5" t="s">
        <v>3153</v>
      </c>
      <c r="P106" s="5" t="s">
        <v>359</v>
      </c>
      <c r="Q106" s="5" t="s">
        <v>3154</v>
      </c>
      <c r="R106" s="5" t="s">
        <v>3156</v>
      </c>
      <c r="S106" s="5" t="s">
        <v>3157</v>
      </c>
      <c r="T106" s="5" t="s">
        <v>3158</v>
      </c>
      <c r="U106" s="5" t="s">
        <v>45</v>
      </c>
      <c r="V106" s="5" t="s">
        <v>45</v>
      </c>
      <c r="W106" s="5" t="s">
        <v>3160</v>
      </c>
      <c r="X106" s="5" t="s">
        <v>3161</v>
      </c>
      <c r="Y106" s="5" t="s">
        <v>3163</v>
      </c>
      <c r="Z106" s="5" t="s">
        <v>45</v>
      </c>
      <c r="AA106" s="5"/>
    </row>
    <row r="107" spans="1:27" ht="15.75" customHeight="1" x14ac:dyDescent="0.2">
      <c r="A107" s="14" t="s">
        <v>3165</v>
      </c>
      <c r="B107" s="15" t="s">
        <v>26</v>
      </c>
      <c r="C107" s="15" t="s">
        <v>3095</v>
      </c>
      <c r="D107" s="75"/>
      <c r="E107" s="84" t="s">
        <v>5022</v>
      </c>
      <c r="F107" s="5" t="s">
        <v>3168</v>
      </c>
      <c r="G107" s="5" t="s">
        <v>3170</v>
      </c>
      <c r="H107" s="5" t="s">
        <v>3171</v>
      </c>
      <c r="I107" s="5" t="s">
        <v>3172</v>
      </c>
      <c r="J107" s="5" t="s">
        <v>3173</v>
      </c>
      <c r="K107" s="5" t="s">
        <v>3174</v>
      </c>
      <c r="L107" s="5" t="s">
        <v>3175</v>
      </c>
      <c r="M107" s="5" t="s">
        <v>3176</v>
      </c>
      <c r="N107" s="5" t="s">
        <v>3177</v>
      </c>
      <c r="O107" s="5" t="s">
        <v>3178</v>
      </c>
      <c r="P107" s="5" t="s">
        <v>3179</v>
      </c>
      <c r="Q107" s="5" t="s">
        <v>3180</v>
      </c>
      <c r="R107" s="5" t="s">
        <v>3181</v>
      </c>
      <c r="S107" s="5" t="s">
        <v>3182</v>
      </c>
      <c r="T107" s="5" t="s">
        <v>3183</v>
      </c>
      <c r="U107" s="5" t="s">
        <v>45</v>
      </c>
      <c r="V107" s="5" t="s">
        <v>45</v>
      </c>
      <c r="W107" s="5" t="s">
        <v>3184</v>
      </c>
      <c r="X107" s="5" t="s">
        <v>3185</v>
      </c>
      <c r="Y107" s="5" t="s">
        <v>3186</v>
      </c>
      <c r="Z107" s="5" t="s">
        <v>45</v>
      </c>
      <c r="AA107" s="5"/>
    </row>
    <row r="108" spans="1:27" ht="15.75" customHeight="1" x14ac:dyDescent="0.2">
      <c r="A108" s="14" t="s">
        <v>3189</v>
      </c>
      <c r="B108" s="15" t="s">
        <v>26</v>
      </c>
      <c r="C108" s="15" t="s">
        <v>3095</v>
      </c>
      <c r="D108" s="75"/>
      <c r="E108" s="84" t="s">
        <v>5022</v>
      </c>
      <c r="F108" s="5" t="s">
        <v>3192</v>
      </c>
      <c r="G108" s="5" t="s">
        <v>3193</v>
      </c>
      <c r="H108" s="5" t="s">
        <v>3195</v>
      </c>
      <c r="I108" s="5" t="s">
        <v>3196</v>
      </c>
      <c r="J108" s="5" t="s">
        <v>3198</v>
      </c>
      <c r="K108" s="5" t="s">
        <v>3199</v>
      </c>
      <c r="L108" s="5" t="s">
        <v>3201</v>
      </c>
      <c r="M108" s="5" t="s">
        <v>3202</v>
      </c>
      <c r="N108" s="5" t="s">
        <v>3203</v>
      </c>
      <c r="O108" s="5" t="s">
        <v>3205</v>
      </c>
      <c r="P108" s="5" t="s">
        <v>3206</v>
      </c>
      <c r="Q108" s="5" t="s">
        <v>45</v>
      </c>
      <c r="R108" s="5" t="s">
        <v>3208</v>
      </c>
      <c r="S108" s="5" t="s">
        <v>3209</v>
      </c>
      <c r="T108" s="5" t="s">
        <v>3210</v>
      </c>
      <c r="U108" s="5" t="s">
        <v>45</v>
      </c>
      <c r="V108" s="5" t="s">
        <v>45</v>
      </c>
      <c r="W108" s="5" t="s">
        <v>3212</v>
      </c>
      <c r="X108" s="5" t="s">
        <v>3213</v>
      </c>
      <c r="Y108" s="5" t="s">
        <v>3214</v>
      </c>
      <c r="Z108" s="5" t="s">
        <v>45</v>
      </c>
      <c r="AA108" s="5"/>
    </row>
    <row r="109" spans="1:27" ht="15.75" customHeight="1" x14ac:dyDescent="0.2">
      <c r="A109" s="14" t="s">
        <v>3217</v>
      </c>
      <c r="B109" s="15" t="s">
        <v>26</v>
      </c>
      <c r="C109" s="15" t="s">
        <v>3218</v>
      </c>
      <c r="D109" s="75"/>
      <c r="E109" s="84" t="s">
        <v>5022</v>
      </c>
      <c r="F109" s="5" t="s">
        <v>3220</v>
      </c>
      <c r="G109" s="5" t="s">
        <v>3221</v>
      </c>
      <c r="H109" s="5" t="s">
        <v>3222</v>
      </c>
      <c r="I109" s="5" t="s">
        <v>3223</v>
      </c>
      <c r="J109" s="5" t="s">
        <v>3224</v>
      </c>
      <c r="K109" s="5" t="s">
        <v>3225</v>
      </c>
      <c r="L109" s="5" t="s">
        <v>3226</v>
      </c>
      <c r="M109" s="5" t="s">
        <v>3227</v>
      </c>
      <c r="N109" s="5" t="s">
        <v>3228</v>
      </c>
      <c r="O109" s="5" t="s">
        <v>3229</v>
      </c>
      <c r="P109" s="5" t="s">
        <v>3230</v>
      </c>
      <c r="Q109" s="5" t="s">
        <v>483</v>
      </c>
      <c r="R109" s="5" t="s">
        <v>3231</v>
      </c>
      <c r="S109" s="5" t="s">
        <v>3233</v>
      </c>
      <c r="T109" s="5" t="s">
        <v>3234</v>
      </c>
      <c r="U109" s="5" t="s">
        <v>45</v>
      </c>
      <c r="V109" s="5" t="s">
        <v>45</v>
      </c>
      <c r="W109" s="5" t="s">
        <v>3236</v>
      </c>
      <c r="X109" s="5" t="s">
        <v>3238</v>
      </c>
      <c r="Y109" s="5" t="s">
        <v>3239</v>
      </c>
      <c r="Z109" s="5" t="s">
        <v>45</v>
      </c>
      <c r="AA109" s="5"/>
    </row>
    <row r="110" spans="1:27" ht="15.75" customHeight="1" x14ac:dyDescent="0.2">
      <c r="A110" s="14" t="s">
        <v>3217</v>
      </c>
      <c r="B110" s="15" t="s">
        <v>450</v>
      </c>
      <c r="C110" s="15" t="s">
        <v>3218</v>
      </c>
      <c r="D110" s="75"/>
      <c r="E110" s="84" t="s">
        <v>5022</v>
      </c>
      <c r="F110" s="5" t="s">
        <v>3247</v>
      </c>
      <c r="G110" s="5" t="s">
        <v>3248</v>
      </c>
      <c r="H110" s="5" t="s">
        <v>3249</v>
      </c>
      <c r="I110" s="5" t="s">
        <v>3250</v>
      </c>
      <c r="J110" s="5" t="s">
        <v>3252</v>
      </c>
      <c r="K110" s="5" t="s">
        <v>3253</v>
      </c>
      <c r="L110" s="5" t="s">
        <v>3254</v>
      </c>
      <c r="M110" s="5" t="s">
        <v>3256</v>
      </c>
      <c r="N110" s="5" t="s">
        <v>3257</v>
      </c>
      <c r="O110" s="5" t="s">
        <v>3259</v>
      </c>
      <c r="P110" s="5" t="s">
        <v>3260</v>
      </c>
      <c r="Q110" s="5" t="s">
        <v>3261</v>
      </c>
      <c r="R110" s="5" t="s">
        <v>3263</v>
      </c>
      <c r="S110" s="5" t="s">
        <v>3264</v>
      </c>
      <c r="T110" s="5" t="s">
        <v>3265</v>
      </c>
      <c r="U110" s="5" t="s">
        <v>45</v>
      </c>
      <c r="V110" s="5" t="s">
        <v>3267</v>
      </c>
      <c r="W110" s="5" t="s">
        <v>3269</v>
      </c>
      <c r="X110" s="5" t="s">
        <v>3270</v>
      </c>
      <c r="Y110" s="5" t="s">
        <v>3271</v>
      </c>
      <c r="Z110" s="5" t="s">
        <v>3272</v>
      </c>
      <c r="AA110" s="5"/>
    </row>
    <row r="111" spans="1:27" ht="15.75" customHeight="1" x14ac:dyDescent="0.2">
      <c r="A111" s="14" t="s">
        <v>3217</v>
      </c>
      <c r="B111" s="15" t="s">
        <v>71</v>
      </c>
      <c r="C111" s="15" t="s">
        <v>3218</v>
      </c>
      <c r="D111" s="75"/>
      <c r="E111" s="84" t="s">
        <v>5022</v>
      </c>
      <c r="F111" s="5" t="s">
        <v>3274</v>
      </c>
      <c r="G111" s="5" t="s">
        <v>3275</v>
      </c>
      <c r="H111" s="5" t="s">
        <v>3276</v>
      </c>
      <c r="I111" s="5" t="s">
        <v>3277</v>
      </c>
      <c r="J111" s="5" t="s">
        <v>3278</v>
      </c>
      <c r="K111" s="5" t="s">
        <v>3279</v>
      </c>
      <c r="L111" s="5" t="s">
        <v>3281</v>
      </c>
      <c r="M111" s="5" t="s">
        <v>3282</v>
      </c>
      <c r="N111" s="5" t="s">
        <v>3283</v>
      </c>
      <c r="O111" s="5" t="s">
        <v>3285</v>
      </c>
      <c r="P111" s="5" t="s">
        <v>3286</v>
      </c>
      <c r="Q111" s="5" t="s">
        <v>3287</v>
      </c>
      <c r="R111" s="5" t="s">
        <v>3288</v>
      </c>
      <c r="S111" s="5" t="s">
        <v>3289</v>
      </c>
      <c r="T111" s="5" t="s">
        <v>3291</v>
      </c>
      <c r="U111" s="5" t="s">
        <v>45</v>
      </c>
      <c r="V111" s="5" t="s">
        <v>2377</v>
      </c>
      <c r="W111" s="5" t="s">
        <v>3293</v>
      </c>
      <c r="X111" s="5" t="s">
        <v>3294</v>
      </c>
      <c r="Y111" s="5" t="s">
        <v>3295</v>
      </c>
      <c r="Z111" s="5" t="s">
        <v>45</v>
      </c>
      <c r="AA111" s="5"/>
    </row>
    <row r="112" spans="1:27" ht="15.75" customHeight="1" x14ac:dyDescent="0.2">
      <c r="A112" s="14" t="s">
        <v>3297</v>
      </c>
      <c r="B112" s="15" t="s">
        <v>3299</v>
      </c>
      <c r="C112" s="15" t="s">
        <v>3301</v>
      </c>
      <c r="D112" s="75"/>
      <c r="E112" s="84" t="s">
        <v>5022</v>
      </c>
      <c r="F112" s="5" t="s">
        <v>3302</v>
      </c>
      <c r="G112" s="5" t="s">
        <v>3304</v>
      </c>
      <c r="H112" s="5" t="s">
        <v>3305</v>
      </c>
      <c r="I112" s="5" t="s">
        <v>3306</v>
      </c>
      <c r="J112" s="5" t="s">
        <v>3307</v>
      </c>
      <c r="K112" s="5" t="s">
        <v>3308</v>
      </c>
      <c r="L112" s="5" t="s">
        <v>3309</v>
      </c>
      <c r="M112" s="5" t="s">
        <v>3310</v>
      </c>
      <c r="N112" s="5" t="s">
        <v>3311</v>
      </c>
      <c r="O112" s="5" t="s">
        <v>3312</v>
      </c>
      <c r="P112" s="5" t="s">
        <v>3313</v>
      </c>
      <c r="Q112" s="5" t="s">
        <v>45</v>
      </c>
      <c r="R112" s="5" t="s">
        <v>3315</v>
      </c>
      <c r="S112" s="5" t="s">
        <v>3316</v>
      </c>
      <c r="T112" s="5" t="s">
        <v>3318</v>
      </c>
      <c r="U112" s="5" t="s">
        <v>1325</v>
      </c>
      <c r="V112" s="5" t="s">
        <v>45</v>
      </c>
      <c r="W112" s="5" t="s">
        <v>3320</v>
      </c>
      <c r="X112" s="5" t="s">
        <v>3321</v>
      </c>
      <c r="Y112" s="5" t="s">
        <v>3323</v>
      </c>
      <c r="Z112" s="5" t="s">
        <v>45</v>
      </c>
      <c r="AA112" s="5"/>
    </row>
    <row r="113" spans="1:27" ht="15.75" customHeight="1" x14ac:dyDescent="0.2">
      <c r="A113" s="14" t="s">
        <v>3297</v>
      </c>
      <c r="B113" s="15" t="s">
        <v>71</v>
      </c>
      <c r="C113" s="15" t="s">
        <v>3301</v>
      </c>
      <c r="D113" s="75"/>
      <c r="E113" s="84" t="s">
        <v>5022</v>
      </c>
      <c r="F113" s="5" t="s">
        <v>3325</v>
      </c>
      <c r="G113" s="5" t="s">
        <v>3326</v>
      </c>
      <c r="H113" s="5" t="s">
        <v>3327</v>
      </c>
      <c r="I113" s="5" t="s">
        <v>3328</v>
      </c>
      <c r="J113" s="5" t="s">
        <v>3329</v>
      </c>
      <c r="K113" s="5" t="s">
        <v>3331</v>
      </c>
      <c r="L113" s="5" t="s">
        <v>3332</v>
      </c>
      <c r="M113" s="5" t="s">
        <v>3334</v>
      </c>
      <c r="N113" s="5" t="s">
        <v>3335</v>
      </c>
      <c r="O113" s="5" t="s">
        <v>3336</v>
      </c>
      <c r="P113" s="5" t="s">
        <v>3337</v>
      </c>
      <c r="Q113" s="5" t="s">
        <v>3338</v>
      </c>
      <c r="R113" s="5" t="s">
        <v>3340</v>
      </c>
      <c r="S113" s="5" t="s">
        <v>3341</v>
      </c>
      <c r="T113" s="5" t="s">
        <v>3342</v>
      </c>
      <c r="U113" s="5" t="s">
        <v>3344</v>
      </c>
      <c r="V113" s="5" t="s">
        <v>45</v>
      </c>
      <c r="W113" s="5" t="s">
        <v>45</v>
      </c>
      <c r="X113" s="5" t="s">
        <v>3346</v>
      </c>
      <c r="Y113" s="5" t="s">
        <v>3347</v>
      </c>
      <c r="Z113" s="5" t="s">
        <v>3349</v>
      </c>
      <c r="AA113" s="5"/>
    </row>
    <row r="114" spans="1:27" ht="15.75" customHeight="1" x14ac:dyDescent="0.2">
      <c r="A114" s="14" t="s">
        <v>3351</v>
      </c>
      <c r="B114" s="15" t="s">
        <v>3353</v>
      </c>
      <c r="C114" s="15" t="s">
        <v>3301</v>
      </c>
      <c r="D114" s="75"/>
      <c r="E114" s="84" t="s">
        <v>5022</v>
      </c>
      <c r="F114" s="5" t="s">
        <v>3356</v>
      </c>
      <c r="G114" s="5" t="s">
        <v>3357</v>
      </c>
      <c r="H114" s="5" t="s">
        <v>3358</v>
      </c>
      <c r="I114" s="5" t="s">
        <v>3359</v>
      </c>
      <c r="J114" s="5" t="s">
        <v>3361</v>
      </c>
      <c r="K114" s="5" t="s">
        <v>3362</v>
      </c>
      <c r="L114" s="5" t="s">
        <v>3364</v>
      </c>
      <c r="M114" s="5" t="s">
        <v>3365</v>
      </c>
      <c r="N114" s="5" t="s">
        <v>3366</v>
      </c>
      <c r="O114" s="5" t="s">
        <v>3367</v>
      </c>
      <c r="P114" s="5" t="s">
        <v>3368</v>
      </c>
      <c r="Q114" s="5" t="s">
        <v>3369</v>
      </c>
      <c r="R114" s="5" t="s">
        <v>3371</v>
      </c>
      <c r="S114" s="5" t="s">
        <v>3372</v>
      </c>
      <c r="T114" s="5" t="s">
        <v>3374</v>
      </c>
      <c r="U114" s="5" t="s">
        <v>45</v>
      </c>
      <c r="V114" s="5" t="s">
        <v>45</v>
      </c>
      <c r="W114" s="5" t="s">
        <v>45</v>
      </c>
      <c r="X114" s="5" t="s">
        <v>3376</v>
      </c>
      <c r="Y114" s="5" t="s">
        <v>3377</v>
      </c>
      <c r="Z114" s="5" t="s">
        <v>45</v>
      </c>
      <c r="AA114" s="5"/>
    </row>
    <row r="115" spans="1:27" ht="15.75" customHeight="1" x14ac:dyDescent="0.2">
      <c r="A115" s="14" t="s">
        <v>3378</v>
      </c>
      <c r="B115" s="15" t="s">
        <v>26</v>
      </c>
      <c r="C115" s="15" t="s">
        <v>3301</v>
      </c>
      <c r="D115" s="75"/>
      <c r="E115" s="84" t="s">
        <v>5022</v>
      </c>
      <c r="F115" s="5" t="s">
        <v>3379</v>
      </c>
      <c r="G115" s="5" t="s">
        <v>3380</v>
      </c>
      <c r="H115" s="5" t="s">
        <v>3381</v>
      </c>
      <c r="I115" s="5" t="s">
        <v>3383</v>
      </c>
      <c r="J115" s="5" t="s">
        <v>3384</v>
      </c>
      <c r="K115" s="5" t="s">
        <v>3385</v>
      </c>
      <c r="L115" s="5" t="s">
        <v>3387</v>
      </c>
      <c r="M115" s="5" t="s">
        <v>3388</v>
      </c>
      <c r="N115" s="5" t="s">
        <v>3389</v>
      </c>
      <c r="O115" s="5" t="s">
        <v>3391</v>
      </c>
      <c r="P115" s="5" t="s">
        <v>3392</v>
      </c>
      <c r="Q115" s="5" t="s">
        <v>3394</v>
      </c>
      <c r="R115" s="5" t="s">
        <v>3395</v>
      </c>
      <c r="S115" s="5" t="s">
        <v>3396</v>
      </c>
      <c r="T115" s="5" t="s">
        <v>3399</v>
      </c>
      <c r="U115" s="5" t="s">
        <v>45</v>
      </c>
      <c r="V115" s="5" t="s">
        <v>45</v>
      </c>
      <c r="W115" s="5" t="s">
        <v>3402</v>
      </c>
      <c r="X115" s="5" t="s">
        <v>3403</v>
      </c>
      <c r="Y115" s="5" t="s">
        <v>3404</v>
      </c>
      <c r="Z115" s="5" t="s">
        <v>45</v>
      </c>
      <c r="AA115" s="5"/>
    </row>
    <row r="116" spans="1:27" ht="15.75" customHeight="1" x14ac:dyDescent="0.2">
      <c r="A116" s="15" t="s">
        <v>3409</v>
      </c>
      <c r="B116" s="15" t="s">
        <v>71</v>
      </c>
      <c r="C116" s="15" t="s">
        <v>3301</v>
      </c>
      <c r="D116" s="75"/>
      <c r="E116" s="84" t="s">
        <v>5022</v>
      </c>
      <c r="F116" s="5" t="s">
        <v>3412</v>
      </c>
      <c r="G116" s="5" t="s">
        <v>3414</v>
      </c>
      <c r="H116" s="5" t="s">
        <v>3415</v>
      </c>
      <c r="I116" s="5" t="s">
        <v>3417</v>
      </c>
      <c r="J116" s="5" t="s">
        <v>3418</v>
      </c>
      <c r="K116" s="5" t="s">
        <v>3419</v>
      </c>
      <c r="L116" s="5" t="s">
        <v>3420</v>
      </c>
      <c r="M116" s="5" t="s">
        <v>3421</v>
      </c>
      <c r="N116" s="5" t="s">
        <v>3422</v>
      </c>
      <c r="O116" s="5" t="s">
        <v>3423</v>
      </c>
      <c r="P116" s="5" t="s">
        <v>3424</v>
      </c>
      <c r="Q116" s="5" t="s">
        <v>3425</v>
      </c>
      <c r="R116" s="5" t="s">
        <v>3426</v>
      </c>
      <c r="S116" s="5" t="s">
        <v>3427</v>
      </c>
      <c r="T116" s="5" t="s">
        <v>3428</v>
      </c>
      <c r="U116" s="5" t="s">
        <v>45</v>
      </c>
      <c r="V116" s="5" t="s">
        <v>330</v>
      </c>
      <c r="W116" s="5" t="s">
        <v>3429</v>
      </c>
      <c r="X116" s="5" t="s">
        <v>3431</v>
      </c>
      <c r="Y116" s="5" t="s">
        <v>3432</v>
      </c>
      <c r="Z116" s="5" t="s">
        <v>3433</v>
      </c>
      <c r="AA116" s="5"/>
    </row>
    <row r="117" spans="1:27" ht="15.75" customHeight="1" x14ac:dyDescent="0.2">
      <c r="A117" s="14" t="s">
        <v>3434</v>
      </c>
      <c r="B117" s="15" t="s">
        <v>26</v>
      </c>
      <c r="C117" s="15" t="s">
        <v>3301</v>
      </c>
      <c r="D117" s="75"/>
      <c r="E117" s="84" t="s">
        <v>5022</v>
      </c>
      <c r="F117" s="5" t="s">
        <v>3440</v>
      </c>
      <c r="G117" s="5" t="s">
        <v>3441</v>
      </c>
      <c r="H117" s="5" t="s">
        <v>3443</v>
      </c>
      <c r="I117" s="5" t="s">
        <v>3444</v>
      </c>
      <c r="J117" s="5" t="s">
        <v>3445</v>
      </c>
      <c r="K117" s="5" t="s">
        <v>3447</v>
      </c>
      <c r="L117" s="5" t="s">
        <v>3448</v>
      </c>
      <c r="M117" s="5" t="s">
        <v>3449</v>
      </c>
      <c r="N117" s="5" t="s">
        <v>3450</v>
      </c>
      <c r="O117" s="5" t="s">
        <v>3451</v>
      </c>
      <c r="P117" s="5" t="s">
        <v>3453</v>
      </c>
      <c r="Q117" s="5" t="s">
        <v>3454</v>
      </c>
      <c r="R117" s="5" t="s">
        <v>3456</v>
      </c>
      <c r="S117" s="5" t="s">
        <v>3457</v>
      </c>
      <c r="T117" s="5" t="s">
        <v>3458</v>
      </c>
      <c r="U117" s="5" t="s">
        <v>45</v>
      </c>
      <c r="V117" s="5" t="s">
        <v>1325</v>
      </c>
      <c r="W117" s="5" t="s">
        <v>3460</v>
      </c>
      <c r="X117" s="5" t="s">
        <v>3462</v>
      </c>
      <c r="Y117" s="5" t="s">
        <v>3463</v>
      </c>
      <c r="Z117" s="5" t="s">
        <v>3464</v>
      </c>
      <c r="AA117" s="5"/>
    </row>
    <row r="118" spans="1:27" ht="15.75" customHeight="1" x14ac:dyDescent="0.2">
      <c r="A118" s="14" t="s">
        <v>3434</v>
      </c>
      <c r="B118" s="15" t="s">
        <v>71</v>
      </c>
      <c r="C118" s="15" t="s">
        <v>3301</v>
      </c>
      <c r="D118" s="75"/>
      <c r="E118" s="84" t="s">
        <v>5022</v>
      </c>
      <c r="F118" s="5" t="s">
        <v>3468</v>
      </c>
      <c r="G118" s="5" t="s">
        <v>3470</v>
      </c>
      <c r="H118" s="5" t="s">
        <v>3471</v>
      </c>
      <c r="I118" s="5" t="s">
        <v>3472</v>
      </c>
      <c r="J118" s="5" t="s">
        <v>3473</v>
      </c>
      <c r="K118" s="5" t="s">
        <v>3474</v>
      </c>
      <c r="L118" s="5" t="s">
        <v>3475</v>
      </c>
      <c r="M118" s="5" t="s">
        <v>3476</v>
      </c>
      <c r="N118" s="5" t="s">
        <v>3477</v>
      </c>
      <c r="O118" s="5" t="s">
        <v>3478</v>
      </c>
      <c r="P118" s="5" t="s">
        <v>3479</v>
      </c>
      <c r="Q118" s="5" t="s">
        <v>3480</v>
      </c>
      <c r="R118" s="5" t="s">
        <v>3481</v>
      </c>
      <c r="S118" s="5" t="s">
        <v>3482</v>
      </c>
      <c r="T118" s="5" t="s">
        <v>3483</v>
      </c>
      <c r="U118" s="5" t="s">
        <v>3485</v>
      </c>
      <c r="V118" s="5" t="s">
        <v>3486</v>
      </c>
      <c r="W118" s="5" t="s">
        <v>3487</v>
      </c>
      <c r="X118" s="5" t="s">
        <v>3489</v>
      </c>
      <c r="Y118" s="5" t="s">
        <v>3490</v>
      </c>
      <c r="Z118" s="5" t="s">
        <v>45</v>
      </c>
      <c r="AA118" s="5"/>
    </row>
    <row r="119" spans="1:27" ht="15.75" customHeight="1" x14ac:dyDescent="0.2">
      <c r="A119" s="15" t="s">
        <v>3494</v>
      </c>
      <c r="B119" s="15" t="s">
        <v>71</v>
      </c>
      <c r="C119" s="15" t="s">
        <v>3301</v>
      </c>
      <c r="D119" s="75"/>
      <c r="E119" s="84" t="s">
        <v>5022</v>
      </c>
      <c r="F119" s="5" t="s">
        <v>3498</v>
      </c>
      <c r="G119" s="5" t="s">
        <v>3499</v>
      </c>
      <c r="H119" s="5" t="s">
        <v>3500</v>
      </c>
      <c r="I119" s="5" t="s">
        <v>3501</v>
      </c>
      <c r="J119" s="5" t="s">
        <v>3503</v>
      </c>
      <c r="K119" s="5" t="s">
        <v>3504</v>
      </c>
      <c r="L119" s="5" t="s">
        <v>3506</v>
      </c>
      <c r="M119" s="5" t="s">
        <v>3507</v>
      </c>
      <c r="N119" s="5" t="s">
        <v>3509</v>
      </c>
      <c r="O119" s="5" t="s">
        <v>3510</v>
      </c>
      <c r="P119" s="5" t="s">
        <v>3511</v>
      </c>
      <c r="Q119" s="5" t="s">
        <v>3513</v>
      </c>
      <c r="R119" s="5" t="s">
        <v>3514</v>
      </c>
      <c r="S119" s="5" t="s">
        <v>3516</v>
      </c>
      <c r="T119" s="5" t="s">
        <v>3517</v>
      </c>
      <c r="U119" s="5" t="s">
        <v>3518</v>
      </c>
      <c r="V119" s="5" t="s">
        <v>3520</v>
      </c>
      <c r="W119" s="5" t="s">
        <v>3521</v>
      </c>
      <c r="X119" s="5" t="s">
        <v>3523</v>
      </c>
      <c r="Y119" s="5" t="s">
        <v>3524</v>
      </c>
      <c r="Z119" s="5" t="s">
        <v>3525</v>
      </c>
      <c r="AA119" s="5"/>
    </row>
    <row r="120" spans="1:27" ht="15.75" customHeight="1" x14ac:dyDescent="0.2">
      <c r="A120" s="14" t="s">
        <v>3528</v>
      </c>
      <c r="B120" s="15" t="s">
        <v>450</v>
      </c>
      <c r="C120" s="15" t="s">
        <v>3301</v>
      </c>
      <c r="D120" s="75"/>
      <c r="E120" s="84" t="s">
        <v>5022</v>
      </c>
      <c r="F120" s="5" t="s">
        <v>3529</v>
      </c>
      <c r="G120" s="5" t="s">
        <v>3530</v>
      </c>
      <c r="H120" s="5" t="s">
        <v>3531</v>
      </c>
      <c r="I120" s="5" t="s">
        <v>3532</v>
      </c>
      <c r="J120" s="5" t="s">
        <v>3533</v>
      </c>
      <c r="K120" s="5" t="s">
        <v>3535</v>
      </c>
      <c r="L120" s="5" t="s">
        <v>3536</v>
      </c>
      <c r="M120" s="5" t="s">
        <v>3537</v>
      </c>
      <c r="N120" s="5" t="s">
        <v>3538</v>
      </c>
      <c r="O120" s="5" t="s">
        <v>3539</v>
      </c>
      <c r="P120" s="5" t="s">
        <v>3541</v>
      </c>
      <c r="Q120" s="5" t="s">
        <v>3542</v>
      </c>
      <c r="R120" s="5" t="s">
        <v>3543</v>
      </c>
      <c r="S120" s="5" t="s">
        <v>3544</v>
      </c>
      <c r="T120" s="5" t="s">
        <v>3545</v>
      </c>
      <c r="U120" s="5" t="s">
        <v>45</v>
      </c>
      <c r="V120" s="5" t="s">
        <v>45</v>
      </c>
      <c r="W120" s="5" t="s">
        <v>3547</v>
      </c>
      <c r="X120" s="5" t="s">
        <v>3549</v>
      </c>
      <c r="Y120" s="5" t="s">
        <v>880</v>
      </c>
      <c r="Z120" s="5" t="s">
        <v>45</v>
      </c>
      <c r="AA120" s="5"/>
    </row>
    <row r="121" spans="1:27" ht="15.75" customHeight="1" x14ac:dyDescent="0.2">
      <c r="A121" s="14" t="s">
        <v>3552</v>
      </c>
      <c r="B121" s="15" t="s">
        <v>3299</v>
      </c>
      <c r="C121" s="15" t="s">
        <v>3301</v>
      </c>
      <c r="D121" s="75"/>
      <c r="E121" s="84" t="s">
        <v>5022</v>
      </c>
      <c r="F121" s="5" t="s">
        <v>3555</v>
      </c>
      <c r="G121" s="5" t="s">
        <v>3557</v>
      </c>
      <c r="H121" s="5" t="s">
        <v>3558</v>
      </c>
      <c r="I121" s="5" t="s">
        <v>3559</v>
      </c>
      <c r="J121" s="5" t="s">
        <v>3560</v>
      </c>
      <c r="K121" s="5" t="s">
        <v>3561</v>
      </c>
      <c r="L121" s="5" t="s">
        <v>3562</v>
      </c>
      <c r="M121" s="5" t="s">
        <v>3564</v>
      </c>
      <c r="N121" s="5" t="s">
        <v>3565</v>
      </c>
      <c r="O121" s="5" t="s">
        <v>3566</v>
      </c>
      <c r="P121" s="5" t="s">
        <v>3567</v>
      </c>
      <c r="Q121" s="5" t="s">
        <v>45</v>
      </c>
      <c r="R121" s="5" t="s">
        <v>3568</v>
      </c>
      <c r="S121" s="5" t="s">
        <v>3569</v>
      </c>
      <c r="T121" s="5" t="s">
        <v>3571</v>
      </c>
      <c r="U121" s="5" t="s">
        <v>3572</v>
      </c>
      <c r="V121" s="5" t="s">
        <v>45</v>
      </c>
      <c r="W121" s="5" t="s">
        <v>3574</v>
      </c>
      <c r="X121" s="5" t="s">
        <v>3576</v>
      </c>
      <c r="Y121" s="5" t="s">
        <v>3577</v>
      </c>
      <c r="Z121" s="5" t="s">
        <v>45</v>
      </c>
      <c r="AA121" s="5"/>
    </row>
    <row r="122" spans="1:27" ht="15.75" customHeight="1" x14ac:dyDescent="0.2">
      <c r="A122" s="15" t="s">
        <v>3580</v>
      </c>
      <c r="B122" s="15" t="s">
        <v>71</v>
      </c>
      <c r="C122" s="15" t="s">
        <v>3301</v>
      </c>
      <c r="D122" s="75"/>
      <c r="E122" s="84" t="s">
        <v>5022</v>
      </c>
      <c r="F122" s="5" t="s">
        <v>3581</v>
      </c>
      <c r="G122" s="5" t="s">
        <v>3583</v>
      </c>
      <c r="H122" s="5" t="s">
        <v>3584</v>
      </c>
      <c r="I122" s="5" t="s">
        <v>3585</v>
      </c>
      <c r="J122" s="5" t="s">
        <v>3587</v>
      </c>
      <c r="K122" s="5" t="s">
        <v>3588</v>
      </c>
      <c r="L122" s="5" t="s">
        <v>3589</v>
      </c>
      <c r="M122" s="5" t="s">
        <v>3591</v>
      </c>
      <c r="N122" s="5" t="s">
        <v>3592</v>
      </c>
      <c r="O122" s="5" t="s">
        <v>3593</v>
      </c>
      <c r="P122" s="5" t="s">
        <v>3595</v>
      </c>
      <c r="Q122" s="5" t="s">
        <v>3596</v>
      </c>
      <c r="R122" s="5" t="s">
        <v>3597</v>
      </c>
      <c r="S122" s="5" t="s">
        <v>3598</v>
      </c>
      <c r="T122" s="5" t="s">
        <v>3600</v>
      </c>
      <c r="U122" s="5" t="s">
        <v>3601</v>
      </c>
      <c r="V122" s="5" t="s">
        <v>3603</v>
      </c>
      <c r="W122" s="5" t="s">
        <v>45</v>
      </c>
      <c r="X122" s="5" t="s">
        <v>3604</v>
      </c>
      <c r="Y122" s="5" t="s">
        <v>3606</v>
      </c>
      <c r="Z122" s="5" t="s">
        <v>45</v>
      </c>
      <c r="AA122" s="5"/>
    </row>
    <row r="123" spans="1:27" ht="15.75" customHeight="1" x14ac:dyDescent="0.2">
      <c r="A123" s="14" t="s">
        <v>3607</v>
      </c>
      <c r="B123" s="15" t="s">
        <v>450</v>
      </c>
      <c r="C123" s="15" t="s">
        <v>3301</v>
      </c>
      <c r="D123" s="75"/>
      <c r="E123" s="84" t="s">
        <v>5022</v>
      </c>
      <c r="F123" s="5" t="s">
        <v>3609</v>
      </c>
      <c r="G123" s="5" t="s">
        <v>3610</v>
      </c>
      <c r="H123" s="5" t="s">
        <v>3611</v>
      </c>
      <c r="I123" s="5" t="s">
        <v>3612</v>
      </c>
      <c r="J123" s="5" t="s">
        <v>3613</v>
      </c>
      <c r="K123" s="5" t="s">
        <v>3614</v>
      </c>
      <c r="L123" s="5" t="s">
        <v>3615</v>
      </c>
      <c r="M123" s="5" t="s">
        <v>1813</v>
      </c>
      <c r="N123" s="5" t="s">
        <v>3616</v>
      </c>
      <c r="O123" s="5" t="s">
        <v>3617</v>
      </c>
      <c r="P123" s="5" t="s">
        <v>3618</v>
      </c>
      <c r="Q123" s="5" t="s">
        <v>3620</v>
      </c>
      <c r="R123" s="5" t="s">
        <v>3621</v>
      </c>
      <c r="S123" s="5" t="s">
        <v>3624</v>
      </c>
      <c r="T123" s="5" t="s">
        <v>3626</v>
      </c>
      <c r="U123" s="5" t="s">
        <v>45</v>
      </c>
      <c r="V123" s="5" t="s">
        <v>45</v>
      </c>
      <c r="W123" s="5" t="s">
        <v>45</v>
      </c>
      <c r="X123" s="5" t="s">
        <v>3628</v>
      </c>
      <c r="Y123" s="5" t="s">
        <v>3629</v>
      </c>
      <c r="Z123" s="5" t="s">
        <v>45</v>
      </c>
      <c r="AA123" s="5"/>
    </row>
    <row r="124" spans="1:27" ht="15.75" customHeight="1" x14ac:dyDescent="0.2">
      <c r="A124" s="14" t="s">
        <v>3630</v>
      </c>
      <c r="B124" s="15" t="s">
        <v>450</v>
      </c>
      <c r="C124" s="15" t="s">
        <v>3301</v>
      </c>
      <c r="D124" s="75"/>
      <c r="E124" s="84" t="s">
        <v>5022</v>
      </c>
      <c r="F124" s="5" t="s">
        <v>3631</v>
      </c>
      <c r="G124" s="5" t="s">
        <v>3633</v>
      </c>
      <c r="H124" s="5" t="s">
        <v>3634</v>
      </c>
      <c r="I124" s="5" t="s">
        <v>3635</v>
      </c>
      <c r="J124" s="5" t="s">
        <v>3637</v>
      </c>
      <c r="K124" s="5" t="s">
        <v>3638</v>
      </c>
      <c r="L124" s="5" t="s">
        <v>3639</v>
      </c>
      <c r="M124" s="5" t="s">
        <v>3641</v>
      </c>
      <c r="N124" s="5" t="s">
        <v>3642</v>
      </c>
      <c r="O124" s="5" t="s">
        <v>3644</v>
      </c>
      <c r="P124" s="5" t="s">
        <v>3645</v>
      </c>
      <c r="Q124" s="5" t="s">
        <v>3646</v>
      </c>
      <c r="R124" s="5" t="s">
        <v>3648</v>
      </c>
      <c r="S124" s="5" t="s">
        <v>3649</v>
      </c>
      <c r="T124" s="5" t="s">
        <v>3650</v>
      </c>
      <c r="U124" s="5" t="s">
        <v>45</v>
      </c>
      <c r="V124" s="5" t="s">
        <v>45</v>
      </c>
      <c r="W124" s="5" t="s">
        <v>45</v>
      </c>
      <c r="X124" s="5" t="s">
        <v>3653</v>
      </c>
      <c r="Y124" s="5" t="s">
        <v>3654</v>
      </c>
      <c r="Z124" s="5" t="s">
        <v>45</v>
      </c>
      <c r="AA124" s="5"/>
    </row>
    <row r="125" spans="1:27" ht="15.75" customHeight="1" x14ac:dyDescent="0.2">
      <c r="A125" s="14" t="s">
        <v>3656</v>
      </c>
      <c r="B125" s="15" t="s">
        <v>3353</v>
      </c>
      <c r="C125" s="15" t="s">
        <v>3301</v>
      </c>
      <c r="D125" s="75"/>
      <c r="E125" s="84" t="s">
        <v>5022</v>
      </c>
      <c r="F125" s="5" t="s">
        <v>3660</v>
      </c>
      <c r="G125" s="5" t="s">
        <v>2667</v>
      </c>
      <c r="H125" s="5" t="s">
        <v>3662</v>
      </c>
      <c r="I125" s="5" t="s">
        <v>3663</v>
      </c>
      <c r="J125" s="5" t="s">
        <v>3664</v>
      </c>
      <c r="K125" s="5" t="s">
        <v>3666</v>
      </c>
      <c r="L125" s="5" t="s">
        <v>3667</v>
      </c>
      <c r="M125" s="5" t="s">
        <v>3668</v>
      </c>
      <c r="N125" s="5" t="s">
        <v>3669</v>
      </c>
      <c r="O125" s="5" t="s">
        <v>3670</v>
      </c>
      <c r="P125" s="5" t="s">
        <v>3671</v>
      </c>
      <c r="Q125" s="5" t="s">
        <v>3672</v>
      </c>
      <c r="R125" s="5" t="s">
        <v>3673</v>
      </c>
      <c r="S125" s="5" t="s">
        <v>3674</v>
      </c>
      <c r="T125" s="5" t="s">
        <v>3675</v>
      </c>
      <c r="U125" s="5" t="s">
        <v>3676</v>
      </c>
      <c r="V125" s="5" t="s">
        <v>3677</v>
      </c>
      <c r="W125" s="5" t="s">
        <v>3678</v>
      </c>
      <c r="X125" s="5" t="s">
        <v>3679</v>
      </c>
      <c r="Y125" s="5" t="s">
        <v>3680</v>
      </c>
      <c r="Z125" s="5" t="s">
        <v>45</v>
      </c>
      <c r="AA125" s="5"/>
    </row>
    <row r="126" spans="1:27" ht="15.75" customHeight="1" x14ac:dyDescent="0.2">
      <c r="A126" s="15" t="s">
        <v>3682</v>
      </c>
      <c r="B126" s="15" t="s">
        <v>71</v>
      </c>
      <c r="C126" s="15" t="s">
        <v>3301</v>
      </c>
      <c r="D126" s="76"/>
      <c r="E126" s="84" t="s">
        <v>5022</v>
      </c>
      <c r="F126" s="5" t="s">
        <v>3683</v>
      </c>
      <c r="G126" s="5" t="s">
        <v>3684</v>
      </c>
      <c r="H126" s="5" t="s">
        <v>3685</v>
      </c>
      <c r="I126" s="5" t="s">
        <v>3686</v>
      </c>
      <c r="J126" s="5" t="s">
        <v>3687</v>
      </c>
      <c r="K126" s="5" t="s">
        <v>3689</v>
      </c>
      <c r="L126" s="5" t="s">
        <v>3690</v>
      </c>
      <c r="M126" s="5" t="s">
        <v>3691</v>
      </c>
      <c r="N126" s="5" t="s">
        <v>3693</v>
      </c>
      <c r="O126" s="5" t="s">
        <v>3694</v>
      </c>
      <c r="P126" s="5" t="s">
        <v>3695</v>
      </c>
      <c r="Q126" s="5" t="s">
        <v>3696</v>
      </c>
      <c r="R126" s="5" t="s">
        <v>3697</v>
      </c>
      <c r="S126" s="5" t="s">
        <v>3699</v>
      </c>
      <c r="T126" s="5" t="s">
        <v>3701</v>
      </c>
      <c r="U126" s="5" t="s">
        <v>3703</v>
      </c>
      <c r="V126" s="5" t="s">
        <v>45</v>
      </c>
      <c r="W126" s="5" t="s">
        <v>1325</v>
      </c>
      <c r="X126" s="5" t="s">
        <v>3705</v>
      </c>
      <c r="Y126" s="5" t="s">
        <v>3706</v>
      </c>
      <c r="Z126" s="5" t="s">
        <v>3708</v>
      </c>
      <c r="AA126" s="5"/>
    </row>
    <row r="127" spans="1:27" ht="15.75" customHeight="1" x14ac:dyDescent="0.2">
      <c r="A127" s="14" t="s">
        <v>3710</v>
      </c>
      <c r="B127" s="15" t="s">
        <v>26</v>
      </c>
      <c r="C127" s="15" t="s">
        <v>3712</v>
      </c>
      <c r="D127" s="5"/>
      <c r="E127" s="84" t="s">
        <v>5022</v>
      </c>
      <c r="F127" s="5" t="s">
        <v>3714</v>
      </c>
      <c r="G127" s="5" t="s">
        <v>3715</v>
      </c>
      <c r="H127" s="5" t="s">
        <v>3717</v>
      </c>
      <c r="I127" s="5" t="s">
        <v>3718</v>
      </c>
      <c r="J127" s="5" t="s">
        <v>3719</v>
      </c>
      <c r="K127" s="5" t="s">
        <v>3721</v>
      </c>
      <c r="L127" s="5" t="s">
        <v>3722</v>
      </c>
      <c r="M127" s="5" t="s">
        <v>3723</v>
      </c>
      <c r="N127" s="5" t="s">
        <v>3725</v>
      </c>
      <c r="O127" s="5" t="s">
        <v>3726</v>
      </c>
      <c r="P127" s="5" t="s">
        <v>3727</v>
      </c>
      <c r="Q127" s="5" t="s">
        <v>45</v>
      </c>
      <c r="R127" s="5" t="s">
        <v>3729</v>
      </c>
      <c r="S127" s="5" t="s">
        <v>3730</v>
      </c>
      <c r="T127" s="5" t="s">
        <v>3731</v>
      </c>
      <c r="U127" s="5" t="s">
        <v>3732</v>
      </c>
      <c r="V127" s="5" t="s">
        <v>45</v>
      </c>
      <c r="W127" s="5" t="s">
        <v>3734</v>
      </c>
      <c r="X127" s="5" t="s">
        <v>3735</v>
      </c>
      <c r="Y127" s="5" t="s">
        <v>3736</v>
      </c>
      <c r="Z127" s="5" t="s">
        <v>45</v>
      </c>
      <c r="AA127" s="5"/>
    </row>
    <row r="128" spans="1:27" ht="15.75" customHeight="1" x14ac:dyDescent="0.2">
      <c r="A128" s="14" t="s">
        <v>3737</v>
      </c>
      <c r="B128" s="15" t="s">
        <v>26</v>
      </c>
      <c r="C128" s="15" t="s">
        <v>3738</v>
      </c>
      <c r="D128" s="5"/>
      <c r="E128" s="84" t="s">
        <v>5022</v>
      </c>
      <c r="F128" s="5" t="s">
        <v>3740</v>
      </c>
      <c r="G128" s="5" t="s">
        <v>311</v>
      </c>
      <c r="H128" s="5" t="s">
        <v>3741</v>
      </c>
      <c r="I128" s="5" t="s">
        <v>3743</v>
      </c>
      <c r="J128" s="5" t="s">
        <v>3744</v>
      </c>
      <c r="K128" s="5" t="s">
        <v>3746</v>
      </c>
      <c r="L128" s="5" t="s">
        <v>3747</v>
      </c>
      <c r="M128" s="5" t="s">
        <v>3748</v>
      </c>
      <c r="N128" s="5" t="s">
        <v>3750</v>
      </c>
      <c r="O128" s="5" t="s">
        <v>3751</v>
      </c>
      <c r="P128" s="5" t="s">
        <v>3752</v>
      </c>
      <c r="Q128" s="5" t="s">
        <v>294</v>
      </c>
      <c r="R128" s="5" t="s">
        <v>3753</v>
      </c>
      <c r="S128" s="5" t="s">
        <v>3755</v>
      </c>
      <c r="T128" s="5" t="s">
        <v>3756</v>
      </c>
      <c r="U128" s="5" t="s">
        <v>45</v>
      </c>
      <c r="V128" s="5" t="s">
        <v>45</v>
      </c>
      <c r="W128" s="5" t="s">
        <v>3758</v>
      </c>
      <c r="X128" s="5" t="s">
        <v>3760</v>
      </c>
      <c r="Y128" s="5" t="s">
        <v>3761</v>
      </c>
      <c r="Z128" s="5" t="s">
        <v>3762</v>
      </c>
      <c r="AA128" s="5"/>
    </row>
    <row r="129" spans="1:27" ht="15.75" customHeight="1" x14ac:dyDescent="0.2">
      <c r="A129" s="14" t="s">
        <v>3737</v>
      </c>
      <c r="B129" s="15" t="s">
        <v>71</v>
      </c>
      <c r="C129" s="15" t="s">
        <v>3738</v>
      </c>
      <c r="D129" s="5"/>
      <c r="E129" s="84" t="s">
        <v>5022</v>
      </c>
      <c r="F129" s="5" t="s">
        <v>3765</v>
      </c>
      <c r="G129" s="5" t="s">
        <v>3767</v>
      </c>
      <c r="H129" s="5" t="s">
        <v>3768</v>
      </c>
      <c r="I129" s="5" t="s">
        <v>3769</v>
      </c>
      <c r="J129" s="5" t="s">
        <v>3771</v>
      </c>
      <c r="K129" s="5" t="s">
        <v>3772</v>
      </c>
      <c r="L129" s="5" t="s">
        <v>3774</v>
      </c>
      <c r="M129" s="5" t="s">
        <v>3775</v>
      </c>
      <c r="N129" s="5" t="s">
        <v>3776</v>
      </c>
      <c r="O129" s="5" t="s">
        <v>3777</v>
      </c>
      <c r="P129" s="5" t="s">
        <v>3778</v>
      </c>
      <c r="Q129" s="5" t="s">
        <v>3779</v>
      </c>
      <c r="R129" s="5" t="s">
        <v>3780</v>
      </c>
      <c r="S129" s="5" t="s">
        <v>3781</v>
      </c>
      <c r="T129" s="5" t="s">
        <v>3782</v>
      </c>
      <c r="U129" s="5" t="s">
        <v>3783</v>
      </c>
      <c r="V129" s="5" t="s">
        <v>45</v>
      </c>
      <c r="W129" s="5" t="s">
        <v>3784</v>
      </c>
      <c r="X129" s="5" t="s">
        <v>3785</v>
      </c>
      <c r="Y129" s="5" t="s">
        <v>3786</v>
      </c>
      <c r="Z129" s="5" t="s">
        <v>45</v>
      </c>
      <c r="AA129" s="5"/>
    </row>
    <row r="130" spans="1:27" ht="15.75" customHeight="1" x14ac:dyDescent="0.2">
      <c r="A130" s="14" t="s">
        <v>3787</v>
      </c>
      <c r="B130" s="15" t="s">
        <v>26</v>
      </c>
      <c r="C130" s="15" t="s">
        <v>3738</v>
      </c>
      <c r="D130" s="5"/>
      <c r="E130" s="84" t="s">
        <v>5022</v>
      </c>
      <c r="F130" s="5" t="s">
        <v>3789</v>
      </c>
      <c r="G130" s="5" t="s">
        <v>3791</v>
      </c>
      <c r="H130" s="5" t="s">
        <v>3792</v>
      </c>
      <c r="I130" s="5" t="s">
        <v>3794</v>
      </c>
      <c r="J130" s="5" t="s">
        <v>3795</v>
      </c>
      <c r="K130" s="5" t="s">
        <v>3797</v>
      </c>
      <c r="L130" s="5" t="s">
        <v>3798</v>
      </c>
      <c r="M130" s="5" t="s">
        <v>3800</v>
      </c>
      <c r="N130" s="5" t="s">
        <v>3801</v>
      </c>
      <c r="O130" s="5" t="s">
        <v>3803</v>
      </c>
      <c r="P130" s="5" t="s">
        <v>3804</v>
      </c>
      <c r="Q130" s="5" t="s">
        <v>3805</v>
      </c>
      <c r="R130" s="5" t="s">
        <v>3806</v>
      </c>
      <c r="S130" s="5" t="s">
        <v>3807</v>
      </c>
      <c r="T130" s="5" t="s">
        <v>3808</v>
      </c>
      <c r="U130" s="5" t="s">
        <v>45</v>
      </c>
      <c r="V130" s="5" t="s">
        <v>45</v>
      </c>
      <c r="W130" s="5" t="s">
        <v>3810</v>
      </c>
      <c r="X130" s="5" t="s">
        <v>3811</v>
      </c>
      <c r="Y130" s="5" t="s">
        <v>3812</v>
      </c>
      <c r="Z130" s="5" t="s">
        <v>45</v>
      </c>
      <c r="AA130" s="5"/>
    </row>
    <row r="131" spans="1:27" ht="15.75" customHeight="1" x14ac:dyDescent="0.2">
      <c r="A131" s="14" t="s">
        <v>3815</v>
      </c>
      <c r="B131" s="15" t="s">
        <v>26</v>
      </c>
      <c r="C131" s="15" t="s">
        <v>3738</v>
      </c>
      <c r="D131" s="5"/>
      <c r="E131" s="84" t="s">
        <v>5022</v>
      </c>
      <c r="F131" s="5" t="s">
        <v>3818</v>
      </c>
      <c r="G131" s="5" t="s">
        <v>3820</v>
      </c>
      <c r="H131" s="5" t="s">
        <v>3821</v>
      </c>
      <c r="I131" s="5" t="s">
        <v>3823</v>
      </c>
      <c r="J131" s="5" t="s">
        <v>3824</v>
      </c>
      <c r="K131" s="5" t="s">
        <v>3826</v>
      </c>
      <c r="L131" s="5" t="s">
        <v>3827</v>
      </c>
      <c r="M131" s="5" t="s">
        <v>3828</v>
      </c>
      <c r="N131" s="5" t="s">
        <v>3830</v>
      </c>
      <c r="O131" s="5" t="s">
        <v>3831</v>
      </c>
      <c r="P131" s="5" t="s">
        <v>3833</v>
      </c>
      <c r="Q131" s="5" t="s">
        <v>3834</v>
      </c>
      <c r="R131" s="5" t="s">
        <v>3835</v>
      </c>
      <c r="S131" s="5" t="s">
        <v>3836</v>
      </c>
      <c r="T131" s="5" t="s">
        <v>3837</v>
      </c>
      <c r="U131" s="5" t="s">
        <v>45</v>
      </c>
      <c r="V131" s="5" t="s">
        <v>3838</v>
      </c>
      <c r="W131" s="5" t="s">
        <v>3839</v>
      </c>
      <c r="X131" s="5" t="s">
        <v>3840</v>
      </c>
      <c r="Y131" s="5" t="s">
        <v>3841</v>
      </c>
      <c r="Z131" s="5" t="s">
        <v>3842</v>
      </c>
      <c r="AA131" s="5"/>
    </row>
    <row r="132" spans="1:27" ht="15.75" customHeight="1" x14ac:dyDescent="0.2">
      <c r="A132" s="14" t="s">
        <v>3815</v>
      </c>
      <c r="B132" s="15" t="s">
        <v>49</v>
      </c>
      <c r="C132" s="15" t="s">
        <v>3738</v>
      </c>
      <c r="D132" s="5"/>
      <c r="E132" s="84" t="s">
        <v>5022</v>
      </c>
      <c r="F132" s="5" t="s">
        <v>3844</v>
      </c>
      <c r="G132" s="5" t="s">
        <v>3845</v>
      </c>
      <c r="H132" s="5" t="s">
        <v>3847</v>
      </c>
      <c r="I132" s="5" t="s">
        <v>3848</v>
      </c>
      <c r="J132" s="5" t="s">
        <v>3849</v>
      </c>
      <c r="K132" s="5" t="s">
        <v>3851</v>
      </c>
      <c r="L132" s="5" t="s">
        <v>3852</v>
      </c>
      <c r="M132" s="5" t="s">
        <v>3854</v>
      </c>
      <c r="N132" s="5" t="s">
        <v>3855</v>
      </c>
      <c r="O132" s="5" t="s">
        <v>3856</v>
      </c>
      <c r="P132" s="5" t="s">
        <v>3858</v>
      </c>
      <c r="Q132" s="5" t="s">
        <v>3859</v>
      </c>
      <c r="R132" s="5" t="s">
        <v>3860</v>
      </c>
      <c r="S132" s="5" t="s">
        <v>43</v>
      </c>
      <c r="T132" s="5" t="s">
        <v>3073</v>
      </c>
      <c r="U132" s="5" t="s">
        <v>45</v>
      </c>
      <c r="V132" s="5" t="s">
        <v>45</v>
      </c>
      <c r="W132" s="5" t="s">
        <v>3863</v>
      </c>
      <c r="X132" s="5" t="s">
        <v>3865</v>
      </c>
      <c r="Y132" s="5" t="s">
        <v>3866</v>
      </c>
      <c r="Z132" s="5" t="s">
        <v>45</v>
      </c>
      <c r="AA132" s="5"/>
    </row>
    <row r="133" spans="1:27" ht="15.75" customHeight="1" x14ac:dyDescent="0.2">
      <c r="A133" s="14" t="s">
        <v>3815</v>
      </c>
      <c r="B133" s="15" t="s">
        <v>71</v>
      </c>
      <c r="C133" s="15" t="s">
        <v>3738</v>
      </c>
      <c r="D133" s="5"/>
      <c r="E133" s="84" t="s">
        <v>5022</v>
      </c>
      <c r="F133" s="5" t="s">
        <v>3871</v>
      </c>
      <c r="G133" s="5" t="s">
        <v>3873</v>
      </c>
      <c r="H133" s="5" t="s">
        <v>3874</v>
      </c>
      <c r="I133" s="5" t="s">
        <v>3875</v>
      </c>
      <c r="J133" s="5" t="s">
        <v>3877</v>
      </c>
      <c r="K133" s="5" t="s">
        <v>3878</v>
      </c>
      <c r="L133" s="5" t="s">
        <v>3879</v>
      </c>
      <c r="M133" s="5" t="s">
        <v>3880</v>
      </c>
      <c r="N133" s="5" t="s">
        <v>3881</v>
      </c>
      <c r="O133" s="5" t="s">
        <v>3882</v>
      </c>
      <c r="P133" s="5" t="s">
        <v>3884</v>
      </c>
      <c r="Q133" s="5" t="s">
        <v>3885</v>
      </c>
      <c r="R133" s="5" t="s">
        <v>3886</v>
      </c>
      <c r="S133" s="5" t="s">
        <v>43</v>
      </c>
      <c r="T133" s="5" t="s">
        <v>3887</v>
      </c>
      <c r="U133" s="5" t="s">
        <v>3889</v>
      </c>
      <c r="V133" s="5" t="s">
        <v>3890</v>
      </c>
      <c r="W133" s="5" t="s">
        <v>3891</v>
      </c>
      <c r="X133" s="5" t="s">
        <v>3892</v>
      </c>
      <c r="Y133" s="5" t="s">
        <v>3893</v>
      </c>
      <c r="Z133" s="5" t="s">
        <v>45</v>
      </c>
      <c r="AA133" s="5"/>
    </row>
    <row r="134" spans="1:27" ht="15.75" customHeight="1" x14ac:dyDescent="0.2">
      <c r="A134" s="14" t="s">
        <v>3894</v>
      </c>
      <c r="B134" s="15" t="s">
        <v>26</v>
      </c>
      <c r="C134" s="15" t="s">
        <v>3738</v>
      </c>
      <c r="D134" s="5"/>
      <c r="E134" s="84" t="s">
        <v>5022</v>
      </c>
      <c r="F134" s="5" t="s">
        <v>3896</v>
      </c>
      <c r="G134" s="5" t="s">
        <v>3897</v>
      </c>
      <c r="H134" s="5" t="s">
        <v>3898</v>
      </c>
      <c r="I134" s="5" t="s">
        <v>3899</v>
      </c>
      <c r="J134" s="5" t="s">
        <v>3900</v>
      </c>
      <c r="K134" s="5" t="s">
        <v>3901</v>
      </c>
      <c r="L134" s="5" t="s">
        <v>3902</v>
      </c>
      <c r="M134" s="5" t="s">
        <v>3903</v>
      </c>
      <c r="N134" s="5" t="s">
        <v>3905</v>
      </c>
      <c r="O134" s="5" t="s">
        <v>3906</v>
      </c>
      <c r="P134" s="5" t="s">
        <v>3908</v>
      </c>
      <c r="Q134" s="5" t="s">
        <v>3909</v>
      </c>
      <c r="R134" s="5" t="s">
        <v>3910</v>
      </c>
      <c r="S134" s="5" t="s">
        <v>43</v>
      </c>
      <c r="T134" s="5" t="s">
        <v>3912</v>
      </c>
      <c r="U134" s="5" t="s">
        <v>45</v>
      </c>
      <c r="V134" s="5" t="s">
        <v>3914</v>
      </c>
      <c r="W134" s="5" t="s">
        <v>3915</v>
      </c>
      <c r="X134" s="5" t="s">
        <v>3917</v>
      </c>
      <c r="Y134" s="5" t="s">
        <v>3918</v>
      </c>
      <c r="Z134" s="5" t="s">
        <v>45</v>
      </c>
      <c r="AA134" s="5"/>
    </row>
    <row r="135" spans="1:27" ht="15.75" customHeight="1" x14ac:dyDescent="0.2">
      <c r="A135" s="14" t="s">
        <v>3894</v>
      </c>
      <c r="B135" s="15" t="s">
        <v>49</v>
      </c>
      <c r="C135" s="15" t="s">
        <v>3738</v>
      </c>
      <c r="D135" s="5"/>
      <c r="E135" s="84" t="s">
        <v>5022</v>
      </c>
      <c r="F135" s="5" t="s">
        <v>3923</v>
      </c>
      <c r="G135" s="5" t="s">
        <v>3924</v>
      </c>
      <c r="H135" s="5" t="s">
        <v>3926</v>
      </c>
      <c r="I135" s="5" t="s">
        <v>3927</v>
      </c>
      <c r="J135" s="5" t="s">
        <v>3929</v>
      </c>
      <c r="K135" s="5" t="s">
        <v>3930</v>
      </c>
      <c r="L135" s="5" t="s">
        <v>3931</v>
      </c>
      <c r="M135" s="5" t="s">
        <v>3933</v>
      </c>
      <c r="N135" s="5" t="s">
        <v>3934</v>
      </c>
      <c r="O135" s="5" t="s">
        <v>3935</v>
      </c>
      <c r="P135" s="5" t="s">
        <v>3937</v>
      </c>
      <c r="Q135" s="5" t="s">
        <v>3938</v>
      </c>
      <c r="R135" s="5" t="s">
        <v>3939</v>
      </c>
      <c r="S135" s="5" t="s">
        <v>43</v>
      </c>
      <c r="T135" s="5" t="s">
        <v>3941</v>
      </c>
      <c r="U135" s="5" t="s">
        <v>45</v>
      </c>
      <c r="V135" s="5" t="s">
        <v>3942</v>
      </c>
      <c r="W135" s="5" t="s">
        <v>3943</v>
      </c>
      <c r="X135" s="5" t="s">
        <v>3945</v>
      </c>
      <c r="Y135" s="5" t="s">
        <v>3946</v>
      </c>
      <c r="Z135" s="5" t="s">
        <v>3947</v>
      </c>
      <c r="AA135" s="5"/>
    </row>
    <row r="136" spans="1:27" ht="15.75" customHeight="1" x14ac:dyDescent="0.2">
      <c r="A136" s="14" t="s">
        <v>3894</v>
      </c>
      <c r="B136" s="15" t="s">
        <v>3950</v>
      </c>
      <c r="C136" s="15" t="s">
        <v>3738</v>
      </c>
      <c r="D136" s="5"/>
      <c r="E136" s="84" t="s">
        <v>5022</v>
      </c>
      <c r="F136" s="5" t="s">
        <v>3951</v>
      </c>
      <c r="G136" s="5" t="s">
        <v>3952</v>
      </c>
      <c r="H136" s="5" t="s">
        <v>3953</v>
      </c>
      <c r="I136" s="5" t="s">
        <v>3954</v>
      </c>
      <c r="J136" s="5" t="s">
        <v>3955</v>
      </c>
      <c r="K136" s="5" t="s">
        <v>3956</v>
      </c>
      <c r="L136" s="5" t="s">
        <v>3957</v>
      </c>
      <c r="M136" s="5" t="s">
        <v>3958</v>
      </c>
      <c r="N136" s="5" t="s">
        <v>3959</v>
      </c>
      <c r="O136" s="5" t="s">
        <v>3960</v>
      </c>
      <c r="P136" s="5" t="s">
        <v>3962</v>
      </c>
      <c r="Q136" s="5" t="s">
        <v>3963</v>
      </c>
      <c r="R136" s="5" t="s">
        <v>3964</v>
      </c>
      <c r="S136" s="5" t="s">
        <v>3965</v>
      </c>
      <c r="T136" s="5" t="s">
        <v>3966</v>
      </c>
      <c r="U136" s="5" t="s">
        <v>45</v>
      </c>
      <c r="V136" s="5" t="s">
        <v>3967</v>
      </c>
      <c r="W136" s="5" t="s">
        <v>3968</v>
      </c>
      <c r="X136" s="5" t="s">
        <v>3969</v>
      </c>
      <c r="Y136" s="5" t="s">
        <v>3971</v>
      </c>
      <c r="Z136" s="5" t="s">
        <v>3972</v>
      </c>
      <c r="AA136" s="5"/>
    </row>
    <row r="137" spans="1:27" ht="15.75" customHeight="1" x14ac:dyDescent="0.2">
      <c r="A137" s="14" t="s">
        <v>3974</v>
      </c>
      <c r="B137" s="15" t="s">
        <v>26</v>
      </c>
      <c r="C137" s="15" t="s">
        <v>3738</v>
      </c>
      <c r="D137" s="5"/>
      <c r="E137" s="84" t="s">
        <v>5022</v>
      </c>
      <c r="F137" s="5" t="s">
        <v>3977</v>
      </c>
      <c r="G137" s="5" t="s">
        <v>3979</v>
      </c>
      <c r="H137" s="5" t="s">
        <v>3980</v>
      </c>
      <c r="I137" s="5" t="s">
        <v>3981</v>
      </c>
      <c r="J137" s="5" t="s">
        <v>3983</v>
      </c>
      <c r="K137" s="5" t="s">
        <v>3984</v>
      </c>
      <c r="L137" s="5" t="s">
        <v>3985</v>
      </c>
      <c r="M137" s="5" t="s">
        <v>3987</v>
      </c>
      <c r="N137" s="5" t="s">
        <v>3988</v>
      </c>
      <c r="O137" s="5" t="s">
        <v>3989</v>
      </c>
      <c r="P137" s="5" t="s">
        <v>3991</v>
      </c>
      <c r="Q137" s="5" t="s">
        <v>3992</v>
      </c>
      <c r="R137" s="5" t="s">
        <v>3993</v>
      </c>
      <c r="S137" s="5" t="s">
        <v>43</v>
      </c>
      <c r="T137" s="5" t="s">
        <v>3995</v>
      </c>
      <c r="U137" s="5" t="s">
        <v>45</v>
      </c>
      <c r="V137" s="5" t="s">
        <v>2699</v>
      </c>
      <c r="W137" s="5" t="s">
        <v>3997</v>
      </c>
      <c r="X137" s="5" t="s">
        <v>3998</v>
      </c>
      <c r="Y137" s="5" t="s">
        <v>3999</v>
      </c>
      <c r="Z137" s="5" t="s">
        <v>45</v>
      </c>
      <c r="AA137" s="5"/>
    </row>
    <row r="138" spans="1:27" ht="15.75" customHeight="1" x14ac:dyDescent="0.2">
      <c r="A138" s="14" t="s">
        <v>4000</v>
      </c>
      <c r="B138" s="15" t="s">
        <v>49</v>
      </c>
      <c r="C138" s="15" t="s">
        <v>3738</v>
      </c>
      <c r="D138" s="5"/>
      <c r="E138" s="84" t="s">
        <v>5022</v>
      </c>
      <c r="F138" s="5" t="s">
        <v>4003</v>
      </c>
      <c r="G138" s="5" t="s">
        <v>4004</v>
      </c>
      <c r="H138" s="5" t="s">
        <v>4006</v>
      </c>
      <c r="I138" s="5" t="s">
        <v>4007</v>
      </c>
      <c r="J138" s="5" t="s">
        <v>4009</v>
      </c>
      <c r="K138" s="5" t="s">
        <v>4010</v>
      </c>
      <c r="L138" s="5" t="s">
        <v>4011</v>
      </c>
      <c r="M138" s="5" t="s">
        <v>4012</v>
      </c>
      <c r="N138" s="5" t="s">
        <v>4014</v>
      </c>
      <c r="O138" s="5" t="s">
        <v>4015</v>
      </c>
      <c r="P138" s="5" t="s">
        <v>4016</v>
      </c>
      <c r="Q138" s="5" t="s">
        <v>4018</v>
      </c>
      <c r="R138" s="5" t="s">
        <v>4019</v>
      </c>
      <c r="S138" s="5" t="s">
        <v>43</v>
      </c>
      <c r="T138" s="5" t="s">
        <v>4020</v>
      </c>
      <c r="U138" s="5" t="s">
        <v>45</v>
      </c>
      <c r="V138" s="5" t="s">
        <v>4021</v>
      </c>
      <c r="W138" s="5" t="s">
        <v>4022</v>
      </c>
      <c r="X138" s="5" t="s">
        <v>4023</v>
      </c>
      <c r="Y138" s="5" t="s">
        <v>4024</v>
      </c>
      <c r="Z138" s="5" t="s">
        <v>45</v>
      </c>
      <c r="AA138" s="5"/>
    </row>
    <row r="139" spans="1:27" ht="15.75" customHeight="1" x14ac:dyDescent="0.2">
      <c r="A139" s="14" t="s">
        <v>3974</v>
      </c>
      <c r="B139" s="15" t="s">
        <v>71</v>
      </c>
      <c r="C139" s="15" t="s">
        <v>3738</v>
      </c>
      <c r="D139" s="5"/>
      <c r="E139" s="84" t="s">
        <v>5022</v>
      </c>
      <c r="F139" s="5" t="s">
        <v>4026</v>
      </c>
      <c r="G139" s="5" t="s">
        <v>4027</v>
      </c>
      <c r="H139" s="5" t="s">
        <v>4028</v>
      </c>
      <c r="I139" s="5" t="s">
        <v>4030</v>
      </c>
      <c r="J139" s="5" t="s">
        <v>4031</v>
      </c>
      <c r="K139" s="5" t="s">
        <v>4032</v>
      </c>
      <c r="L139" s="5" t="s">
        <v>4033</v>
      </c>
      <c r="M139" s="5" t="s">
        <v>4035</v>
      </c>
      <c r="N139" s="5" t="s">
        <v>4036</v>
      </c>
      <c r="O139" s="5" t="s">
        <v>4037</v>
      </c>
      <c r="P139" s="5" t="s">
        <v>4039</v>
      </c>
      <c r="Q139" s="5" t="s">
        <v>4040</v>
      </c>
      <c r="R139" s="5" t="s">
        <v>4041</v>
      </c>
      <c r="S139" s="5" t="s">
        <v>43</v>
      </c>
      <c r="T139" s="5" t="s">
        <v>4043</v>
      </c>
      <c r="U139" s="5" t="s">
        <v>45</v>
      </c>
      <c r="V139" s="5" t="s">
        <v>4045</v>
      </c>
      <c r="W139" s="5" t="s">
        <v>4046</v>
      </c>
      <c r="X139" s="5" t="s">
        <v>4047</v>
      </c>
      <c r="Y139" s="5" t="s">
        <v>4049</v>
      </c>
      <c r="Z139" s="5" t="s">
        <v>45</v>
      </c>
      <c r="AA139" s="5"/>
    </row>
    <row r="140" spans="1:27" ht="15.75" customHeight="1" x14ac:dyDescent="0.2">
      <c r="A140" s="4" t="s">
        <v>4051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 t="s">
        <v>4063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 t="s">
        <v>4067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 t="s">
        <v>4075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D2:D14"/>
    <mergeCell ref="D15:D12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topLeftCell="AH60" workbookViewId="0">
      <selection activeCell="AF8" sqref="AF8"/>
    </sheetView>
  </sheetViews>
  <sheetFormatPr baseColWidth="10" defaultColWidth="12.6640625" defaultRowHeight="15" customHeight="1" x14ac:dyDescent="0.15"/>
  <cols>
    <col min="1" max="1" width="20.6640625" customWidth="1"/>
    <col min="2" max="2" width="22.83203125" customWidth="1"/>
    <col min="3" max="3" width="14.6640625" customWidth="1"/>
    <col min="4" max="4" width="45.6640625" customWidth="1"/>
    <col min="5" max="5" width="13.1640625" customWidth="1"/>
    <col min="6" max="6" width="25.33203125" customWidth="1"/>
    <col min="7" max="7" width="21.6640625" customWidth="1"/>
    <col min="8" max="8" width="29.6640625" customWidth="1"/>
    <col min="9" max="9" width="22.1640625" customWidth="1"/>
    <col min="10" max="10" width="34.1640625" customWidth="1"/>
    <col min="11" max="11" width="11.33203125" customWidth="1"/>
    <col min="12" max="12" width="23.5" customWidth="1"/>
    <col min="13" max="13" width="10" customWidth="1"/>
    <col min="14" max="14" width="22" customWidth="1"/>
    <col min="15" max="15" width="12.1640625" customWidth="1"/>
    <col min="16" max="17" width="27.33203125" customWidth="1"/>
    <col min="18" max="18" width="42.83203125" customWidth="1"/>
    <col min="19" max="20" width="7.6640625" customWidth="1"/>
    <col min="21" max="21" width="11.5" customWidth="1"/>
    <col min="22" max="25" width="7.6640625" customWidth="1"/>
    <col min="26" max="34" width="14.6640625" customWidth="1"/>
    <col min="35" max="58" width="7.6640625" customWidth="1"/>
  </cols>
  <sheetData>
    <row r="1" spans="1:34" ht="15.75" customHeight="1" x14ac:dyDescent="0.2">
      <c r="A1" s="4"/>
      <c r="B1" s="4"/>
      <c r="C1" s="4"/>
      <c r="D1" s="4"/>
      <c r="E1" s="77" t="s">
        <v>4828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25"/>
      <c r="T1" s="26" t="s">
        <v>4829</v>
      </c>
      <c r="AB1" s="26" t="s">
        <v>4830</v>
      </c>
    </row>
    <row r="2" spans="1:34" ht="15.75" customHeight="1" x14ac:dyDescent="0.2">
      <c r="A2" s="1"/>
      <c r="B2" s="1"/>
      <c r="C2" s="1" t="s">
        <v>3</v>
      </c>
      <c r="D2" s="1"/>
      <c r="E2" s="1" t="s">
        <v>21</v>
      </c>
      <c r="F2" s="1" t="s">
        <v>4831</v>
      </c>
      <c r="G2" s="1" t="s">
        <v>19</v>
      </c>
      <c r="H2" s="1" t="s">
        <v>4832</v>
      </c>
      <c r="I2" s="1" t="s">
        <v>20</v>
      </c>
      <c r="J2" s="1" t="s">
        <v>4833</v>
      </c>
      <c r="K2" s="1" t="s">
        <v>24</v>
      </c>
      <c r="L2" s="1" t="s">
        <v>4834</v>
      </c>
      <c r="M2" s="1" t="s">
        <v>13</v>
      </c>
      <c r="N2" s="1" t="s">
        <v>4835</v>
      </c>
      <c r="O2" s="1" t="s">
        <v>15</v>
      </c>
      <c r="P2" s="1" t="s">
        <v>4836</v>
      </c>
      <c r="Q2" s="27" t="s">
        <v>4837</v>
      </c>
      <c r="R2" s="27" t="s">
        <v>4838</v>
      </c>
      <c r="T2" s="26" t="str">
        <f>E2</f>
        <v>Dopamine</v>
      </c>
      <c r="U2" s="26" t="str">
        <f>G2</f>
        <v>Norepinephrine 1</v>
      </c>
      <c r="V2" s="26" t="str">
        <f>I2</f>
        <v>Norepinephrine 2</v>
      </c>
      <c r="W2" s="26" t="str">
        <f>K2</f>
        <v>L-DOPA</v>
      </c>
      <c r="X2" s="26" t="str">
        <f>M2</f>
        <v>Tyrosol</v>
      </c>
      <c r="Y2" s="26" t="str">
        <f>O2</f>
        <v>Tyramine</v>
      </c>
      <c r="Z2" s="26" t="s">
        <v>4839</v>
      </c>
      <c r="AB2" s="26" t="s">
        <v>21</v>
      </c>
      <c r="AC2" s="26" t="s">
        <v>19</v>
      </c>
      <c r="AD2" s="26" t="s">
        <v>20</v>
      </c>
      <c r="AE2" s="26" t="s">
        <v>24</v>
      </c>
      <c r="AF2" s="26" t="s">
        <v>13</v>
      </c>
      <c r="AG2" s="26" t="s">
        <v>15</v>
      </c>
      <c r="AH2" s="26" t="s">
        <v>4839</v>
      </c>
    </row>
    <row r="3" spans="1:34" ht="15.75" customHeight="1" x14ac:dyDescent="0.2">
      <c r="A3" s="8" t="s">
        <v>26</v>
      </c>
      <c r="B3" s="8" t="s">
        <v>28</v>
      </c>
      <c r="C3" s="74" t="s">
        <v>29</v>
      </c>
      <c r="D3" s="6" t="s">
        <v>25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15.439167420660993</v>
      </c>
      <c r="N3" s="28">
        <v>0.35999506477557586</v>
      </c>
      <c r="O3" s="28">
        <v>121.25452375172988</v>
      </c>
      <c r="P3" s="29">
        <v>1.1337678877737114</v>
      </c>
      <c r="Q3" s="30">
        <f t="shared" ref="Q3:R3" si="0">G3+I3</f>
        <v>0</v>
      </c>
      <c r="R3" s="30">
        <f t="shared" si="0"/>
        <v>0</v>
      </c>
      <c r="T3" s="26">
        <f t="shared" ref="T3:T140" si="1">LOG(E3+1,2)</f>
        <v>0</v>
      </c>
      <c r="U3" s="26">
        <f t="shared" ref="U3:U140" si="2">LOG(G3+1,2)</f>
        <v>0</v>
      </c>
      <c r="V3" s="26">
        <f t="shared" ref="V3:V140" si="3">LOG(I3+1,2)</f>
        <v>0</v>
      </c>
      <c r="W3" s="26">
        <f t="shared" ref="W3:W140" si="4">LOG(K3+1,2)</f>
        <v>0</v>
      </c>
      <c r="X3" s="26">
        <f t="shared" ref="X3:X140" si="5">LOG(M3+1,2)</f>
        <v>4.0390653289130416</v>
      </c>
      <c r="Y3" s="26">
        <f t="shared" ref="Y3:Y140" si="6">LOG(O3+1,2)</f>
        <v>6.9337440396020353</v>
      </c>
      <c r="Z3" s="26">
        <f t="shared" ref="Z3:Z140" si="7">LOG(Q3+1,2)</f>
        <v>0</v>
      </c>
      <c r="AB3" s="30">
        <f t="shared" ref="AB3:AB140" si="8">F3</f>
        <v>0</v>
      </c>
      <c r="AC3" s="30">
        <f t="shared" ref="AC3:AC140" si="9">H3</f>
        <v>0</v>
      </c>
      <c r="AD3" s="30">
        <f t="shared" ref="AD3:AD140" si="10">J3</f>
        <v>0</v>
      </c>
      <c r="AE3" s="30">
        <f t="shared" ref="AE3:AF3" si="11">L3</f>
        <v>0</v>
      </c>
      <c r="AF3" s="30">
        <f t="shared" si="11"/>
        <v>15.439167420660993</v>
      </c>
      <c r="AG3" s="30">
        <f t="shared" ref="AG3:AG140" si="12">P3</f>
        <v>1.1337678877737114</v>
      </c>
      <c r="AH3" s="30">
        <f t="shared" ref="AH3:AH140" si="13">R3</f>
        <v>0</v>
      </c>
    </row>
    <row r="4" spans="1:34" ht="15.75" customHeight="1" x14ac:dyDescent="0.2">
      <c r="A4" s="8" t="s">
        <v>49</v>
      </c>
      <c r="B4" s="8" t="s">
        <v>28</v>
      </c>
      <c r="C4" s="75"/>
      <c r="D4" s="6" t="s">
        <v>25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11.128880551491088</v>
      </c>
      <c r="N4" s="28">
        <v>0.33836773611222382</v>
      </c>
      <c r="O4" s="28">
        <v>341.74409466230418</v>
      </c>
      <c r="P4" s="29">
        <v>0.24211609455264968</v>
      </c>
      <c r="Q4" s="30">
        <f t="shared" ref="Q4:R4" si="14">G4+I4</f>
        <v>0</v>
      </c>
      <c r="R4" s="30">
        <f t="shared" si="14"/>
        <v>0</v>
      </c>
      <c r="T4" s="26">
        <f t="shared" si="1"/>
        <v>0</v>
      </c>
      <c r="U4" s="26">
        <f t="shared" si="2"/>
        <v>0</v>
      </c>
      <c r="V4" s="26">
        <f t="shared" si="3"/>
        <v>0</v>
      </c>
      <c r="W4" s="26">
        <f t="shared" si="4"/>
        <v>0</v>
      </c>
      <c r="X4" s="26">
        <f t="shared" si="5"/>
        <v>3.600374496348242</v>
      </c>
      <c r="Y4" s="26">
        <f t="shared" si="6"/>
        <v>8.4209879989599621</v>
      </c>
      <c r="Z4" s="26">
        <f t="shared" si="7"/>
        <v>0</v>
      </c>
      <c r="AB4" s="30">
        <f t="shared" si="8"/>
        <v>0</v>
      </c>
      <c r="AC4" s="30">
        <f t="shared" si="9"/>
        <v>0</v>
      </c>
      <c r="AD4" s="30">
        <f t="shared" si="10"/>
        <v>0</v>
      </c>
      <c r="AE4" s="30">
        <f t="shared" ref="AE4:AF4" si="15">L4</f>
        <v>0</v>
      </c>
      <c r="AF4" s="30">
        <f t="shared" si="15"/>
        <v>11.128880551491088</v>
      </c>
      <c r="AG4" s="30">
        <f t="shared" si="12"/>
        <v>0.24211609455264968</v>
      </c>
      <c r="AH4" s="30">
        <f t="shared" si="13"/>
        <v>0</v>
      </c>
    </row>
    <row r="5" spans="1:34" ht="15.75" customHeight="1" x14ac:dyDescent="0.2">
      <c r="A5" s="8" t="s">
        <v>71</v>
      </c>
      <c r="B5" s="8" t="s">
        <v>28</v>
      </c>
      <c r="C5" s="75"/>
      <c r="D5" s="6" t="s">
        <v>25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1.2684122304987477</v>
      </c>
      <c r="N5" s="28">
        <v>0.42209906680775605</v>
      </c>
      <c r="O5" s="28">
        <v>0.15240171955418119</v>
      </c>
      <c r="P5" s="29">
        <v>2.5648852393465867E-2</v>
      </c>
      <c r="Q5" s="30">
        <f t="shared" ref="Q5:R5" si="16">G5+I5</f>
        <v>0</v>
      </c>
      <c r="R5" s="30">
        <f t="shared" si="16"/>
        <v>0</v>
      </c>
      <c r="T5" s="26">
        <f t="shared" si="1"/>
        <v>0</v>
      </c>
      <c r="U5" s="26">
        <f t="shared" si="2"/>
        <v>0</v>
      </c>
      <c r="V5" s="26">
        <f t="shared" si="3"/>
        <v>0</v>
      </c>
      <c r="W5" s="26">
        <f t="shared" si="4"/>
        <v>0</v>
      </c>
      <c r="X5" s="26">
        <f t="shared" si="5"/>
        <v>1.1816828399514527</v>
      </c>
      <c r="Y5" s="26">
        <f t="shared" si="6"/>
        <v>0.20464371832687259</v>
      </c>
      <c r="Z5" s="26">
        <f t="shared" si="7"/>
        <v>0</v>
      </c>
      <c r="AB5" s="30">
        <f t="shared" si="8"/>
        <v>0</v>
      </c>
      <c r="AC5" s="30">
        <f t="shared" si="9"/>
        <v>0</v>
      </c>
      <c r="AD5" s="30">
        <f t="shared" si="10"/>
        <v>0</v>
      </c>
      <c r="AE5" s="30">
        <f t="shared" ref="AE5:AF5" si="17">L5</f>
        <v>0</v>
      </c>
      <c r="AF5" s="30">
        <f t="shared" si="17"/>
        <v>1.2684122304987477</v>
      </c>
      <c r="AG5" s="30">
        <f t="shared" si="12"/>
        <v>2.5648852393465867E-2</v>
      </c>
      <c r="AH5" s="30">
        <f t="shared" si="13"/>
        <v>0</v>
      </c>
    </row>
    <row r="6" spans="1:34" ht="15.75" customHeight="1" x14ac:dyDescent="0.2">
      <c r="A6" s="8" t="s">
        <v>26</v>
      </c>
      <c r="B6" s="8" t="s">
        <v>103</v>
      </c>
      <c r="C6" s="75"/>
      <c r="D6" s="6" t="s">
        <v>102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39.265680756283643</v>
      </c>
      <c r="N6" s="28">
        <v>0.20334813031380908</v>
      </c>
      <c r="O6" s="28">
        <v>4965.6433273159637</v>
      </c>
      <c r="P6" s="29">
        <v>0.11156051420718253</v>
      </c>
      <c r="Q6" s="30">
        <f t="shared" ref="Q6:R6" si="18">G6+I6</f>
        <v>0</v>
      </c>
      <c r="R6" s="30">
        <f t="shared" si="18"/>
        <v>0</v>
      </c>
      <c r="T6" s="26">
        <f t="shared" si="1"/>
        <v>0</v>
      </c>
      <c r="U6" s="26">
        <f t="shared" si="2"/>
        <v>0</v>
      </c>
      <c r="V6" s="26">
        <f t="shared" si="3"/>
        <v>0</v>
      </c>
      <c r="W6" s="26">
        <f t="shared" si="4"/>
        <v>0</v>
      </c>
      <c r="X6" s="26">
        <f t="shared" si="5"/>
        <v>5.3314788195749969</v>
      </c>
      <c r="Y6" s="26">
        <f t="shared" si="6"/>
        <v>12.278055429989966</v>
      </c>
      <c r="Z6" s="26">
        <f t="shared" si="7"/>
        <v>0</v>
      </c>
      <c r="AB6" s="30">
        <f t="shared" si="8"/>
        <v>0</v>
      </c>
      <c r="AC6" s="30">
        <f t="shared" si="9"/>
        <v>0</v>
      </c>
      <c r="AD6" s="30">
        <f t="shared" si="10"/>
        <v>0</v>
      </c>
      <c r="AE6" s="30">
        <f t="shared" ref="AE6:AF6" si="19">L6</f>
        <v>0</v>
      </c>
      <c r="AF6" s="30">
        <f t="shared" si="19"/>
        <v>39.265680756283643</v>
      </c>
      <c r="AG6" s="30">
        <f t="shared" si="12"/>
        <v>0.11156051420718253</v>
      </c>
      <c r="AH6" s="30">
        <f t="shared" si="13"/>
        <v>0</v>
      </c>
    </row>
    <row r="7" spans="1:34" ht="15.75" customHeight="1" x14ac:dyDescent="0.2">
      <c r="A7" s="8" t="s">
        <v>71</v>
      </c>
      <c r="B7" s="8" t="s">
        <v>103</v>
      </c>
      <c r="C7" s="75"/>
      <c r="D7" s="6" t="s">
        <v>102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134.57227608866182</v>
      </c>
      <c r="N7" s="28">
        <v>0.27038315130040164</v>
      </c>
      <c r="O7" s="28">
        <v>19232.867992571941</v>
      </c>
      <c r="P7" s="29">
        <v>7.6930652929202981E-3</v>
      </c>
      <c r="Q7" s="30">
        <f t="shared" ref="Q7:R7" si="20">G7+I7</f>
        <v>0</v>
      </c>
      <c r="R7" s="30">
        <f t="shared" si="20"/>
        <v>0</v>
      </c>
      <c r="T7" s="26">
        <f t="shared" si="1"/>
        <v>0</v>
      </c>
      <c r="U7" s="26">
        <f t="shared" si="2"/>
        <v>0</v>
      </c>
      <c r="V7" s="26">
        <f t="shared" si="3"/>
        <v>0</v>
      </c>
      <c r="W7" s="26">
        <f t="shared" si="4"/>
        <v>0</v>
      </c>
      <c r="X7" s="26">
        <f t="shared" si="5"/>
        <v>7.0829183738629924</v>
      </c>
      <c r="Y7" s="26">
        <f t="shared" si="6"/>
        <v>14.231361302006388</v>
      </c>
      <c r="Z7" s="26">
        <f t="shared" si="7"/>
        <v>0</v>
      </c>
      <c r="AB7" s="30">
        <f t="shared" si="8"/>
        <v>0</v>
      </c>
      <c r="AC7" s="30">
        <f t="shared" si="9"/>
        <v>0</v>
      </c>
      <c r="AD7" s="30">
        <f t="shared" si="10"/>
        <v>0</v>
      </c>
      <c r="AE7" s="30">
        <f t="shared" ref="AE7:AF7" si="21">L7</f>
        <v>0</v>
      </c>
      <c r="AF7" s="30">
        <f t="shared" si="21"/>
        <v>134.57227608866182</v>
      </c>
      <c r="AG7" s="30">
        <f t="shared" si="12"/>
        <v>7.6930652929202981E-3</v>
      </c>
      <c r="AH7" s="30">
        <f t="shared" si="13"/>
        <v>0</v>
      </c>
    </row>
    <row r="8" spans="1:34" ht="15.75" customHeight="1" x14ac:dyDescent="0.2">
      <c r="A8" s="8" t="s">
        <v>26</v>
      </c>
      <c r="B8" s="8" t="s">
        <v>103</v>
      </c>
      <c r="C8" s="75"/>
      <c r="D8" s="6" t="s">
        <v>155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380.78588581226813</v>
      </c>
      <c r="N8" s="28">
        <v>6.6311664784587346E-2</v>
      </c>
      <c r="O8" s="28">
        <v>314.56539342091861</v>
      </c>
      <c r="P8" s="29">
        <v>1.2786629012688882E-2</v>
      </c>
      <c r="Q8" s="30">
        <f t="shared" ref="Q8:R8" si="22">G8+I8</f>
        <v>0</v>
      </c>
      <c r="R8" s="30">
        <f t="shared" si="22"/>
        <v>0</v>
      </c>
      <c r="T8" s="26">
        <f t="shared" si="1"/>
        <v>0</v>
      </c>
      <c r="U8" s="26">
        <f t="shared" si="2"/>
        <v>0</v>
      </c>
      <c r="V8" s="26">
        <f t="shared" si="3"/>
        <v>0</v>
      </c>
      <c r="W8" s="26">
        <f t="shared" si="4"/>
        <v>0</v>
      </c>
      <c r="X8" s="26">
        <f t="shared" si="5"/>
        <v>8.5766199587160763</v>
      </c>
      <c r="Y8" s="26">
        <f t="shared" si="6"/>
        <v>8.3017951901909299</v>
      </c>
      <c r="Z8" s="26">
        <f t="shared" si="7"/>
        <v>0</v>
      </c>
      <c r="AB8" s="30">
        <f t="shared" si="8"/>
        <v>0</v>
      </c>
      <c r="AC8" s="30">
        <f t="shared" si="9"/>
        <v>0</v>
      </c>
      <c r="AD8" s="30">
        <f t="shared" si="10"/>
        <v>0</v>
      </c>
      <c r="AE8" s="30">
        <f t="shared" ref="AE8:AF8" si="23">L8</f>
        <v>0</v>
      </c>
      <c r="AF8" s="30">
        <f t="shared" si="23"/>
        <v>380.78588581226813</v>
      </c>
      <c r="AG8" s="30">
        <f t="shared" si="12"/>
        <v>1.2786629012688882E-2</v>
      </c>
      <c r="AH8" s="30">
        <f t="shared" si="13"/>
        <v>0</v>
      </c>
    </row>
    <row r="9" spans="1:34" ht="15.75" customHeight="1" x14ac:dyDescent="0.2">
      <c r="A9" s="8" t="s">
        <v>26</v>
      </c>
      <c r="B9" s="8" t="s">
        <v>103</v>
      </c>
      <c r="C9" s="75"/>
      <c r="D9" s="6" t="s">
        <v>180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55.540626634717398</v>
      </c>
      <c r="N9" s="28">
        <v>0.51624760051469454</v>
      </c>
      <c r="O9" s="28">
        <v>45.453521645205164</v>
      </c>
      <c r="P9" s="29">
        <v>0.4022921879147659</v>
      </c>
      <c r="Q9" s="30">
        <f t="shared" ref="Q9:R9" si="24">G9+I9</f>
        <v>0</v>
      </c>
      <c r="R9" s="30">
        <f t="shared" si="24"/>
        <v>0</v>
      </c>
      <c r="T9" s="26">
        <f t="shared" si="1"/>
        <v>0</v>
      </c>
      <c r="U9" s="26">
        <f t="shared" si="2"/>
        <v>0</v>
      </c>
      <c r="V9" s="26">
        <f t="shared" si="3"/>
        <v>0</v>
      </c>
      <c r="W9" s="26">
        <f t="shared" si="4"/>
        <v>0</v>
      </c>
      <c r="X9" s="26">
        <f t="shared" si="5"/>
        <v>5.821215967405398</v>
      </c>
      <c r="Y9" s="26">
        <f t="shared" si="6"/>
        <v>5.5377160664680734</v>
      </c>
      <c r="Z9" s="26">
        <f t="shared" si="7"/>
        <v>0</v>
      </c>
      <c r="AB9" s="30">
        <f t="shared" si="8"/>
        <v>0</v>
      </c>
      <c r="AC9" s="30">
        <f t="shared" si="9"/>
        <v>0</v>
      </c>
      <c r="AD9" s="30">
        <f t="shared" si="10"/>
        <v>0</v>
      </c>
      <c r="AE9" s="30">
        <f t="shared" ref="AE9:AF9" si="25">L9</f>
        <v>0</v>
      </c>
      <c r="AF9" s="30">
        <f t="shared" si="25"/>
        <v>55.540626634717398</v>
      </c>
      <c r="AG9" s="30">
        <f t="shared" si="12"/>
        <v>0.4022921879147659</v>
      </c>
      <c r="AH9" s="30">
        <f t="shared" si="13"/>
        <v>0</v>
      </c>
    </row>
    <row r="10" spans="1:34" ht="15.75" customHeight="1" x14ac:dyDescent="0.2">
      <c r="A10" s="8" t="s">
        <v>26</v>
      </c>
      <c r="B10" s="8" t="s">
        <v>103</v>
      </c>
      <c r="C10" s="75"/>
      <c r="D10" s="6" t="s">
        <v>207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90.022379067322404</v>
      </c>
      <c r="L10" s="28">
        <v>0.42959855479121978</v>
      </c>
      <c r="M10" s="28">
        <v>103.53788654738212</v>
      </c>
      <c r="N10" s="28">
        <v>0.24835914920472107</v>
      </c>
      <c r="O10" s="28">
        <v>21.799479829212668</v>
      </c>
      <c r="P10" s="29">
        <v>3.2654495200720154E-2</v>
      </c>
      <c r="Q10" s="30">
        <f t="shared" ref="Q10:R10" si="26">G10+I10</f>
        <v>0</v>
      </c>
      <c r="R10" s="30">
        <f t="shared" si="26"/>
        <v>0</v>
      </c>
      <c r="T10" s="26">
        <f t="shared" si="1"/>
        <v>0</v>
      </c>
      <c r="U10" s="26">
        <f t="shared" si="2"/>
        <v>0</v>
      </c>
      <c r="V10" s="26">
        <f t="shared" si="3"/>
        <v>0</v>
      </c>
      <c r="W10" s="26">
        <f t="shared" si="4"/>
        <v>6.5081493896506464</v>
      </c>
      <c r="X10" s="26">
        <f t="shared" si="5"/>
        <v>6.7078820873740677</v>
      </c>
      <c r="Y10" s="26">
        <f t="shared" si="6"/>
        <v>4.5109290045240469</v>
      </c>
      <c r="Z10" s="26">
        <f t="shared" si="7"/>
        <v>0</v>
      </c>
      <c r="AB10" s="30">
        <f t="shared" si="8"/>
        <v>0</v>
      </c>
      <c r="AC10" s="30">
        <f t="shared" si="9"/>
        <v>0</v>
      </c>
      <c r="AD10" s="30">
        <f t="shared" si="10"/>
        <v>0</v>
      </c>
      <c r="AE10" s="30">
        <f t="shared" ref="AE10:AF10" si="27">L10</f>
        <v>0.42959855479121978</v>
      </c>
      <c r="AF10" s="30">
        <f t="shared" si="27"/>
        <v>103.53788654738212</v>
      </c>
      <c r="AG10" s="30">
        <f t="shared" si="12"/>
        <v>3.2654495200720154E-2</v>
      </c>
      <c r="AH10" s="30">
        <f t="shared" si="13"/>
        <v>0</v>
      </c>
    </row>
    <row r="11" spans="1:34" ht="15.75" customHeight="1" x14ac:dyDescent="0.2">
      <c r="A11" s="8" t="s">
        <v>26</v>
      </c>
      <c r="B11" s="8" t="s">
        <v>233</v>
      </c>
      <c r="C11" s="75"/>
      <c r="D11" s="6" t="s">
        <v>231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9.1757592607144076</v>
      </c>
      <c r="N11" s="28">
        <v>6.265962921656841E-3</v>
      </c>
      <c r="O11" s="28">
        <v>4.6646034095642257</v>
      </c>
      <c r="P11" s="29">
        <v>3.363732258420659E-2</v>
      </c>
      <c r="Q11" s="30">
        <f t="shared" ref="Q11:R11" si="28">G11+I11</f>
        <v>0</v>
      </c>
      <c r="R11" s="30">
        <f t="shared" si="28"/>
        <v>0</v>
      </c>
      <c r="T11" s="26">
        <f t="shared" si="1"/>
        <v>0</v>
      </c>
      <c r="U11" s="26">
        <f t="shared" si="2"/>
        <v>0</v>
      </c>
      <c r="V11" s="26">
        <f t="shared" si="3"/>
        <v>0</v>
      </c>
      <c r="W11" s="26">
        <f t="shared" si="4"/>
        <v>0</v>
      </c>
      <c r="X11" s="26">
        <f t="shared" si="5"/>
        <v>3.3470645395804217</v>
      </c>
      <c r="Y11" s="26">
        <f t="shared" si="6"/>
        <v>2.5019749535597362</v>
      </c>
      <c r="Z11" s="26">
        <f t="shared" si="7"/>
        <v>0</v>
      </c>
      <c r="AB11" s="30">
        <f t="shared" si="8"/>
        <v>0</v>
      </c>
      <c r="AC11" s="30">
        <f t="shared" si="9"/>
        <v>0</v>
      </c>
      <c r="AD11" s="30">
        <f t="shared" si="10"/>
        <v>0</v>
      </c>
      <c r="AE11" s="30">
        <f t="shared" ref="AE11:AF11" si="29">L11</f>
        <v>0</v>
      </c>
      <c r="AF11" s="30">
        <f t="shared" si="29"/>
        <v>9.1757592607144076</v>
      </c>
      <c r="AG11" s="30">
        <f t="shared" si="12"/>
        <v>3.363732258420659E-2</v>
      </c>
      <c r="AH11" s="30">
        <f t="shared" si="13"/>
        <v>0</v>
      </c>
    </row>
    <row r="12" spans="1:34" ht="15.75" customHeight="1" x14ac:dyDescent="0.2">
      <c r="A12" s="8" t="s">
        <v>26</v>
      </c>
      <c r="B12" s="8" t="s">
        <v>260</v>
      </c>
      <c r="C12" s="75"/>
      <c r="D12" s="6" t="s">
        <v>257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21.445420914802327</v>
      </c>
      <c r="N12" s="28">
        <v>1.325067036008599</v>
      </c>
      <c r="O12" s="28">
        <v>7.6345789206145511</v>
      </c>
      <c r="P12" s="29">
        <v>8.4791895489834124E-2</v>
      </c>
      <c r="Q12" s="30">
        <f t="shared" ref="Q12:R12" si="30">G12+I12</f>
        <v>0</v>
      </c>
      <c r="R12" s="30">
        <f t="shared" si="30"/>
        <v>0</v>
      </c>
      <c r="T12" s="26">
        <f t="shared" si="1"/>
        <v>0</v>
      </c>
      <c r="U12" s="26">
        <f t="shared" si="2"/>
        <v>0</v>
      </c>
      <c r="V12" s="26">
        <f t="shared" si="3"/>
        <v>0</v>
      </c>
      <c r="W12" s="26">
        <f t="shared" si="4"/>
        <v>0</v>
      </c>
      <c r="X12" s="26">
        <f t="shared" si="5"/>
        <v>4.4883492459861785</v>
      </c>
      <c r="Y12" s="26">
        <f t="shared" si="6"/>
        <v>3.1101258240826803</v>
      </c>
      <c r="Z12" s="26">
        <f t="shared" si="7"/>
        <v>0</v>
      </c>
      <c r="AB12" s="30">
        <f t="shared" si="8"/>
        <v>0</v>
      </c>
      <c r="AC12" s="30">
        <f t="shared" si="9"/>
        <v>0</v>
      </c>
      <c r="AD12" s="30">
        <f t="shared" si="10"/>
        <v>0</v>
      </c>
      <c r="AE12" s="30">
        <f t="shared" ref="AE12:AF12" si="31">L12</f>
        <v>0</v>
      </c>
      <c r="AF12" s="30">
        <f t="shared" si="31"/>
        <v>21.445420914802327</v>
      </c>
      <c r="AG12" s="30">
        <f t="shared" si="12"/>
        <v>8.4791895489834124E-2</v>
      </c>
      <c r="AH12" s="30">
        <f t="shared" si="13"/>
        <v>0</v>
      </c>
    </row>
    <row r="13" spans="1:34" ht="15.75" customHeight="1" x14ac:dyDescent="0.2">
      <c r="A13" s="8" t="s">
        <v>284</v>
      </c>
      <c r="B13" s="8" t="s">
        <v>260</v>
      </c>
      <c r="C13" s="75"/>
      <c r="D13" s="6" t="s">
        <v>283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3.5144694862966923</v>
      </c>
      <c r="N13" s="28">
        <v>0.25251246698870861</v>
      </c>
      <c r="O13" s="28">
        <v>0</v>
      </c>
      <c r="P13" s="29">
        <v>0</v>
      </c>
      <c r="Q13" s="30">
        <f t="shared" ref="Q13:R13" si="32">G13+I13</f>
        <v>0</v>
      </c>
      <c r="R13" s="30">
        <f t="shared" si="32"/>
        <v>0</v>
      </c>
      <c r="T13" s="26">
        <f t="shared" si="1"/>
        <v>0</v>
      </c>
      <c r="U13" s="26">
        <f t="shared" si="2"/>
        <v>0</v>
      </c>
      <c r="V13" s="26">
        <f t="shared" si="3"/>
        <v>0</v>
      </c>
      <c r="W13" s="26">
        <f t="shared" si="4"/>
        <v>0</v>
      </c>
      <c r="X13" s="26">
        <f t="shared" si="5"/>
        <v>2.1745564606944021</v>
      </c>
      <c r="Y13" s="26">
        <f t="shared" si="6"/>
        <v>0</v>
      </c>
      <c r="Z13" s="26">
        <f t="shared" si="7"/>
        <v>0</v>
      </c>
      <c r="AB13" s="30">
        <f t="shared" si="8"/>
        <v>0</v>
      </c>
      <c r="AC13" s="30">
        <f t="shared" si="9"/>
        <v>0</v>
      </c>
      <c r="AD13" s="30">
        <f t="shared" si="10"/>
        <v>0</v>
      </c>
      <c r="AE13" s="30">
        <f t="shared" ref="AE13:AF13" si="33">L13</f>
        <v>0</v>
      </c>
      <c r="AF13" s="30">
        <f t="shared" si="33"/>
        <v>3.5144694862966923</v>
      </c>
      <c r="AG13" s="30">
        <f t="shared" si="12"/>
        <v>0</v>
      </c>
      <c r="AH13" s="30">
        <f t="shared" si="13"/>
        <v>0</v>
      </c>
    </row>
    <row r="14" spans="1:34" ht="15.75" customHeight="1" x14ac:dyDescent="0.2">
      <c r="A14" s="8" t="s">
        <v>71</v>
      </c>
      <c r="B14" s="8" t="s">
        <v>260</v>
      </c>
      <c r="C14" s="75"/>
      <c r="D14" s="6" t="s">
        <v>309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18.176518930379174</v>
      </c>
      <c r="N14" s="28">
        <v>1.5197934094054405E-2</v>
      </c>
      <c r="O14" s="28">
        <v>28.028422918626649</v>
      </c>
      <c r="P14" s="29">
        <v>0.15018369623746489</v>
      </c>
      <c r="Q14" s="30">
        <f t="shared" ref="Q14:R14" si="34">G14+I14</f>
        <v>0</v>
      </c>
      <c r="R14" s="30">
        <f t="shared" si="34"/>
        <v>0</v>
      </c>
      <c r="T14" s="26">
        <f t="shared" si="1"/>
        <v>0</v>
      </c>
      <c r="U14" s="26">
        <f t="shared" si="2"/>
        <v>0</v>
      </c>
      <c r="V14" s="26">
        <f t="shared" si="3"/>
        <v>0</v>
      </c>
      <c r="W14" s="26">
        <f t="shared" si="4"/>
        <v>0</v>
      </c>
      <c r="X14" s="26">
        <f t="shared" si="5"/>
        <v>4.2612689498795628</v>
      </c>
      <c r="Y14" s="26">
        <f t="shared" si="6"/>
        <v>4.8593942889917541</v>
      </c>
      <c r="Z14" s="26">
        <f t="shared" si="7"/>
        <v>0</v>
      </c>
      <c r="AB14" s="30">
        <f t="shared" si="8"/>
        <v>0</v>
      </c>
      <c r="AC14" s="30">
        <f t="shared" si="9"/>
        <v>0</v>
      </c>
      <c r="AD14" s="30">
        <f t="shared" si="10"/>
        <v>0</v>
      </c>
      <c r="AE14" s="30">
        <f t="shared" ref="AE14:AF14" si="35">L14</f>
        <v>0</v>
      </c>
      <c r="AF14" s="30">
        <f t="shared" si="35"/>
        <v>18.176518930379174</v>
      </c>
      <c r="AG14" s="30">
        <f t="shared" si="12"/>
        <v>0.15018369623746489</v>
      </c>
      <c r="AH14" s="30">
        <f t="shared" si="13"/>
        <v>0</v>
      </c>
    </row>
    <row r="15" spans="1:34" ht="15.75" customHeight="1" x14ac:dyDescent="0.2">
      <c r="A15" s="8" t="s">
        <v>26</v>
      </c>
      <c r="B15" s="8" t="s">
        <v>341</v>
      </c>
      <c r="C15" s="76"/>
      <c r="D15" s="6" t="s">
        <v>337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4.6163558651874865</v>
      </c>
      <c r="N15" s="28">
        <v>0</v>
      </c>
      <c r="O15" s="28">
        <v>1.0770114200825558</v>
      </c>
      <c r="P15" s="29">
        <v>0</v>
      </c>
      <c r="Q15" s="30">
        <f t="shared" ref="Q15:R15" si="36">G15+I15</f>
        <v>0</v>
      </c>
      <c r="R15" s="30">
        <f t="shared" si="36"/>
        <v>0</v>
      </c>
      <c r="T15" s="26">
        <f t="shared" si="1"/>
        <v>0</v>
      </c>
      <c r="U15" s="26">
        <f t="shared" si="2"/>
        <v>0</v>
      </c>
      <c r="V15" s="26">
        <f t="shared" si="3"/>
        <v>0</v>
      </c>
      <c r="W15" s="26">
        <f t="shared" si="4"/>
        <v>0</v>
      </c>
      <c r="X15" s="26">
        <f t="shared" si="5"/>
        <v>2.4896343510049403</v>
      </c>
      <c r="Y15" s="26">
        <f t="shared" si="6"/>
        <v>1.0545091486097036</v>
      </c>
      <c r="Z15" s="26">
        <f t="shared" si="7"/>
        <v>0</v>
      </c>
      <c r="AB15" s="30">
        <f t="shared" si="8"/>
        <v>0</v>
      </c>
      <c r="AC15" s="30">
        <f t="shared" si="9"/>
        <v>0</v>
      </c>
      <c r="AD15" s="30">
        <f t="shared" si="10"/>
        <v>0</v>
      </c>
      <c r="AE15" s="30">
        <f t="shared" ref="AE15:AF15" si="37">L15</f>
        <v>0</v>
      </c>
      <c r="AF15" s="30">
        <f t="shared" si="37"/>
        <v>4.6163558651874865</v>
      </c>
      <c r="AG15" s="30">
        <f t="shared" si="12"/>
        <v>0</v>
      </c>
      <c r="AH15" s="30">
        <f t="shared" si="13"/>
        <v>0</v>
      </c>
    </row>
    <row r="16" spans="1:34" ht="15.75" customHeight="1" x14ac:dyDescent="0.2">
      <c r="A16" s="8" t="s">
        <v>26</v>
      </c>
      <c r="B16" s="8" t="s">
        <v>379</v>
      </c>
      <c r="C16" s="74" t="s">
        <v>382</v>
      </c>
      <c r="D16" s="6" t="s">
        <v>376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8.5069653672362602</v>
      </c>
      <c r="N16" s="28">
        <v>9.4669302437100589E-2</v>
      </c>
      <c r="O16" s="28">
        <v>104787.1419671498</v>
      </c>
      <c r="P16" s="29">
        <v>7.3753827402034483E-2</v>
      </c>
      <c r="Q16" s="30">
        <f t="shared" ref="Q16:R16" si="38">G16+I16</f>
        <v>0</v>
      </c>
      <c r="R16" s="30">
        <f t="shared" si="38"/>
        <v>0</v>
      </c>
      <c r="T16" s="26">
        <f t="shared" si="1"/>
        <v>0</v>
      </c>
      <c r="U16" s="26">
        <f t="shared" si="2"/>
        <v>0</v>
      </c>
      <c r="V16" s="26">
        <f t="shared" si="3"/>
        <v>0</v>
      </c>
      <c r="W16" s="26">
        <f t="shared" si="4"/>
        <v>0</v>
      </c>
      <c r="X16" s="26">
        <f t="shared" si="5"/>
        <v>3.2489849048814516</v>
      </c>
      <c r="Y16" s="26">
        <f t="shared" si="6"/>
        <v>16.677115942332101</v>
      </c>
      <c r="Z16" s="26">
        <f t="shared" si="7"/>
        <v>0</v>
      </c>
      <c r="AB16" s="30">
        <f t="shared" si="8"/>
        <v>0</v>
      </c>
      <c r="AC16" s="30">
        <f t="shared" si="9"/>
        <v>0</v>
      </c>
      <c r="AD16" s="30">
        <f t="shared" si="10"/>
        <v>0</v>
      </c>
      <c r="AE16" s="30">
        <f t="shared" ref="AE16:AF16" si="39">L16</f>
        <v>0</v>
      </c>
      <c r="AF16" s="30">
        <f t="shared" si="39"/>
        <v>8.5069653672362602</v>
      </c>
      <c r="AG16" s="30">
        <f t="shared" si="12"/>
        <v>7.3753827402034483E-2</v>
      </c>
      <c r="AH16" s="30">
        <f t="shared" si="13"/>
        <v>0</v>
      </c>
    </row>
    <row r="17" spans="1:34" ht="15.75" customHeight="1" x14ac:dyDescent="0.2">
      <c r="A17" s="8" t="s">
        <v>49</v>
      </c>
      <c r="B17" s="8" t="s">
        <v>379</v>
      </c>
      <c r="C17" s="75"/>
      <c r="D17" s="6" t="s">
        <v>376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2.4221425689742442</v>
      </c>
      <c r="N17" s="28">
        <v>6.7573080539751612E-2</v>
      </c>
      <c r="O17" s="28">
        <v>11.305856575009498</v>
      </c>
      <c r="P17" s="29">
        <v>0.30471981211951726</v>
      </c>
      <c r="Q17" s="30">
        <f t="shared" ref="Q17:R17" si="40">G17+I17</f>
        <v>0</v>
      </c>
      <c r="R17" s="30">
        <f t="shared" si="40"/>
        <v>0</v>
      </c>
      <c r="T17" s="26">
        <f t="shared" si="1"/>
        <v>0</v>
      </c>
      <c r="U17" s="26">
        <f t="shared" si="2"/>
        <v>0</v>
      </c>
      <c r="V17" s="26">
        <f t="shared" si="3"/>
        <v>0</v>
      </c>
      <c r="W17" s="26">
        <f t="shared" si="4"/>
        <v>0</v>
      </c>
      <c r="X17" s="26">
        <f t="shared" si="5"/>
        <v>1.7748998648149368</v>
      </c>
      <c r="Y17" s="26">
        <f t="shared" si="6"/>
        <v>3.6212731779989937</v>
      </c>
      <c r="Z17" s="26">
        <f t="shared" si="7"/>
        <v>0</v>
      </c>
      <c r="AB17" s="30">
        <f t="shared" si="8"/>
        <v>0</v>
      </c>
      <c r="AC17" s="30">
        <f t="shared" si="9"/>
        <v>0</v>
      </c>
      <c r="AD17" s="30">
        <f t="shared" si="10"/>
        <v>0</v>
      </c>
      <c r="AE17" s="30">
        <f t="shared" ref="AE17:AF17" si="41">L17</f>
        <v>0</v>
      </c>
      <c r="AF17" s="30">
        <f t="shared" si="41"/>
        <v>2.4221425689742442</v>
      </c>
      <c r="AG17" s="30">
        <f t="shared" si="12"/>
        <v>0.30471981211951726</v>
      </c>
      <c r="AH17" s="30">
        <f t="shared" si="13"/>
        <v>0</v>
      </c>
    </row>
    <row r="18" spans="1:34" ht="15.75" customHeight="1" x14ac:dyDescent="0.2">
      <c r="A18" s="13" t="s">
        <v>450</v>
      </c>
      <c r="B18" s="13" t="s">
        <v>457</v>
      </c>
      <c r="C18" s="75"/>
      <c r="D18" s="12" t="s">
        <v>437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10.666973356565313</v>
      </c>
      <c r="N18" s="28">
        <v>0.11104013677658903</v>
      </c>
      <c r="O18" s="28">
        <v>13.510526433856748</v>
      </c>
      <c r="P18" s="29">
        <v>8.6345700630765604E-2</v>
      </c>
      <c r="Q18" s="30">
        <f t="shared" ref="Q18:R18" si="42">G18+I18</f>
        <v>0</v>
      </c>
      <c r="R18" s="30">
        <f t="shared" si="42"/>
        <v>0</v>
      </c>
      <c r="T18" s="26">
        <f t="shared" si="1"/>
        <v>0</v>
      </c>
      <c r="U18" s="26">
        <f t="shared" si="2"/>
        <v>0</v>
      </c>
      <c r="V18" s="26">
        <f t="shared" si="3"/>
        <v>0</v>
      </c>
      <c r="W18" s="26">
        <f t="shared" si="4"/>
        <v>0</v>
      </c>
      <c r="X18" s="26">
        <f t="shared" si="5"/>
        <v>3.5443584408678395</v>
      </c>
      <c r="Y18" s="26">
        <f t="shared" si="6"/>
        <v>3.8590279554179676</v>
      </c>
      <c r="Z18" s="26">
        <f t="shared" si="7"/>
        <v>0</v>
      </c>
      <c r="AB18" s="30">
        <f t="shared" si="8"/>
        <v>0</v>
      </c>
      <c r="AC18" s="30">
        <f t="shared" si="9"/>
        <v>0</v>
      </c>
      <c r="AD18" s="30">
        <f t="shared" si="10"/>
        <v>0</v>
      </c>
      <c r="AE18" s="30">
        <f t="shared" ref="AE18:AF18" si="43">L18</f>
        <v>0</v>
      </c>
      <c r="AF18" s="30">
        <f t="shared" si="43"/>
        <v>10.666973356565313</v>
      </c>
      <c r="AG18" s="30">
        <f t="shared" si="12"/>
        <v>8.6345700630765604E-2</v>
      </c>
      <c r="AH18" s="30">
        <f t="shared" si="13"/>
        <v>0</v>
      </c>
    </row>
    <row r="19" spans="1:34" ht="15.75" customHeight="1" x14ac:dyDescent="0.2">
      <c r="A19" s="13" t="s">
        <v>71</v>
      </c>
      <c r="B19" s="13" t="s">
        <v>457</v>
      </c>
      <c r="C19" s="75"/>
      <c r="D19" s="12" t="s">
        <v>437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1.4421785520747321</v>
      </c>
      <c r="N19" s="28">
        <v>0.17939214243384888</v>
      </c>
      <c r="O19" s="28">
        <v>1.2510166589297558</v>
      </c>
      <c r="P19" s="29">
        <v>8.7092746339859847E-2</v>
      </c>
      <c r="Q19" s="30">
        <f t="shared" ref="Q19:R19" si="44">G19+I19</f>
        <v>0</v>
      </c>
      <c r="R19" s="30">
        <f t="shared" si="44"/>
        <v>0</v>
      </c>
      <c r="T19" s="26">
        <f t="shared" si="1"/>
        <v>0</v>
      </c>
      <c r="U19" s="26">
        <f t="shared" si="2"/>
        <v>0</v>
      </c>
      <c r="V19" s="26">
        <f t="shared" si="3"/>
        <v>0</v>
      </c>
      <c r="W19" s="26">
        <f t="shared" si="4"/>
        <v>0</v>
      </c>
      <c r="X19" s="26">
        <f t="shared" si="5"/>
        <v>1.2881686822155152</v>
      </c>
      <c r="Y19" s="26">
        <f t="shared" si="6"/>
        <v>1.1705767336763038</v>
      </c>
      <c r="Z19" s="26">
        <f t="shared" si="7"/>
        <v>0</v>
      </c>
      <c r="AB19" s="30">
        <f t="shared" si="8"/>
        <v>0</v>
      </c>
      <c r="AC19" s="30">
        <f t="shared" si="9"/>
        <v>0</v>
      </c>
      <c r="AD19" s="30">
        <f t="shared" si="10"/>
        <v>0</v>
      </c>
      <c r="AE19" s="30">
        <f t="shared" ref="AE19:AF19" si="45">L19</f>
        <v>0</v>
      </c>
      <c r="AF19" s="30">
        <f t="shared" si="45"/>
        <v>1.4421785520747321</v>
      </c>
      <c r="AG19" s="30">
        <f t="shared" si="12"/>
        <v>8.7092746339859847E-2</v>
      </c>
      <c r="AH19" s="30">
        <f t="shared" si="13"/>
        <v>0</v>
      </c>
    </row>
    <row r="20" spans="1:34" ht="15.75" customHeight="1" x14ac:dyDescent="0.2">
      <c r="A20" s="8" t="s">
        <v>26</v>
      </c>
      <c r="B20" s="8" t="s">
        <v>517</v>
      </c>
      <c r="C20" s="75"/>
      <c r="D20" s="8" t="s">
        <v>4840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24.054647661678839</v>
      </c>
      <c r="N20" s="28">
        <v>5.5932154284706603E-2</v>
      </c>
      <c r="O20" s="28">
        <v>15.71412085220422</v>
      </c>
      <c r="P20" s="29">
        <v>6.5113890872483399E-2</v>
      </c>
      <c r="Q20" s="30">
        <f t="shared" ref="Q20:R20" si="46">G20+I20</f>
        <v>0</v>
      </c>
      <c r="R20" s="30">
        <f t="shared" si="46"/>
        <v>0</v>
      </c>
      <c r="T20" s="26">
        <f t="shared" si="1"/>
        <v>0</v>
      </c>
      <c r="U20" s="26">
        <f t="shared" si="2"/>
        <v>0</v>
      </c>
      <c r="V20" s="26">
        <f t="shared" si="3"/>
        <v>0</v>
      </c>
      <c r="W20" s="26">
        <f t="shared" si="4"/>
        <v>0</v>
      </c>
      <c r="X20" s="26">
        <f t="shared" si="5"/>
        <v>4.6470063444759342</v>
      </c>
      <c r="Y20" s="26">
        <f t="shared" si="6"/>
        <v>4.062995567370562</v>
      </c>
      <c r="Z20" s="26">
        <f t="shared" si="7"/>
        <v>0</v>
      </c>
      <c r="AB20" s="30">
        <f t="shared" si="8"/>
        <v>0</v>
      </c>
      <c r="AC20" s="30">
        <f t="shared" si="9"/>
        <v>0</v>
      </c>
      <c r="AD20" s="30">
        <f t="shared" si="10"/>
        <v>0</v>
      </c>
      <c r="AE20" s="30">
        <f t="shared" ref="AE20:AF20" si="47">L20</f>
        <v>0</v>
      </c>
      <c r="AF20" s="30">
        <f t="shared" si="47"/>
        <v>24.054647661678839</v>
      </c>
      <c r="AG20" s="30">
        <f t="shared" si="12"/>
        <v>6.5113890872483399E-2</v>
      </c>
      <c r="AH20" s="30">
        <f t="shared" si="13"/>
        <v>0</v>
      </c>
    </row>
    <row r="21" spans="1:34" ht="15.75" customHeight="1" x14ac:dyDescent="0.2">
      <c r="A21" s="15" t="s">
        <v>26</v>
      </c>
      <c r="B21" s="15" t="s">
        <v>554</v>
      </c>
      <c r="C21" s="75"/>
      <c r="D21" s="14" t="s">
        <v>544</v>
      </c>
      <c r="E21" s="28">
        <v>3.0745931642030535</v>
      </c>
      <c r="F21" s="28">
        <v>0.50068247750684525</v>
      </c>
      <c r="G21" s="28">
        <v>22.183282198564541</v>
      </c>
      <c r="H21" s="28">
        <v>0.35216612094364674</v>
      </c>
      <c r="I21" s="28">
        <v>0</v>
      </c>
      <c r="J21" s="28">
        <v>0</v>
      </c>
      <c r="K21" s="28">
        <v>0</v>
      </c>
      <c r="L21" s="28">
        <v>0</v>
      </c>
      <c r="M21" s="28">
        <v>9.9217821083024293E-2</v>
      </c>
      <c r="N21" s="28">
        <v>1.068475465546528E-2</v>
      </c>
      <c r="O21" s="28">
        <v>7.1703610621646499E-2</v>
      </c>
      <c r="P21" s="29">
        <v>3.6115114291595586E-3</v>
      </c>
      <c r="Q21" s="30">
        <f t="shared" ref="Q21:R21" si="48">G21+I21</f>
        <v>22.183282198564541</v>
      </c>
      <c r="R21" s="30">
        <f t="shared" si="48"/>
        <v>0.35216612094364674</v>
      </c>
      <c r="T21" s="26">
        <f t="shared" si="1"/>
        <v>2.0266560178006903</v>
      </c>
      <c r="U21" s="26">
        <f t="shared" si="2"/>
        <v>4.5350129268219144</v>
      </c>
      <c r="V21" s="26">
        <f t="shared" si="3"/>
        <v>0</v>
      </c>
      <c r="W21" s="26">
        <f t="shared" si="4"/>
        <v>0</v>
      </c>
      <c r="X21" s="26">
        <f t="shared" si="5"/>
        <v>0.13647729917011214</v>
      </c>
      <c r="Y21" s="26">
        <f t="shared" si="6"/>
        <v>9.990597052596914E-2</v>
      </c>
      <c r="Z21" s="26">
        <f t="shared" si="7"/>
        <v>4.5350129268219144</v>
      </c>
      <c r="AB21" s="30">
        <f t="shared" si="8"/>
        <v>0.50068247750684525</v>
      </c>
      <c r="AC21" s="30">
        <f t="shared" si="9"/>
        <v>0.35216612094364674</v>
      </c>
      <c r="AD21" s="30">
        <f t="shared" si="10"/>
        <v>0</v>
      </c>
      <c r="AE21" s="30">
        <f t="shared" ref="AE21:AF21" si="49">L21</f>
        <v>0</v>
      </c>
      <c r="AF21" s="30">
        <f t="shared" si="49"/>
        <v>9.9217821083024293E-2</v>
      </c>
      <c r="AG21" s="30">
        <f t="shared" si="12"/>
        <v>3.6115114291595586E-3</v>
      </c>
      <c r="AH21" s="30">
        <f t="shared" si="13"/>
        <v>0.35216612094364674</v>
      </c>
    </row>
    <row r="22" spans="1:34" ht="15.75" customHeight="1" x14ac:dyDescent="0.2">
      <c r="A22" s="8" t="s">
        <v>26</v>
      </c>
      <c r="B22" s="8" t="s">
        <v>584</v>
      </c>
      <c r="C22" s="75"/>
      <c r="D22" s="6" t="s">
        <v>583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28">
        <v>0</v>
      </c>
      <c r="L22" s="28">
        <v>0</v>
      </c>
      <c r="M22" s="31">
        <v>9.3180553956946657</v>
      </c>
      <c r="N22" s="31">
        <v>1.068585295459387E-2</v>
      </c>
      <c r="O22" s="31">
        <v>0</v>
      </c>
      <c r="P22" s="32">
        <v>0</v>
      </c>
      <c r="Q22" s="30">
        <f t="shared" ref="Q22:R22" si="50">G22+I22</f>
        <v>0</v>
      </c>
      <c r="R22" s="30">
        <f t="shared" si="50"/>
        <v>0</v>
      </c>
      <c r="T22" s="26">
        <f t="shared" si="1"/>
        <v>0</v>
      </c>
      <c r="U22" s="26">
        <f t="shared" si="2"/>
        <v>0</v>
      </c>
      <c r="V22" s="26">
        <f t="shared" si="3"/>
        <v>0</v>
      </c>
      <c r="W22" s="26">
        <f t="shared" si="4"/>
        <v>0</v>
      </c>
      <c r="X22" s="26">
        <f t="shared" si="5"/>
        <v>3.367099192069134</v>
      </c>
      <c r="Y22" s="26">
        <f t="shared" si="6"/>
        <v>0</v>
      </c>
      <c r="Z22" s="26">
        <f t="shared" si="7"/>
        <v>0</v>
      </c>
      <c r="AB22" s="30">
        <f t="shared" si="8"/>
        <v>0</v>
      </c>
      <c r="AC22" s="30">
        <f t="shared" si="9"/>
        <v>0</v>
      </c>
      <c r="AD22" s="30">
        <f t="shared" si="10"/>
        <v>0</v>
      </c>
      <c r="AE22" s="30">
        <f t="shared" ref="AE22:AF22" si="51">L22</f>
        <v>0</v>
      </c>
      <c r="AF22" s="30">
        <f t="shared" si="51"/>
        <v>9.3180553956946657</v>
      </c>
      <c r="AG22" s="30">
        <f t="shared" si="12"/>
        <v>0</v>
      </c>
      <c r="AH22" s="30">
        <f t="shared" si="13"/>
        <v>0</v>
      </c>
    </row>
    <row r="23" spans="1:34" ht="15.75" customHeight="1" x14ac:dyDescent="0.2">
      <c r="A23" s="8" t="s">
        <v>71</v>
      </c>
      <c r="B23" s="8" t="s">
        <v>584</v>
      </c>
      <c r="C23" s="75"/>
      <c r="D23" s="6" t="s">
        <v>583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28">
        <v>15.007923686603782</v>
      </c>
      <c r="L23" s="28">
        <v>0.31330374242256487</v>
      </c>
      <c r="M23" s="31">
        <v>22.979992259155608</v>
      </c>
      <c r="N23" s="31">
        <v>9.0772555269130431E-2</v>
      </c>
      <c r="O23" s="31">
        <v>18.651060620174537</v>
      </c>
      <c r="P23" s="32">
        <v>0.37628885638671111</v>
      </c>
      <c r="Q23" s="30">
        <f t="shared" ref="Q23:R23" si="52">G23+I23</f>
        <v>0</v>
      </c>
      <c r="R23" s="30">
        <f t="shared" si="52"/>
        <v>0</v>
      </c>
      <c r="T23" s="26">
        <f t="shared" si="1"/>
        <v>0</v>
      </c>
      <c r="U23" s="26">
        <f t="shared" si="2"/>
        <v>0</v>
      </c>
      <c r="V23" s="26">
        <f t="shared" si="3"/>
        <v>0</v>
      </c>
      <c r="W23" s="26">
        <f t="shared" si="4"/>
        <v>4.0007142896061794</v>
      </c>
      <c r="X23" s="26">
        <f t="shared" si="5"/>
        <v>4.5837592879314251</v>
      </c>
      <c r="Y23" s="26">
        <f t="shared" si="6"/>
        <v>4.2965352755733894</v>
      </c>
      <c r="Z23" s="26">
        <f t="shared" si="7"/>
        <v>0</v>
      </c>
      <c r="AB23" s="30">
        <f t="shared" si="8"/>
        <v>0</v>
      </c>
      <c r="AC23" s="30">
        <f t="shared" si="9"/>
        <v>0</v>
      </c>
      <c r="AD23" s="30">
        <f t="shared" si="10"/>
        <v>0</v>
      </c>
      <c r="AE23" s="30">
        <f t="shared" ref="AE23:AF23" si="53">L23</f>
        <v>0.31330374242256487</v>
      </c>
      <c r="AF23" s="30">
        <f t="shared" si="53"/>
        <v>22.979992259155608</v>
      </c>
      <c r="AG23" s="30">
        <f t="shared" si="12"/>
        <v>0.37628885638671111</v>
      </c>
      <c r="AH23" s="30">
        <f t="shared" si="13"/>
        <v>0</v>
      </c>
    </row>
    <row r="24" spans="1:34" ht="15.75" customHeight="1" x14ac:dyDescent="0.2">
      <c r="A24" s="8" t="s">
        <v>450</v>
      </c>
      <c r="B24" s="8" t="s">
        <v>584</v>
      </c>
      <c r="C24" s="75"/>
      <c r="D24" s="6" t="s">
        <v>583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14.888494363990455</v>
      </c>
      <c r="N24" s="28">
        <v>0.28573600172864122</v>
      </c>
      <c r="O24" s="28">
        <v>13.668107165875099</v>
      </c>
      <c r="P24" s="29">
        <v>0.17840042239234857</v>
      </c>
      <c r="Q24" s="30">
        <f t="shared" ref="Q24:R24" si="54">G24+I24</f>
        <v>0</v>
      </c>
      <c r="R24" s="30">
        <f t="shared" si="54"/>
        <v>0</v>
      </c>
      <c r="T24" s="26">
        <f t="shared" si="1"/>
        <v>0</v>
      </c>
      <c r="U24" s="26">
        <f t="shared" si="2"/>
        <v>0</v>
      </c>
      <c r="V24" s="26">
        <f t="shared" si="3"/>
        <v>0</v>
      </c>
      <c r="W24" s="26">
        <f t="shared" si="4"/>
        <v>0</v>
      </c>
      <c r="X24" s="26">
        <f t="shared" si="5"/>
        <v>3.9899105124295793</v>
      </c>
      <c r="Y24" s="26">
        <f t="shared" si="6"/>
        <v>3.8746108064853422</v>
      </c>
      <c r="Z24" s="26">
        <f t="shared" si="7"/>
        <v>0</v>
      </c>
      <c r="AB24" s="30">
        <f t="shared" si="8"/>
        <v>0</v>
      </c>
      <c r="AC24" s="30">
        <f t="shared" si="9"/>
        <v>0</v>
      </c>
      <c r="AD24" s="30">
        <f t="shared" si="10"/>
        <v>0</v>
      </c>
      <c r="AE24" s="30">
        <f t="shared" ref="AE24:AF24" si="55">L24</f>
        <v>0</v>
      </c>
      <c r="AF24" s="30">
        <f t="shared" si="55"/>
        <v>14.888494363990455</v>
      </c>
      <c r="AG24" s="30">
        <f t="shared" si="12"/>
        <v>0.17840042239234857</v>
      </c>
      <c r="AH24" s="30">
        <f t="shared" si="13"/>
        <v>0</v>
      </c>
    </row>
    <row r="25" spans="1:34" ht="15.75" customHeight="1" x14ac:dyDescent="0.2">
      <c r="A25" s="8" t="s">
        <v>450</v>
      </c>
      <c r="B25" s="8" t="s">
        <v>584</v>
      </c>
      <c r="C25" s="75"/>
      <c r="D25" s="6" t="s">
        <v>657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22.36232040553816</v>
      </c>
      <c r="L25" s="28">
        <v>0.43334194841030282</v>
      </c>
      <c r="M25" s="28">
        <v>8.2797875731827038</v>
      </c>
      <c r="N25" s="28">
        <v>0.155381597426657</v>
      </c>
      <c r="O25" s="28">
        <v>5.4560151484873742</v>
      </c>
      <c r="P25" s="29">
        <v>6.0322739450495162E-2</v>
      </c>
      <c r="Q25" s="30">
        <f t="shared" ref="Q25:R25" si="56">G25+I25</f>
        <v>0</v>
      </c>
      <c r="R25" s="30">
        <f t="shared" si="56"/>
        <v>0</v>
      </c>
      <c r="T25" s="26">
        <f t="shared" si="1"/>
        <v>0</v>
      </c>
      <c r="U25" s="26">
        <f t="shared" si="2"/>
        <v>0</v>
      </c>
      <c r="V25" s="26">
        <f t="shared" si="3"/>
        <v>0</v>
      </c>
      <c r="W25" s="26">
        <f t="shared" si="4"/>
        <v>4.5461116683907932</v>
      </c>
      <c r="X25" s="26">
        <f t="shared" si="5"/>
        <v>3.2140917805011706</v>
      </c>
      <c r="Y25" s="26">
        <f t="shared" si="6"/>
        <v>2.6906439637801873</v>
      </c>
      <c r="Z25" s="26">
        <f t="shared" si="7"/>
        <v>0</v>
      </c>
      <c r="AB25" s="30">
        <f t="shared" si="8"/>
        <v>0</v>
      </c>
      <c r="AC25" s="30">
        <f t="shared" si="9"/>
        <v>0</v>
      </c>
      <c r="AD25" s="30">
        <f t="shared" si="10"/>
        <v>0</v>
      </c>
      <c r="AE25" s="30">
        <f t="shared" ref="AE25:AF25" si="57">L25</f>
        <v>0.43334194841030282</v>
      </c>
      <c r="AF25" s="30">
        <f t="shared" si="57"/>
        <v>8.2797875731827038</v>
      </c>
      <c r="AG25" s="30">
        <f t="shared" si="12"/>
        <v>6.0322739450495162E-2</v>
      </c>
      <c r="AH25" s="30">
        <f t="shared" si="13"/>
        <v>0</v>
      </c>
    </row>
    <row r="26" spans="1:34" ht="15.75" customHeight="1" x14ac:dyDescent="0.2">
      <c r="A26" s="8" t="s">
        <v>71</v>
      </c>
      <c r="B26" s="8" t="s">
        <v>584</v>
      </c>
      <c r="C26" s="75"/>
      <c r="D26" s="6" t="s">
        <v>678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2.2981383919588905</v>
      </c>
      <c r="N26" s="28">
        <v>0.47952739327517496</v>
      </c>
      <c r="O26" s="28">
        <v>0</v>
      </c>
      <c r="P26" s="29">
        <v>0</v>
      </c>
      <c r="Q26" s="30">
        <f t="shared" ref="Q26:R26" si="58">G26+I26</f>
        <v>0</v>
      </c>
      <c r="R26" s="30">
        <f t="shared" si="58"/>
        <v>0</v>
      </c>
      <c r="T26" s="26">
        <f t="shared" si="1"/>
        <v>0</v>
      </c>
      <c r="U26" s="26">
        <f t="shared" si="2"/>
        <v>0</v>
      </c>
      <c r="V26" s="26">
        <f t="shared" si="3"/>
        <v>0</v>
      </c>
      <c r="W26" s="26">
        <f t="shared" si="4"/>
        <v>0</v>
      </c>
      <c r="X26" s="26">
        <f t="shared" si="5"/>
        <v>1.7216519364357368</v>
      </c>
      <c r="Y26" s="26">
        <f t="shared" si="6"/>
        <v>0</v>
      </c>
      <c r="Z26" s="26">
        <f t="shared" si="7"/>
        <v>0</v>
      </c>
      <c r="AB26" s="30">
        <f t="shared" si="8"/>
        <v>0</v>
      </c>
      <c r="AC26" s="30">
        <f t="shared" si="9"/>
        <v>0</v>
      </c>
      <c r="AD26" s="30">
        <f t="shared" si="10"/>
        <v>0</v>
      </c>
      <c r="AE26" s="30">
        <f t="shared" ref="AE26:AF26" si="59">L26</f>
        <v>0</v>
      </c>
      <c r="AF26" s="30">
        <f t="shared" si="59"/>
        <v>2.2981383919588905</v>
      </c>
      <c r="AG26" s="30">
        <f t="shared" si="12"/>
        <v>0</v>
      </c>
      <c r="AH26" s="30">
        <f t="shared" si="13"/>
        <v>0</v>
      </c>
    </row>
    <row r="27" spans="1:34" ht="15.75" customHeight="1" x14ac:dyDescent="0.2">
      <c r="A27" s="8" t="s">
        <v>450</v>
      </c>
      <c r="B27" s="8" t="s">
        <v>584</v>
      </c>
      <c r="C27" s="75"/>
      <c r="D27" s="6" t="s">
        <v>678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15.143148493377957</v>
      </c>
      <c r="L27" s="28">
        <v>9.6231732321151273E-2</v>
      </c>
      <c r="M27" s="28">
        <v>5.6339040916843874</v>
      </c>
      <c r="N27" s="28">
        <v>7.6795902494620677E-2</v>
      </c>
      <c r="O27" s="28">
        <v>46.161236532074128</v>
      </c>
      <c r="P27" s="29">
        <v>0.15886422520379254</v>
      </c>
      <c r="Q27" s="30">
        <f t="shared" ref="Q27:R27" si="60">G27+I27</f>
        <v>0</v>
      </c>
      <c r="R27" s="30">
        <f t="shared" si="60"/>
        <v>0</v>
      </c>
      <c r="T27" s="26">
        <f t="shared" si="1"/>
        <v>0</v>
      </c>
      <c r="U27" s="26">
        <f t="shared" si="2"/>
        <v>0</v>
      </c>
      <c r="V27" s="26">
        <f t="shared" si="3"/>
        <v>0</v>
      </c>
      <c r="W27" s="26">
        <f t="shared" si="4"/>
        <v>4.0128500782612058</v>
      </c>
      <c r="X27" s="26">
        <f t="shared" si="5"/>
        <v>2.7298581548073471</v>
      </c>
      <c r="Y27" s="26">
        <f t="shared" si="6"/>
        <v>5.5595296400774785</v>
      </c>
      <c r="Z27" s="26">
        <f t="shared" si="7"/>
        <v>0</v>
      </c>
      <c r="AB27" s="30">
        <f t="shared" si="8"/>
        <v>0</v>
      </c>
      <c r="AC27" s="30">
        <f t="shared" si="9"/>
        <v>0</v>
      </c>
      <c r="AD27" s="30">
        <f t="shared" si="10"/>
        <v>0</v>
      </c>
      <c r="AE27" s="30">
        <f t="shared" ref="AE27:AF27" si="61">L27</f>
        <v>9.6231732321151273E-2</v>
      </c>
      <c r="AF27" s="30">
        <f t="shared" si="61"/>
        <v>5.6339040916843874</v>
      </c>
      <c r="AG27" s="30">
        <f t="shared" si="12"/>
        <v>0.15886422520379254</v>
      </c>
      <c r="AH27" s="30">
        <f t="shared" si="13"/>
        <v>0</v>
      </c>
    </row>
    <row r="28" spans="1:34" ht="15.75" customHeight="1" x14ac:dyDescent="0.2">
      <c r="A28" s="8" t="s">
        <v>450</v>
      </c>
      <c r="B28" s="8" t="s">
        <v>584</v>
      </c>
      <c r="C28" s="75"/>
      <c r="D28" s="6" t="s">
        <v>727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21.510519824819475</v>
      </c>
      <c r="L28" s="28">
        <v>0.12448243124752663</v>
      </c>
      <c r="M28" s="28">
        <v>9.7658912367719033</v>
      </c>
      <c r="N28" s="28">
        <v>9.4863151415401414E-2</v>
      </c>
      <c r="O28" s="28">
        <v>6.558648750141332</v>
      </c>
      <c r="P28" s="29">
        <v>0.56663581930399065</v>
      </c>
      <c r="Q28" s="30">
        <f t="shared" ref="Q28:R28" si="62">G28+I28</f>
        <v>0</v>
      </c>
      <c r="R28" s="30">
        <f t="shared" si="62"/>
        <v>0</v>
      </c>
      <c r="T28" s="26">
        <f t="shared" si="1"/>
        <v>0</v>
      </c>
      <c r="U28" s="26">
        <f t="shared" si="2"/>
        <v>0</v>
      </c>
      <c r="V28" s="26">
        <f t="shared" si="3"/>
        <v>0</v>
      </c>
      <c r="W28" s="26">
        <f t="shared" si="4"/>
        <v>4.4925274675403823</v>
      </c>
      <c r="X28" s="26">
        <f t="shared" si="5"/>
        <v>3.4283958504955181</v>
      </c>
      <c r="Y28" s="26">
        <f t="shared" si="6"/>
        <v>2.9181283487705167</v>
      </c>
      <c r="Z28" s="26">
        <f t="shared" si="7"/>
        <v>0</v>
      </c>
      <c r="AB28" s="30">
        <f t="shared" si="8"/>
        <v>0</v>
      </c>
      <c r="AC28" s="30">
        <f t="shared" si="9"/>
        <v>0</v>
      </c>
      <c r="AD28" s="30">
        <f t="shared" si="10"/>
        <v>0</v>
      </c>
      <c r="AE28" s="30">
        <f t="shared" ref="AE28:AF28" si="63">L28</f>
        <v>0.12448243124752663</v>
      </c>
      <c r="AF28" s="30">
        <f t="shared" si="63"/>
        <v>9.7658912367719033</v>
      </c>
      <c r="AG28" s="30">
        <f t="shared" si="12"/>
        <v>0.56663581930399065</v>
      </c>
      <c r="AH28" s="30">
        <f t="shared" si="13"/>
        <v>0</v>
      </c>
    </row>
    <row r="29" spans="1:34" ht="15.75" customHeight="1" x14ac:dyDescent="0.2">
      <c r="A29" s="8" t="s">
        <v>450</v>
      </c>
      <c r="B29" s="8" t="s">
        <v>584</v>
      </c>
      <c r="C29" s="75"/>
      <c r="D29" s="6" t="s">
        <v>748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6.6480317593667131</v>
      </c>
      <c r="N29" s="28">
        <v>0.14113937967131177</v>
      </c>
      <c r="O29" s="28">
        <v>44.717754652595232</v>
      </c>
      <c r="P29" s="29">
        <v>1.1068030473357648</v>
      </c>
      <c r="Q29" s="30">
        <f t="shared" ref="Q29:R29" si="64">G29+I29</f>
        <v>0</v>
      </c>
      <c r="R29" s="30">
        <f t="shared" si="64"/>
        <v>0</v>
      </c>
      <c r="T29" s="26">
        <f t="shared" si="1"/>
        <v>0</v>
      </c>
      <c r="U29" s="26">
        <f t="shared" si="2"/>
        <v>0</v>
      </c>
      <c r="V29" s="26">
        <f t="shared" si="3"/>
        <v>0</v>
      </c>
      <c r="W29" s="26">
        <f t="shared" si="4"/>
        <v>0</v>
      </c>
      <c r="X29" s="26">
        <f t="shared" si="5"/>
        <v>2.9350885142948284</v>
      </c>
      <c r="Y29" s="26">
        <f t="shared" si="6"/>
        <v>5.5146826447408879</v>
      </c>
      <c r="Z29" s="26">
        <f t="shared" si="7"/>
        <v>0</v>
      </c>
      <c r="AB29" s="30">
        <f t="shared" si="8"/>
        <v>0</v>
      </c>
      <c r="AC29" s="30">
        <f t="shared" si="9"/>
        <v>0</v>
      </c>
      <c r="AD29" s="30">
        <f t="shared" si="10"/>
        <v>0</v>
      </c>
      <c r="AE29" s="30">
        <f t="shared" ref="AE29:AF29" si="65">L29</f>
        <v>0</v>
      </c>
      <c r="AF29" s="30">
        <f t="shared" si="65"/>
        <v>6.6480317593667131</v>
      </c>
      <c r="AG29" s="30">
        <f t="shared" si="12"/>
        <v>1.1068030473357648</v>
      </c>
      <c r="AH29" s="30">
        <f t="shared" si="13"/>
        <v>0</v>
      </c>
    </row>
    <row r="30" spans="1:34" ht="15.75" customHeight="1" x14ac:dyDescent="0.2">
      <c r="A30" s="8" t="s">
        <v>26</v>
      </c>
      <c r="B30" s="8" t="s">
        <v>584</v>
      </c>
      <c r="C30" s="75"/>
      <c r="D30" s="6" t="s">
        <v>774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8.5547575796048836</v>
      </c>
      <c r="N30" s="28">
        <v>8.0924595323933007E-2</v>
      </c>
      <c r="O30" s="28">
        <v>2.3703025484306126</v>
      </c>
      <c r="P30" s="29">
        <v>0.31289273139014157</v>
      </c>
      <c r="Q30" s="30">
        <f t="shared" ref="Q30:R30" si="66">G30+I30</f>
        <v>0</v>
      </c>
      <c r="R30" s="30">
        <f t="shared" si="66"/>
        <v>0</v>
      </c>
      <c r="T30" s="26">
        <f t="shared" si="1"/>
        <v>0</v>
      </c>
      <c r="U30" s="26">
        <f t="shared" si="2"/>
        <v>0</v>
      </c>
      <c r="V30" s="26">
        <f t="shared" si="3"/>
        <v>0</v>
      </c>
      <c r="W30" s="26">
        <f t="shared" si="4"/>
        <v>0</v>
      </c>
      <c r="X30" s="26">
        <f t="shared" si="5"/>
        <v>3.2562192700485153</v>
      </c>
      <c r="Y30" s="26">
        <f t="shared" si="6"/>
        <v>1.7528781064007504</v>
      </c>
      <c r="Z30" s="26">
        <f t="shared" si="7"/>
        <v>0</v>
      </c>
      <c r="AB30" s="30">
        <f t="shared" si="8"/>
        <v>0</v>
      </c>
      <c r="AC30" s="30">
        <f t="shared" si="9"/>
        <v>0</v>
      </c>
      <c r="AD30" s="30">
        <f t="shared" si="10"/>
        <v>0</v>
      </c>
      <c r="AE30" s="30">
        <f t="shared" ref="AE30:AF30" si="67">L30</f>
        <v>0</v>
      </c>
      <c r="AF30" s="30">
        <f t="shared" si="67"/>
        <v>8.5547575796048836</v>
      </c>
      <c r="AG30" s="30">
        <f t="shared" si="12"/>
        <v>0.31289273139014157</v>
      </c>
      <c r="AH30" s="30">
        <f t="shared" si="13"/>
        <v>0</v>
      </c>
    </row>
    <row r="31" spans="1:34" ht="15.75" customHeight="1" x14ac:dyDescent="0.2">
      <c r="A31" s="8" t="s">
        <v>26</v>
      </c>
      <c r="B31" s="8" t="s">
        <v>584</v>
      </c>
      <c r="C31" s="75"/>
      <c r="D31" s="6" t="s">
        <v>802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37.111689371545594</v>
      </c>
      <c r="N31" s="28">
        <v>0.19708946562981125</v>
      </c>
      <c r="O31" s="28">
        <v>0</v>
      </c>
      <c r="P31" s="29">
        <v>0</v>
      </c>
      <c r="Q31" s="30">
        <f t="shared" ref="Q31:R31" si="68">G31+I31</f>
        <v>0</v>
      </c>
      <c r="R31" s="30">
        <f t="shared" si="68"/>
        <v>0</v>
      </c>
      <c r="T31" s="26">
        <f t="shared" si="1"/>
        <v>0</v>
      </c>
      <c r="U31" s="26">
        <f t="shared" si="2"/>
        <v>0</v>
      </c>
      <c r="V31" s="26">
        <f t="shared" si="3"/>
        <v>0</v>
      </c>
      <c r="W31" s="26">
        <f t="shared" si="4"/>
        <v>0</v>
      </c>
      <c r="X31" s="26">
        <f t="shared" si="5"/>
        <v>5.2521616545969421</v>
      </c>
      <c r="Y31" s="26">
        <f t="shared" si="6"/>
        <v>0</v>
      </c>
      <c r="Z31" s="26">
        <f t="shared" si="7"/>
        <v>0</v>
      </c>
      <c r="AB31" s="30">
        <f t="shared" si="8"/>
        <v>0</v>
      </c>
      <c r="AC31" s="30">
        <f t="shared" si="9"/>
        <v>0</v>
      </c>
      <c r="AD31" s="30">
        <f t="shared" si="10"/>
        <v>0</v>
      </c>
      <c r="AE31" s="30">
        <f t="shared" ref="AE31:AF31" si="69">L31</f>
        <v>0</v>
      </c>
      <c r="AF31" s="30">
        <f t="shared" si="69"/>
        <v>37.111689371545594</v>
      </c>
      <c r="AG31" s="30">
        <f t="shared" si="12"/>
        <v>0</v>
      </c>
      <c r="AH31" s="30">
        <f t="shared" si="13"/>
        <v>0</v>
      </c>
    </row>
    <row r="32" spans="1:34" ht="15.75" customHeight="1" x14ac:dyDescent="0.2">
      <c r="A32" s="8" t="s">
        <v>71</v>
      </c>
      <c r="B32" s="8" t="s">
        <v>584</v>
      </c>
      <c r="C32" s="75"/>
      <c r="D32" s="6" t="s">
        <v>802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19.551922041764129</v>
      </c>
      <c r="N32" s="28">
        <v>6.2734207851733073E-2</v>
      </c>
      <c r="O32" s="28">
        <v>0</v>
      </c>
      <c r="P32" s="29">
        <v>0</v>
      </c>
      <c r="Q32" s="30">
        <f t="shared" ref="Q32:R32" si="70">G32+I32</f>
        <v>0</v>
      </c>
      <c r="R32" s="30">
        <f t="shared" si="70"/>
        <v>0</v>
      </c>
      <c r="T32" s="26">
        <f t="shared" si="1"/>
        <v>0</v>
      </c>
      <c r="U32" s="26">
        <f t="shared" si="2"/>
        <v>0</v>
      </c>
      <c r="V32" s="26">
        <f t="shared" si="3"/>
        <v>0</v>
      </c>
      <c r="W32" s="26">
        <f t="shared" si="4"/>
        <v>0</v>
      </c>
      <c r="X32" s="26">
        <f t="shared" si="5"/>
        <v>4.3612014177701823</v>
      </c>
      <c r="Y32" s="26">
        <f t="shared" si="6"/>
        <v>0</v>
      </c>
      <c r="Z32" s="26">
        <f t="shared" si="7"/>
        <v>0</v>
      </c>
      <c r="AB32" s="30">
        <f t="shared" si="8"/>
        <v>0</v>
      </c>
      <c r="AC32" s="30">
        <f t="shared" si="9"/>
        <v>0</v>
      </c>
      <c r="AD32" s="30">
        <f t="shared" si="10"/>
        <v>0</v>
      </c>
      <c r="AE32" s="30">
        <f t="shared" ref="AE32:AF32" si="71">L32</f>
        <v>0</v>
      </c>
      <c r="AF32" s="30">
        <f t="shared" si="71"/>
        <v>19.551922041764129</v>
      </c>
      <c r="AG32" s="30">
        <f t="shared" si="12"/>
        <v>0</v>
      </c>
      <c r="AH32" s="30">
        <f t="shared" si="13"/>
        <v>0</v>
      </c>
    </row>
    <row r="33" spans="1:34" ht="15.75" customHeight="1" x14ac:dyDescent="0.2">
      <c r="A33" s="8" t="s">
        <v>450</v>
      </c>
      <c r="B33" s="8" t="s">
        <v>584</v>
      </c>
      <c r="C33" s="75"/>
      <c r="D33" s="6" t="s">
        <v>851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8.0520838414203624</v>
      </c>
      <c r="N33" s="28">
        <v>0.11754382158481712</v>
      </c>
      <c r="O33" s="28">
        <v>0</v>
      </c>
      <c r="P33" s="29">
        <v>0</v>
      </c>
      <c r="Q33" s="30">
        <f t="shared" ref="Q33:R33" si="72">G33+I33</f>
        <v>0</v>
      </c>
      <c r="R33" s="30">
        <f t="shared" si="72"/>
        <v>0</v>
      </c>
      <c r="T33" s="26">
        <f t="shared" si="1"/>
        <v>0</v>
      </c>
      <c r="U33" s="26">
        <f t="shared" si="2"/>
        <v>0</v>
      </c>
      <c r="V33" s="26">
        <f t="shared" si="3"/>
        <v>0</v>
      </c>
      <c r="W33" s="26">
        <f t="shared" si="4"/>
        <v>0</v>
      </c>
      <c r="X33" s="26">
        <f t="shared" si="5"/>
        <v>3.1782499470706931</v>
      </c>
      <c r="Y33" s="26">
        <f t="shared" si="6"/>
        <v>0</v>
      </c>
      <c r="Z33" s="26">
        <f t="shared" si="7"/>
        <v>0</v>
      </c>
      <c r="AB33" s="30">
        <f t="shared" si="8"/>
        <v>0</v>
      </c>
      <c r="AC33" s="30">
        <f t="shared" si="9"/>
        <v>0</v>
      </c>
      <c r="AD33" s="30">
        <f t="shared" si="10"/>
        <v>0</v>
      </c>
      <c r="AE33" s="30">
        <f t="shared" ref="AE33:AF33" si="73">L33</f>
        <v>0</v>
      </c>
      <c r="AF33" s="30">
        <f t="shared" si="73"/>
        <v>8.0520838414203624</v>
      </c>
      <c r="AG33" s="30">
        <f t="shared" si="12"/>
        <v>0</v>
      </c>
      <c r="AH33" s="30">
        <f t="shared" si="13"/>
        <v>0</v>
      </c>
    </row>
    <row r="34" spans="1:34" ht="15.75" customHeight="1" x14ac:dyDescent="0.2">
      <c r="A34" s="8" t="s">
        <v>450</v>
      </c>
      <c r="B34" s="8" t="s">
        <v>584</v>
      </c>
      <c r="C34" s="75"/>
      <c r="D34" s="6" t="s">
        <v>874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4.2508233359024539</v>
      </c>
      <c r="N34" s="28">
        <v>9.5205258622039643E-2</v>
      </c>
      <c r="O34" s="28">
        <v>0</v>
      </c>
      <c r="P34" s="29">
        <v>0</v>
      </c>
      <c r="Q34" s="30">
        <f t="shared" ref="Q34:R34" si="74">G34+I34</f>
        <v>0</v>
      </c>
      <c r="R34" s="30">
        <f t="shared" si="74"/>
        <v>0</v>
      </c>
      <c r="T34" s="26">
        <f t="shared" si="1"/>
        <v>0</v>
      </c>
      <c r="U34" s="26">
        <f t="shared" si="2"/>
        <v>0</v>
      </c>
      <c r="V34" s="26">
        <f t="shared" si="3"/>
        <v>0</v>
      </c>
      <c r="W34" s="26">
        <f t="shared" si="4"/>
        <v>0</v>
      </c>
      <c r="X34" s="26">
        <f t="shared" si="5"/>
        <v>2.3925436569678129</v>
      </c>
      <c r="Y34" s="26">
        <f t="shared" si="6"/>
        <v>0</v>
      </c>
      <c r="Z34" s="26">
        <f t="shared" si="7"/>
        <v>0</v>
      </c>
      <c r="AB34" s="30">
        <f t="shared" si="8"/>
        <v>0</v>
      </c>
      <c r="AC34" s="30">
        <f t="shared" si="9"/>
        <v>0</v>
      </c>
      <c r="AD34" s="30">
        <f t="shared" si="10"/>
        <v>0</v>
      </c>
      <c r="AE34" s="30">
        <f t="shared" ref="AE34:AF34" si="75">L34</f>
        <v>0</v>
      </c>
      <c r="AF34" s="30">
        <f t="shared" si="75"/>
        <v>4.2508233359024539</v>
      </c>
      <c r="AG34" s="30">
        <f t="shared" si="12"/>
        <v>0</v>
      </c>
      <c r="AH34" s="30">
        <f t="shared" si="13"/>
        <v>0</v>
      </c>
    </row>
    <row r="35" spans="1:34" ht="15.75" customHeight="1" x14ac:dyDescent="0.2">
      <c r="A35" s="8" t="s">
        <v>900</v>
      </c>
      <c r="B35" s="8" t="s">
        <v>584</v>
      </c>
      <c r="C35" s="75"/>
      <c r="D35" s="6" t="s">
        <v>897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14.802390538854619</v>
      </c>
      <c r="N35" s="28">
        <v>7.7461190948961534E-2</v>
      </c>
      <c r="O35" s="28">
        <v>24.85918289989117</v>
      </c>
      <c r="P35" s="29">
        <v>0.17664179849379039</v>
      </c>
      <c r="Q35" s="30">
        <f t="shared" ref="Q35:R35" si="76">G35+I35</f>
        <v>0</v>
      </c>
      <c r="R35" s="30">
        <f t="shared" si="76"/>
        <v>0</v>
      </c>
      <c r="T35" s="26">
        <f t="shared" si="1"/>
        <v>0</v>
      </c>
      <c r="U35" s="26">
        <f t="shared" si="2"/>
        <v>0</v>
      </c>
      <c r="V35" s="26">
        <f t="shared" si="3"/>
        <v>0</v>
      </c>
      <c r="W35" s="26">
        <f t="shared" si="4"/>
        <v>0</v>
      </c>
      <c r="X35" s="26">
        <f t="shared" si="5"/>
        <v>3.9820709164336603</v>
      </c>
      <c r="Y35" s="26">
        <f t="shared" si="6"/>
        <v>4.6926047843859147</v>
      </c>
      <c r="Z35" s="26">
        <f t="shared" si="7"/>
        <v>0</v>
      </c>
      <c r="AB35" s="30">
        <f t="shared" si="8"/>
        <v>0</v>
      </c>
      <c r="AC35" s="30">
        <f t="shared" si="9"/>
        <v>0</v>
      </c>
      <c r="AD35" s="30">
        <f t="shared" si="10"/>
        <v>0</v>
      </c>
      <c r="AE35" s="30">
        <f t="shared" ref="AE35:AF35" si="77">L35</f>
        <v>0</v>
      </c>
      <c r="AF35" s="30">
        <f t="shared" si="77"/>
        <v>14.802390538854619</v>
      </c>
      <c r="AG35" s="30">
        <f t="shared" si="12"/>
        <v>0.17664179849379039</v>
      </c>
      <c r="AH35" s="30">
        <f t="shared" si="13"/>
        <v>0</v>
      </c>
    </row>
    <row r="36" spans="1:34" ht="15.75" customHeight="1" x14ac:dyDescent="0.2">
      <c r="A36" s="8" t="s">
        <v>26</v>
      </c>
      <c r="B36" s="8" t="s">
        <v>584</v>
      </c>
      <c r="C36" s="75"/>
      <c r="D36" s="6" t="s">
        <v>925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10.445609711895129</v>
      </c>
      <c r="N36" s="28">
        <v>0.14156092312845958</v>
      </c>
      <c r="O36" s="28">
        <v>2.8461594254944149</v>
      </c>
      <c r="P36" s="29">
        <v>0.28988532719780064</v>
      </c>
      <c r="Q36" s="30">
        <f t="shared" ref="Q36:R36" si="78">G36+I36</f>
        <v>0</v>
      </c>
      <c r="R36" s="30">
        <f t="shared" si="78"/>
        <v>0</v>
      </c>
      <c r="T36" s="26">
        <f t="shared" si="1"/>
        <v>0</v>
      </c>
      <c r="U36" s="26">
        <f t="shared" si="2"/>
        <v>0</v>
      </c>
      <c r="V36" s="26">
        <f t="shared" si="3"/>
        <v>0</v>
      </c>
      <c r="W36" s="26">
        <f t="shared" si="4"/>
        <v>0</v>
      </c>
      <c r="X36" s="26">
        <f t="shared" si="5"/>
        <v>3.5167224127305463</v>
      </c>
      <c r="Y36" s="26">
        <f t="shared" si="6"/>
        <v>1.943418564446727</v>
      </c>
      <c r="Z36" s="26">
        <f t="shared" si="7"/>
        <v>0</v>
      </c>
      <c r="AB36" s="30">
        <f t="shared" si="8"/>
        <v>0</v>
      </c>
      <c r="AC36" s="30">
        <f t="shared" si="9"/>
        <v>0</v>
      </c>
      <c r="AD36" s="30">
        <f t="shared" si="10"/>
        <v>0</v>
      </c>
      <c r="AE36" s="30">
        <f t="shared" ref="AE36:AF36" si="79">L36</f>
        <v>0</v>
      </c>
      <c r="AF36" s="30">
        <f t="shared" si="79"/>
        <v>10.445609711895129</v>
      </c>
      <c r="AG36" s="30">
        <f t="shared" si="12"/>
        <v>0.28988532719780064</v>
      </c>
      <c r="AH36" s="30">
        <f t="shared" si="13"/>
        <v>0</v>
      </c>
    </row>
    <row r="37" spans="1:34" ht="15.75" customHeight="1" x14ac:dyDescent="0.2">
      <c r="A37" s="8" t="s">
        <v>71</v>
      </c>
      <c r="B37" s="8" t="s">
        <v>584</v>
      </c>
      <c r="C37" s="75"/>
      <c r="D37" s="6" t="s">
        <v>925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12.853247023677062</v>
      </c>
      <c r="N37" s="28">
        <v>0.31068864482908964</v>
      </c>
      <c r="O37" s="28">
        <v>16.207279234450699</v>
      </c>
      <c r="P37" s="29">
        <v>1.0966036103481016</v>
      </c>
      <c r="Q37" s="30">
        <f t="shared" ref="Q37:R37" si="80">G37+I37</f>
        <v>0</v>
      </c>
      <c r="R37" s="30">
        <f t="shared" si="80"/>
        <v>0</v>
      </c>
      <c r="T37" s="26">
        <f t="shared" si="1"/>
        <v>0</v>
      </c>
      <c r="U37" s="26">
        <f t="shared" si="2"/>
        <v>0</v>
      </c>
      <c r="V37" s="26">
        <f t="shared" si="3"/>
        <v>0</v>
      </c>
      <c r="W37" s="26">
        <f t="shared" si="4"/>
        <v>0</v>
      </c>
      <c r="X37" s="26">
        <f t="shared" si="5"/>
        <v>3.7921522600372306</v>
      </c>
      <c r="Y37" s="26">
        <f t="shared" si="6"/>
        <v>4.1049470955035678</v>
      </c>
      <c r="Z37" s="26">
        <f t="shared" si="7"/>
        <v>0</v>
      </c>
      <c r="AB37" s="30">
        <f t="shared" si="8"/>
        <v>0</v>
      </c>
      <c r="AC37" s="30">
        <f t="shared" si="9"/>
        <v>0</v>
      </c>
      <c r="AD37" s="30">
        <f t="shared" si="10"/>
        <v>0</v>
      </c>
      <c r="AE37" s="30">
        <f t="shared" ref="AE37:AF37" si="81">L37</f>
        <v>0</v>
      </c>
      <c r="AF37" s="30">
        <f t="shared" si="81"/>
        <v>12.853247023677062</v>
      </c>
      <c r="AG37" s="30">
        <f t="shared" si="12"/>
        <v>1.0966036103481016</v>
      </c>
      <c r="AH37" s="30">
        <f t="shared" si="13"/>
        <v>0</v>
      </c>
    </row>
    <row r="38" spans="1:34" ht="15.75" customHeight="1" x14ac:dyDescent="0.2">
      <c r="A38" s="8" t="s">
        <v>26</v>
      </c>
      <c r="B38" s="8" t="s">
        <v>584</v>
      </c>
      <c r="C38" s="75"/>
      <c r="D38" s="6" t="s">
        <v>984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27.612407892291866</v>
      </c>
      <c r="N38" s="28">
        <v>0.22659113894288122</v>
      </c>
      <c r="O38" s="28">
        <v>36.16448490192753</v>
      </c>
      <c r="P38" s="29">
        <v>0.25270021782253271</v>
      </c>
      <c r="Q38" s="30">
        <f t="shared" ref="Q38:R38" si="82">G38+I38</f>
        <v>0</v>
      </c>
      <c r="R38" s="30">
        <f t="shared" si="82"/>
        <v>0</v>
      </c>
      <c r="T38" s="26">
        <f t="shared" si="1"/>
        <v>0</v>
      </c>
      <c r="U38" s="26">
        <f t="shared" si="2"/>
        <v>0</v>
      </c>
      <c r="V38" s="26">
        <f t="shared" si="3"/>
        <v>0</v>
      </c>
      <c r="W38" s="26">
        <f t="shared" si="4"/>
        <v>0</v>
      </c>
      <c r="X38" s="26">
        <f t="shared" si="5"/>
        <v>4.8385690084202633</v>
      </c>
      <c r="Y38" s="26">
        <f t="shared" si="6"/>
        <v>5.2158527073545047</v>
      </c>
      <c r="Z38" s="26">
        <f t="shared" si="7"/>
        <v>0</v>
      </c>
      <c r="AB38" s="30">
        <f t="shared" si="8"/>
        <v>0</v>
      </c>
      <c r="AC38" s="30">
        <f t="shared" si="9"/>
        <v>0</v>
      </c>
      <c r="AD38" s="30">
        <f t="shared" si="10"/>
        <v>0</v>
      </c>
      <c r="AE38" s="30">
        <f t="shared" ref="AE38:AF38" si="83">L38</f>
        <v>0</v>
      </c>
      <c r="AF38" s="30">
        <f t="shared" si="83"/>
        <v>27.612407892291866</v>
      </c>
      <c r="AG38" s="30">
        <f t="shared" si="12"/>
        <v>0.25270021782253271</v>
      </c>
      <c r="AH38" s="30">
        <f t="shared" si="13"/>
        <v>0</v>
      </c>
    </row>
    <row r="39" spans="1:34" ht="15.75" customHeight="1" x14ac:dyDescent="0.2">
      <c r="A39" s="8" t="s">
        <v>900</v>
      </c>
      <c r="B39" s="8" t="s">
        <v>584</v>
      </c>
      <c r="C39" s="75"/>
      <c r="D39" s="6" t="s">
        <v>1008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12.491348645361427</v>
      </c>
      <c r="N39" s="28">
        <v>0.1172891313038557</v>
      </c>
      <c r="O39" s="28">
        <v>0</v>
      </c>
      <c r="P39" s="29">
        <v>0</v>
      </c>
      <c r="Q39" s="30">
        <f t="shared" ref="Q39:R39" si="84">G39+I39</f>
        <v>0</v>
      </c>
      <c r="R39" s="30">
        <f t="shared" si="84"/>
        <v>0</v>
      </c>
      <c r="T39" s="26">
        <f t="shared" si="1"/>
        <v>0</v>
      </c>
      <c r="U39" s="26">
        <f t="shared" si="2"/>
        <v>0</v>
      </c>
      <c r="V39" s="26">
        <f t="shared" si="3"/>
        <v>0</v>
      </c>
      <c r="W39" s="26">
        <f t="shared" si="4"/>
        <v>0</v>
      </c>
      <c r="X39" s="26">
        <f t="shared" si="5"/>
        <v>3.7539626675414235</v>
      </c>
      <c r="Y39" s="26">
        <f t="shared" si="6"/>
        <v>0</v>
      </c>
      <c r="Z39" s="26">
        <f t="shared" si="7"/>
        <v>0</v>
      </c>
      <c r="AB39" s="30">
        <f t="shared" si="8"/>
        <v>0</v>
      </c>
      <c r="AC39" s="30">
        <f t="shared" si="9"/>
        <v>0</v>
      </c>
      <c r="AD39" s="30">
        <f t="shared" si="10"/>
        <v>0</v>
      </c>
      <c r="AE39" s="30">
        <f t="shared" ref="AE39:AF39" si="85">L39</f>
        <v>0</v>
      </c>
      <c r="AF39" s="30">
        <f t="shared" si="85"/>
        <v>12.491348645361427</v>
      </c>
      <c r="AG39" s="30">
        <f t="shared" si="12"/>
        <v>0</v>
      </c>
      <c r="AH39" s="30">
        <f t="shared" si="13"/>
        <v>0</v>
      </c>
    </row>
    <row r="40" spans="1:34" ht="15.75" customHeight="1" x14ac:dyDescent="0.2">
      <c r="A40" s="8" t="s">
        <v>900</v>
      </c>
      <c r="B40" s="8" t="s">
        <v>584</v>
      </c>
      <c r="C40" s="75"/>
      <c r="D40" s="6" t="s">
        <v>1034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9.5781709400567614</v>
      </c>
      <c r="N40" s="28">
        <v>0.27773713901945635</v>
      </c>
      <c r="O40" s="28">
        <v>2.6577090148437779</v>
      </c>
      <c r="P40" s="29">
        <v>0.55805788852737659</v>
      </c>
      <c r="Q40" s="30">
        <f t="shared" ref="Q40:R40" si="86">G40+I40</f>
        <v>0</v>
      </c>
      <c r="R40" s="30">
        <f t="shared" si="86"/>
        <v>0</v>
      </c>
      <c r="T40" s="26">
        <f t="shared" si="1"/>
        <v>0</v>
      </c>
      <c r="U40" s="26">
        <f t="shared" si="2"/>
        <v>0</v>
      </c>
      <c r="V40" s="26">
        <f t="shared" si="3"/>
        <v>0</v>
      </c>
      <c r="W40" s="26">
        <f t="shared" si="4"/>
        <v>0</v>
      </c>
      <c r="X40" s="26">
        <f t="shared" si="5"/>
        <v>3.403018289085014</v>
      </c>
      <c r="Y40" s="26">
        <f t="shared" si="6"/>
        <v>1.8709403075798237</v>
      </c>
      <c r="Z40" s="26">
        <f t="shared" si="7"/>
        <v>0</v>
      </c>
      <c r="AB40" s="30">
        <f t="shared" si="8"/>
        <v>0</v>
      </c>
      <c r="AC40" s="30">
        <f t="shared" si="9"/>
        <v>0</v>
      </c>
      <c r="AD40" s="30">
        <f t="shared" si="10"/>
        <v>0</v>
      </c>
      <c r="AE40" s="30">
        <f t="shared" ref="AE40:AF40" si="87">L40</f>
        <v>0</v>
      </c>
      <c r="AF40" s="30">
        <f t="shared" si="87"/>
        <v>9.5781709400567614</v>
      </c>
      <c r="AG40" s="30">
        <f t="shared" si="12"/>
        <v>0.55805788852737659</v>
      </c>
      <c r="AH40" s="30">
        <f t="shared" si="13"/>
        <v>0</v>
      </c>
    </row>
    <row r="41" spans="1:34" ht="15.75" customHeight="1" x14ac:dyDescent="0.2">
      <c r="A41" s="8" t="s">
        <v>26</v>
      </c>
      <c r="B41" s="8" t="s">
        <v>584</v>
      </c>
      <c r="C41" s="75"/>
      <c r="D41" s="6" t="s">
        <v>1066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74.09772195892667</v>
      </c>
      <c r="N41" s="28">
        <v>0.18731081440445013</v>
      </c>
      <c r="O41" s="28">
        <v>13.380082442676477</v>
      </c>
      <c r="P41" s="29">
        <v>0.64029005937633465</v>
      </c>
      <c r="Q41" s="30">
        <f t="shared" ref="Q41:R41" si="88">G41+I41</f>
        <v>0</v>
      </c>
      <c r="R41" s="30">
        <f t="shared" si="88"/>
        <v>0</v>
      </c>
      <c r="T41" s="26">
        <f t="shared" si="1"/>
        <v>0</v>
      </c>
      <c r="U41" s="26">
        <f t="shared" si="2"/>
        <v>0</v>
      </c>
      <c r="V41" s="26">
        <f t="shared" si="3"/>
        <v>0</v>
      </c>
      <c r="W41" s="26">
        <f t="shared" si="4"/>
        <v>0</v>
      </c>
      <c r="X41" s="26">
        <f t="shared" si="5"/>
        <v>6.2306972400649103</v>
      </c>
      <c r="Y41" s="26">
        <f t="shared" si="6"/>
        <v>3.846000041825878</v>
      </c>
      <c r="Z41" s="26">
        <f t="shared" si="7"/>
        <v>0</v>
      </c>
      <c r="AB41" s="30">
        <f t="shared" si="8"/>
        <v>0</v>
      </c>
      <c r="AC41" s="30">
        <f t="shared" si="9"/>
        <v>0</v>
      </c>
      <c r="AD41" s="30">
        <f t="shared" si="10"/>
        <v>0</v>
      </c>
      <c r="AE41" s="30">
        <f t="shared" ref="AE41:AF41" si="89">L41</f>
        <v>0</v>
      </c>
      <c r="AF41" s="30">
        <f t="shared" si="89"/>
        <v>74.09772195892667</v>
      </c>
      <c r="AG41" s="30">
        <f t="shared" si="12"/>
        <v>0.64029005937633465</v>
      </c>
      <c r="AH41" s="30">
        <f t="shared" si="13"/>
        <v>0</v>
      </c>
    </row>
    <row r="42" spans="1:34" ht="15.75" customHeight="1" x14ac:dyDescent="0.2">
      <c r="A42" s="8" t="s">
        <v>71</v>
      </c>
      <c r="B42" s="8" t="s">
        <v>584</v>
      </c>
      <c r="C42" s="75"/>
      <c r="D42" s="6" t="s">
        <v>1066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48.646894269973885</v>
      </c>
      <c r="L42" s="28">
        <v>0.10889154772825146</v>
      </c>
      <c r="M42" s="28">
        <v>38.411069604170613</v>
      </c>
      <c r="N42" s="28">
        <v>0.14013990425143943</v>
      </c>
      <c r="O42" s="28">
        <v>0</v>
      </c>
      <c r="P42" s="29">
        <v>0</v>
      </c>
      <c r="Q42" s="30">
        <f t="shared" ref="Q42:R42" si="90">G42+I42</f>
        <v>0</v>
      </c>
      <c r="R42" s="30">
        <f t="shared" si="90"/>
        <v>0</v>
      </c>
      <c r="T42" s="26">
        <f t="shared" si="1"/>
        <v>0</v>
      </c>
      <c r="U42" s="26">
        <f t="shared" si="2"/>
        <v>0</v>
      </c>
      <c r="V42" s="26">
        <f t="shared" si="3"/>
        <v>0</v>
      </c>
      <c r="W42" s="26">
        <f t="shared" si="4"/>
        <v>5.6336315656833111</v>
      </c>
      <c r="X42" s="26">
        <f t="shared" si="5"/>
        <v>5.3005289991891091</v>
      </c>
      <c r="Y42" s="26">
        <f t="shared" si="6"/>
        <v>0</v>
      </c>
      <c r="Z42" s="26">
        <f t="shared" si="7"/>
        <v>0</v>
      </c>
      <c r="AB42" s="30">
        <f t="shared" si="8"/>
        <v>0</v>
      </c>
      <c r="AC42" s="30">
        <f t="shared" si="9"/>
        <v>0</v>
      </c>
      <c r="AD42" s="30">
        <f t="shared" si="10"/>
        <v>0</v>
      </c>
      <c r="AE42" s="30">
        <f t="shared" ref="AE42:AF42" si="91">L42</f>
        <v>0.10889154772825146</v>
      </c>
      <c r="AF42" s="30">
        <f t="shared" si="91"/>
        <v>38.411069604170613</v>
      </c>
      <c r="AG42" s="30">
        <f t="shared" si="12"/>
        <v>0</v>
      </c>
      <c r="AH42" s="30">
        <f t="shared" si="13"/>
        <v>0</v>
      </c>
    </row>
    <row r="43" spans="1:34" ht="15.75" customHeight="1" x14ac:dyDescent="0.2">
      <c r="A43" s="8" t="s">
        <v>450</v>
      </c>
      <c r="B43" s="8" t="s">
        <v>584</v>
      </c>
      <c r="C43" s="75"/>
      <c r="D43" s="6" t="s">
        <v>1129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1.8351954269255961</v>
      </c>
      <c r="N43" s="28">
        <v>0.12878381083600915</v>
      </c>
      <c r="O43" s="28">
        <v>2.5626047764327251</v>
      </c>
      <c r="P43" s="29">
        <v>8.0426673251915562E-2</v>
      </c>
      <c r="Q43" s="30">
        <f t="shared" ref="Q43:R43" si="92">G43+I43</f>
        <v>0</v>
      </c>
      <c r="R43" s="30">
        <f t="shared" si="92"/>
        <v>0</v>
      </c>
      <c r="T43" s="26">
        <f t="shared" si="1"/>
        <v>0</v>
      </c>
      <c r="U43" s="26">
        <f t="shared" si="2"/>
        <v>0</v>
      </c>
      <c r="V43" s="26">
        <f t="shared" si="3"/>
        <v>0</v>
      </c>
      <c r="W43" s="26">
        <f t="shared" si="4"/>
        <v>0</v>
      </c>
      <c r="X43" s="26">
        <f t="shared" si="5"/>
        <v>1.5034481819891028</v>
      </c>
      <c r="Y43" s="26">
        <f t="shared" si="6"/>
        <v>1.8329324445414588</v>
      </c>
      <c r="Z43" s="26">
        <f t="shared" si="7"/>
        <v>0</v>
      </c>
      <c r="AB43" s="30">
        <f t="shared" si="8"/>
        <v>0</v>
      </c>
      <c r="AC43" s="30">
        <f t="shared" si="9"/>
        <v>0</v>
      </c>
      <c r="AD43" s="30">
        <f t="shared" si="10"/>
        <v>0</v>
      </c>
      <c r="AE43" s="30">
        <f t="shared" ref="AE43:AF43" si="93">L43</f>
        <v>0</v>
      </c>
      <c r="AF43" s="30">
        <f t="shared" si="93"/>
        <v>1.8351954269255961</v>
      </c>
      <c r="AG43" s="30">
        <f t="shared" si="12"/>
        <v>8.0426673251915562E-2</v>
      </c>
      <c r="AH43" s="30">
        <f t="shared" si="13"/>
        <v>0</v>
      </c>
    </row>
    <row r="44" spans="1:34" ht="15.75" customHeight="1" x14ac:dyDescent="0.2">
      <c r="A44" s="8" t="s">
        <v>71</v>
      </c>
      <c r="B44" s="8" t="s">
        <v>584</v>
      </c>
      <c r="C44" s="75"/>
      <c r="D44" s="6" t="s">
        <v>1129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19.816005521662458</v>
      </c>
      <c r="N44" s="28">
        <v>0.1797217471635045</v>
      </c>
      <c r="O44" s="28">
        <v>83.628468651299343</v>
      </c>
      <c r="P44" s="29">
        <v>0.80308822589631945</v>
      </c>
      <c r="Q44" s="30">
        <f t="shared" ref="Q44:R44" si="94">G44+I44</f>
        <v>0</v>
      </c>
      <c r="R44" s="30">
        <f t="shared" si="94"/>
        <v>0</v>
      </c>
      <c r="T44" s="26">
        <f t="shared" si="1"/>
        <v>0</v>
      </c>
      <c r="U44" s="26">
        <f t="shared" si="2"/>
        <v>0</v>
      </c>
      <c r="V44" s="26">
        <f t="shared" si="3"/>
        <v>0</v>
      </c>
      <c r="W44" s="26">
        <f t="shared" si="4"/>
        <v>0</v>
      </c>
      <c r="X44" s="26">
        <f t="shared" si="5"/>
        <v>4.379621344745658</v>
      </c>
      <c r="Y44" s="26">
        <f t="shared" si="6"/>
        <v>6.4030711562600606</v>
      </c>
      <c r="Z44" s="26">
        <f t="shared" si="7"/>
        <v>0</v>
      </c>
      <c r="AB44" s="30">
        <f t="shared" si="8"/>
        <v>0</v>
      </c>
      <c r="AC44" s="30">
        <f t="shared" si="9"/>
        <v>0</v>
      </c>
      <c r="AD44" s="30">
        <f t="shared" si="10"/>
        <v>0</v>
      </c>
      <c r="AE44" s="30">
        <f t="shared" ref="AE44:AF44" si="95">L44</f>
        <v>0</v>
      </c>
      <c r="AF44" s="30">
        <f t="shared" si="95"/>
        <v>19.816005521662458</v>
      </c>
      <c r="AG44" s="30">
        <f t="shared" si="12"/>
        <v>0.80308822589631945</v>
      </c>
      <c r="AH44" s="30">
        <f t="shared" si="13"/>
        <v>0</v>
      </c>
    </row>
    <row r="45" spans="1:34" ht="15.75" customHeight="1" x14ac:dyDescent="0.2">
      <c r="A45" s="8" t="s">
        <v>26</v>
      </c>
      <c r="B45" s="8" t="s">
        <v>584</v>
      </c>
      <c r="C45" s="75"/>
      <c r="D45" s="8" t="s">
        <v>4841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82.029139491752574</v>
      </c>
      <c r="N45" s="28">
        <v>0.56620723613292401</v>
      </c>
      <c r="O45" s="28">
        <v>47.32432719655143</v>
      </c>
      <c r="P45" s="29">
        <v>0.66010825827173802</v>
      </c>
      <c r="Q45" s="30">
        <f t="shared" ref="Q45:R45" si="96">G45+I45</f>
        <v>0</v>
      </c>
      <c r="R45" s="30">
        <f t="shared" si="96"/>
        <v>0</v>
      </c>
      <c r="T45" s="26">
        <f t="shared" si="1"/>
        <v>0</v>
      </c>
      <c r="U45" s="26">
        <f t="shared" si="2"/>
        <v>0</v>
      </c>
      <c r="V45" s="26">
        <f t="shared" si="3"/>
        <v>0</v>
      </c>
      <c r="W45" s="26">
        <f t="shared" si="4"/>
        <v>0</v>
      </c>
      <c r="X45" s="26">
        <f t="shared" si="5"/>
        <v>6.375545841255521</v>
      </c>
      <c r="Y45" s="26">
        <f t="shared" si="6"/>
        <v>5.5946777413030615</v>
      </c>
      <c r="Z45" s="26">
        <f t="shared" si="7"/>
        <v>0</v>
      </c>
      <c r="AB45" s="30">
        <f t="shared" si="8"/>
        <v>0</v>
      </c>
      <c r="AC45" s="30">
        <f t="shared" si="9"/>
        <v>0</v>
      </c>
      <c r="AD45" s="30">
        <f t="shared" si="10"/>
        <v>0</v>
      </c>
      <c r="AE45" s="30">
        <f t="shared" ref="AE45:AF45" si="97">L45</f>
        <v>0</v>
      </c>
      <c r="AF45" s="30">
        <f t="shared" si="97"/>
        <v>82.029139491752574</v>
      </c>
      <c r="AG45" s="30">
        <f t="shared" si="12"/>
        <v>0.66010825827173802</v>
      </c>
      <c r="AH45" s="30">
        <f t="shared" si="13"/>
        <v>0</v>
      </c>
    </row>
    <row r="46" spans="1:34" ht="15.75" customHeight="1" x14ac:dyDescent="0.2">
      <c r="A46" s="8" t="s">
        <v>26</v>
      </c>
      <c r="B46" s="8" t="s">
        <v>584</v>
      </c>
      <c r="C46" s="75"/>
      <c r="D46" s="6" t="s">
        <v>1218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17.476621742626477</v>
      </c>
      <c r="N46" s="28">
        <v>0.18180366613966742</v>
      </c>
      <c r="O46" s="28">
        <v>9.9885995850544642</v>
      </c>
      <c r="P46" s="29">
        <v>0.17080944455700031</v>
      </c>
      <c r="Q46" s="30">
        <f t="shared" ref="Q46:R46" si="98">G46+I46</f>
        <v>0</v>
      </c>
      <c r="R46" s="30">
        <f t="shared" si="98"/>
        <v>0</v>
      </c>
      <c r="T46" s="26">
        <f t="shared" si="1"/>
        <v>0</v>
      </c>
      <c r="U46" s="26">
        <f t="shared" si="2"/>
        <v>0</v>
      </c>
      <c r="V46" s="26">
        <f t="shared" si="3"/>
        <v>0</v>
      </c>
      <c r="W46" s="26">
        <f t="shared" si="4"/>
        <v>0</v>
      </c>
      <c r="X46" s="26">
        <f t="shared" si="5"/>
        <v>4.207629094028035</v>
      </c>
      <c r="Y46" s="26">
        <f t="shared" si="6"/>
        <v>3.4579356321815782</v>
      </c>
      <c r="Z46" s="26">
        <f t="shared" si="7"/>
        <v>0</v>
      </c>
      <c r="AB46" s="30">
        <f t="shared" si="8"/>
        <v>0</v>
      </c>
      <c r="AC46" s="30">
        <f t="shared" si="9"/>
        <v>0</v>
      </c>
      <c r="AD46" s="30">
        <f t="shared" si="10"/>
        <v>0</v>
      </c>
      <c r="AE46" s="30">
        <f t="shared" ref="AE46:AF46" si="99">L46</f>
        <v>0</v>
      </c>
      <c r="AF46" s="30">
        <f t="shared" si="99"/>
        <v>17.476621742626477</v>
      </c>
      <c r="AG46" s="30">
        <f t="shared" si="12"/>
        <v>0.17080944455700031</v>
      </c>
      <c r="AH46" s="30">
        <f t="shared" si="13"/>
        <v>0</v>
      </c>
    </row>
    <row r="47" spans="1:34" ht="15.75" customHeight="1" x14ac:dyDescent="0.2">
      <c r="A47" s="8" t="s">
        <v>450</v>
      </c>
      <c r="B47" s="8" t="s">
        <v>584</v>
      </c>
      <c r="C47" s="75"/>
      <c r="D47" s="6" t="s">
        <v>1242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7.6235079502114615</v>
      </c>
      <c r="N47" s="28">
        <v>0.96139940392650869</v>
      </c>
      <c r="O47" s="28">
        <v>4.1294203289751819</v>
      </c>
      <c r="P47" s="29">
        <v>0.46180787543604024</v>
      </c>
      <c r="Q47" s="30">
        <f t="shared" ref="Q47:R47" si="100">G47+I47</f>
        <v>0</v>
      </c>
      <c r="R47" s="30">
        <f t="shared" si="100"/>
        <v>0</v>
      </c>
      <c r="T47" s="26">
        <f t="shared" si="1"/>
        <v>0</v>
      </c>
      <c r="U47" s="26">
        <f t="shared" si="2"/>
        <v>0</v>
      </c>
      <c r="V47" s="26">
        <f t="shared" si="3"/>
        <v>0</v>
      </c>
      <c r="W47" s="26">
        <f t="shared" si="4"/>
        <v>0</v>
      </c>
      <c r="X47" s="26">
        <f t="shared" si="5"/>
        <v>3.1082748615271174</v>
      </c>
      <c r="Y47" s="26">
        <f t="shared" si="6"/>
        <v>2.3587957974180669</v>
      </c>
      <c r="Z47" s="26">
        <f t="shared" si="7"/>
        <v>0</v>
      </c>
      <c r="AB47" s="30">
        <f t="shared" si="8"/>
        <v>0</v>
      </c>
      <c r="AC47" s="30">
        <f t="shared" si="9"/>
        <v>0</v>
      </c>
      <c r="AD47" s="30">
        <f t="shared" si="10"/>
        <v>0</v>
      </c>
      <c r="AE47" s="30">
        <f t="shared" ref="AE47:AF47" si="101">L47</f>
        <v>0</v>
      </c>
      <c r="AF47" s="30">
        <f t="shared" si="101"/>
        <v>7.6235079502114615</v>
      </c>
      <c r="AG47" s="30">
        <f t="shared" si="12"/>
        <v>0.46180787543604024</v>
      </c>
      <c r="AH47" s="30">
        <f t="shared" si="13"/>
        <v>0</v>
      </c>
    </row>
    <row r="48" spans="1:34" ht="15.75" customHeight="1" x14ac:dyDescent="0.2">
      <c r="A48" s="8" t="s">
        <v>450</v>
      </c>
      <c r="B48" s="8" t="s">
        <v>584</v>
      </c>
      <c r="C48" s="75"/>
      <c r="D48" s="6" t="s">
        <v>1275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5.1360804557469697</v>
      </c>
      <c r="N48" s="28">
        <v>0.12878381083600915</v>
      </c>
      <c r="O48" s="28">
        <v>1.244873500054112</v>
      </c>
      <c r="P48" s="29">
        <v>8.0426673251915562E-2</v>
      </c>
      <c r="Q48" s="30">
        <f t="shared" ref="Q48:R48" si="102">G48+I48</f>
        <v>0</v>
      </c>
      <c r="R48" s="30">
        <f t="shared" si="102"/>
        <v>0</v>
      </c>
      <c r="T48" s="26">
        <f t="shared" si="1"/>
        <v>0</v>
      </c>
      <c r="U48" s="26">
        <f t="shared" si="2"/>
        <v>0</v>
      </c>
      <c r="V48" s="26">
        <f t="shared" si="3"/>
        <v>0</v>
      </c>
      <c r="W48" s="26">
        <f t="shared" si="4"/>
        <v>0</v>
      </c>
      <c r="X48" s="26">
        <f t="shared" si="5"/>
        <v>2.6173173994552843</v>
      </c>
      <c r="Y48" s="26">
        <f t="shared" si="6"/>
        <v>1.1666341505403537</v>
      </c>
      <c r="Z48" s="26">
        <f t="shared" si="7"/>
        <v>0</v>
      </c>
      <c r="AB48" s="30">
        <f t="shared" si="8"/>
        <v>0</v>
      </c>
      <c r="AC48" s="30">
        <f t="shared" si="9"/>
        <v>0</v>
      </c>
      <c r="AD48" s="30">
        <f t="shared" si="10"/>
        <v>0</v>
      </c>
      <c r="AE48" s="30">
        <f t="shared" ref="AE48:AF48" si="103">L48</f>
        <v>0</v>
      </c>
      <c r="AF48" s="30">
        <f t="shared" si="103"/>
        <v>5.1360804557469697</v>
      </c>
      <c r="AG48" s="30">
        <f t="shared" si="12"/>
        <v>8.0426673251915562E-2</v>
      </c>
      <c r="AH48" s="30">
        <f t="shared" si="13"/>
        <v>0</v>
      </c>
    </row>
    <row r="49" spans="1:34" ht="15.75" customHeight="1" x14ac:dyDescent="0.2">
      <c r="A49" s="8" t="s">
        <v>71</v>
      </c>
      <c r="B49" s="8" t="s">
        <v>584</v>
      </c>
      <c r="C49" s="75"/>
      <c r="D49" s="6" t="s">
        <v>1275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8.3045657930600854</v>
      </c>
      <c r="N49" s="28">
        <v>0.52915079754884553</v>
      </c>
      <c r="O49" s="28">
        <v>6.2100561224267565</v>
      </c>
      <c r="P49" s="29">
        <v>0.57526987207040325</v>
      </c>
      <c r="Q49" s="30">
        <f t="shared" ref="Q49:R49" si="104">G49+I49</f>
        <v>0</v>
      </c>
      <c r="R49" s="30">
        <f t="shared" si="104"/>
        <v>0</v>
      </c>
      <c r="T49" s="26">
        <f t="shared" si="1"/>
        <v>0</v>
      </c>
      <c r="U49" s="26">
        <f t="shared" si="2"/>
        <v>0</v>
      </c>
      <c r="V49" s="26">
        <f t="shared" si="3"/>
        <v>0</v>
      </c>
      <c r="W49" s="26">
        <f t="shared" si="4"/>
        <v>0</v>
      </c>
      <c r="X49" s="26">
        <f t="shared" si="5"/>
        <v>3.2179388270372309</v>
      </c>
      <c r="Y49" s="26">
        <f t="shared" si="6"/>
        <v>2.8500104893179206</v>
      </c>
      <c r="Z49" s="26">
        <f t="shared" si="7"/>
        <v>0</v>
      </c>
      <c r="AB49" s="30">
        <f t="shared" si="8"/>
        <v>0</v>
      </c>
      <c r="AC49" s="30">
        <f t="shared" si="9"/>
        <v>0</v>
      </c>
      <c r="AD49" s="30">
        <f t="shared" si="10"/>
        <v>0</v>
      </c>
      <c r="AE49" s="30">
        <f t="shared" ref="AE49:AF49" si="105">L49</f>
        <v>0</v>
      </c>
      <c r="AF49" s="30">
        <f t="shared" si="105"/>
        <v>8.3045657930600854</v>
      </c>
      <c r="AG49" s="30">
        <f t="shared" si="12"/>
        <v>0.57526987207040325</v>
      </c>
      <c r="AH49" s="30">
        <f t="shared" si="13"/>
        <v>0</v>
      </c>
    </row>
    <row r="50" spans="1:34" ht="15.75" customHeight="1" x14ac:dyDescent="0.2">
      <c r="A50" s="19" t="s">
        <v>1339</v>
      </c>
      <c r="B50" s="19" t="s">
        <v>1346</v>
      </c>
      <c r="C50" s="75"/>
      <c r="D50" s="18" t="s">
        <v>1328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7216.7017906901883</v>
      </c>
      <c r="L50" s="28">
        <v>0.36830307680078095</v>
      </c>
      <c r="M50" s="28">
        <v>55.165101497470289</v>
      </c>
      <c r="N50" s="28">
        <v>9.4449053719642809E-2</v>
      </c>
      <c r="O50" s="28">
        <v>7.2382127110719496</v>
      </c>
      <c r="P50" s="29">
        <v>0.30929158993114614</v>
      </c>
      <c r="Q50" s="30">
        <f t="shared" ref="Q50:R50" si="106">G50+I50</f>
        <v>0</v>
      </c>
      <c r="R50" s="30">
        <f t="shared" si="106"/>
        <v>0</v>
      </c>
      <c r="T50" s="26">
        <f t="shared" si="1"/>
        <v>0</v>
      </c>
      <c r="U50" s="26">
        <f t="shared" si="2"/>
        <v>0</v>
      </c>
      <c r="V50" s="26">
        <f t="shared" si="3"/>
        <v>0</v>
      </c>
      <c r="W50" s="26">
        <f t="shared" si="4"/>
        <v>12.817323822192057</v>
      </c>
      <c r="X50" s="26">
        <f t="shared" si="5"/>
        <v>5.8116020770191508</v>
      </c>
      <c r="Y50" s="26">
        <f t="shared" si="6"/>
        <v>3.0423313771465459</v>
      </c>
      <c r="Z50" s="26">
        <f t="shared" si="7"/>
        <v>0</v>
      </c>
      <c r="AB50" s="30">
        <f t="shared" si="8"/>
        <v>0</v>
      </c>
      <c r="AC50" s="30">
        <f t="shared" si="9"/>
        <v>0</v>
      </c>
      <c r="AD50" s="30">
        <f t="shared" si="10"/>
        <v>0</v>
      </c>
      <c r="AE50" s="30">
        <f t="shared" ref="AE50:AF50" si="107">L50</f>
        <v>0.36830307680078095</v>
      </c>
      <c r="AF50" s="30">
        <f t="shared" si="107"/>
        <v>55.165101497470289</v>
      </c>
      <c r="AG50" s="30">
        <f t="shared" si="12"/>
        <v>0.30929158993114614</v>
      </c>
      <c r="AH50" s="30">
        <f t="shared" si="13"/>
        <v>0</v>
      </c>
    </row>
    <row r="51" spans="1:34" ht="15.75" customHeight="1" x14ac:dyDescent="0.2">
      <c r="A51" s="19" t="s">
        <v>1369</v>
      </c>
      <c r="B51" s="19" t="s">
        <v>1346</v>
      </c>
      <c r="C51" s="75"/>
      <c r="D51" s="18" t="s">
        <v>1328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2908.6373406999742</v>
      </c>
      <c r="L51" s="28">
        <v>0.28045036665529705</v>
      </c>
      <c r="M51" s="28">
        <v>11.322214233384601</v>
      </c>
      <c r="N51" s="28">
        <v>0.25240589409667269</v>
      </c>
      <c r="O51" s="28">
        <v>2.4050702274891305</v>
      </c>
      <c r="P51" s="29">
        <v>0.3945041701533864</v>
      </c>
      <c r="Q51" s="30">
        <f t="shared" ref="Q51:R51" si="108">G51+I51</f>
        <v>0</v>
      </c>
      <c r="R51" s="30">
        <f t="shared" si="108"/>
        <v>0</v>
      </c>
      <c r="T51" s="26">
        <f t="shared" si="1"/>
        <v>0</v>
      </c>
      <c r="U51" s="26">
        <f t="shared" si="2"/>
        <v>0</v>
      </c>
      <c r="V51" s="26">
        <f t="shared" si="3"/>
        <v>0</v>
      </c>
      <c r="W51" s="26">
        <f t="shared" si="4"/>
        <v>11.506623630448994</v>
      </c>
      <c r="X51" s="26">
        <f t="shared" si="5"/>
        <v>3.623189618492618</v>
      </c>
      <c r="Y51" s="26">
        <f t="shared" si="6"/>
        <v>1.767684553246303</v>
      </c>
      <c r="Z51" s="26">
        <f t="shared" si="7"/>
        <v>0</v>
      </c>
      <c r="AB51" s="30">
        <f t="shared" si="8"/>
        <v>0</v>
      </c>
      <c r="AC51" s="30">
        <f t="shared" si="9"/>
        <v>0</v>
      </c>
      <c r="AD51" s="30">
        <f t="shared" si="10"/>
        <v>0</v>
      </c>
      <c r="AE51" s="30">
        <f t="shared" ref="AE51:AF51" si="109">L51</f>
        <v>0.28045036665529705</v>
      </c>
      <c r="AF51" s="30">
        <f t="shared" si="109"/>
        <v>11.322214233384601</v>
      </c>
      <c r="AG51" s="30">
        <f t="shared" si="12"/>
        <v>0.3945041701533864</v>
      </c>
      <c r="AH51" s="30">
        <f t="shared" si="13"/>
        <v>0</v>
      </c>
    </row>
    <row r="52" spans="1:34" ht="15.75" customHeight="1" x14ac:dyDescent="0.2">
      <c r="A52" s="15" t="s">
        <v>26</v>
      </c>
      <c r="B52" s="15" t="s">
        <v>1400</v>
      </c>
      <c r="C52" s="75"/>
      <c r="D52" s="14" t="s">
        <v>1397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32.716366059135055</v>
      </c>
      <c r="L52" s="28">
        <v>0.12569258994635671</v>
      </c>
      <c r="M52" s="28">
        <v>40.182049006666261</v>
      </c>
      <c r="N52" s="28">
        <v>0.14077984254738557</v>
      </c>
      <c r="O52" s="28">
        <v>2.7454730520293751</v>
      </c>
      <c r="P52" s="29">
        <v>0.17297124828975408</v>
      </c>
      <c r="Q52" s="30">
        <f t="shared" ref="Q52:R52" si="110">G52+I52</f>
        <v>0</v>
      </c>
      <c r="R52" s="30">
        <f t="shared" si="110"/>
        <v>0</v>
      </c>
      <c r="T52" s="26">
        <f t="shared" si="1"/>
        <v>0</v>
      </c>
      <c r="U52" s="26">
        <f t="shared" si="2"/>
        <v>0</v>
      </c>
      <c r="V52" s="26">
        <f t="shared" si="3"/>
        <v>0</v>
      </c>
      <c r="W52" s="26">
        <f t="shared" si="4"/>
        <v>5.0753771462628121</v>
      </c>
      <c r="X52" s="26">
        <f t="shared" si="5"/>
        <v>5.3639437077185059</v>
      </c>
      <c r="Y52" s="26">
        <f t="shared" si="6"/>
        <v>1.9051479421065067</v>
      </c>
      <c r="Z52" s="26">
        <f t="shared" si="7"/>
        <v>0</v>
      </c>
      <c r="AB52" s="30">
        <f t="shared" si="8"/>
        <v>0</v>
      </c>
      <c r="AC52" s="30">
        <f t="shared" si="9"/>
        <v>0</v>
      </c>
      <c r="AD52" s="30">
        <f t="shared" si="10"/>
        <v>0</v>
      </c>
      <c r="AE52" s="30">
        <f t="shared" ref="AE52:AF52" si="111">L52</f>
        <v>0.12569258994635671</v>
      </c>
      <c r="AF52" s="30">
        <f t="shared" si="111"/>
        <v>40.182049006666261</v>
      </c>
      <c r="AG52" s="30">
        <f t="shared" si="12"/>
        <v>0.17297124828975408</v>
      </c>
      <c r="AH52" s="30">
        <f t="shared" si="13"/>
        <v>0</v>
      </c>
    </row>
    <row r="53" spans="1:34" ht="15.75" customHeight="1" x14ac:dyDescent="0.2">
      <c r="A53" s="15" t="s">
        <v>71</v>
      </c>
      <c r="B53" s="15" t="s">
        <v>1400</v>
      </c>
      <c r="C53" s="75"/>
      <c r="D53" s="14" t="s">
        <v>1397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16.881241047525325</v>
      </c>
      <c r="L53" s="28">
        <v>0.32657199595110747</v>
      </c>
      <c r="M53" s="28">
        <v>409.05609708017943</v>
      </c>
      <c r="N53" s="28">
        <v>0.1609569862711189</v>
      </c>
      <c r="O53" s="28">
        <v>44.488517542530225</v>
      </c>
      <c r="P53" s="29">
        <v>0.20426590026590546</v>
      </c>
      <c r="Q53" s="30">
        <f t="shared" ref="Q53:R53" si="112">G53+I53</f>
        <v>0</v>
      </c>
      <c r="R53" s="30">
        <f t="shared" si="112"/>
        <v>0</v>
      </c>
      <c r="T53" s="26">
        <f t="shared" si="1"/>
        <v>0</v>
      </c>
      <c r="U53" s="26">
        <f t="shared" si="2"/>
        <v>0</v>
      </c>
      <c r="V53" s="26">
        <f t="shared" si="3"/>
        <v>0</v>
      </c>
      <c r="W53" s="26">
        <f t="shared" si="4"/>
        <v>4.1603749651320641</v>
      </c>
      <c r="X53" s="26">
        <f t="shared" si="5"/>
        <v>8.6796774786354778</v>
      </c>
      <c r="Y53" s="26">
        <f t="shared" si="6"/>
        <v>5.5074305132740209</v>
      </c>
      <c r="Z53" s="26">
        <f t="shared" si="7"/>
        <v>0</v>
      </c>
      <c r="AB53" s="30">
        <f t="shared" si="8"/>
        <v>0</v>
      </c>
      <c r="AC53" s="30">
        <f t="shared" si="9"/>
        <v>0</v>
      </c>
      <c r="AD53" s="30">
        <f t="shared" si="10"/>
        <v>0</v>
      </c>
      <c r="AE53" s="30">
        <f t="shared" ref="AE53:AF53" si="113">L53</f>
        <v>0.32657199595110747</v>
      </c>
      <c r="AF53" s="30">
        <f t="shared" si="113"/>
        <v>409.05609708017943</v>
      </c>
      <c r="AG53" s="30">
        <f t="shared" si="12"/>
        <v>0.20426590026590546</v>
      </c>
      <c r="AH53" s="30">
        <f t="shared" si="13"/>
        <v>0</v>
      </c>
    </row>
    <row r="54" spans="1:34" ht="15.75" customHeight="1" x14ac:dyDescent="0.2">
      <c r="A54" s="15" t="s">
        <v>450</v>
      </c>
      <c r="B54" s="15" t="s">
        <v>1400</v>
      </c>
      <c r="C54" s="75"/>
      <c r="D54" s="14" t="s">
        <v>1397</v>
      </c>
      <c r="E54" s="28">
        <v>7.9583187321394417</v>
      </c>
      <c r="F54" s="28">
        <v>0.1788420877104927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8.4262743667592996</v>
      </c>
      <c r="N54" s="28">
        <v>0.20679928530170122</v>
      </c>
      <c r="O54" s="28">
        <v>12.394699256210197</v>
      </c>
      <c r="P54" s="29">
        <v>0.12624725451360169</v>
      </c>
      <c r="Q54" s="30">
        <f t="shared" ref="Q54:R54" si="114">G54+I54</f>
        <v>0</v>
      </c>
      <c r="R54" s="30">
        <f t="shared" si="114"/>
        <v>0</v>
      </c>
      <c r="T54" s="26">
        <f t="shared" si="1"/>
        <v>3.1632279974167115</v>
      </c>
      <c r="U54" s="26">
        <f t="shared" si="2"/>
        <v>0</v>
      </c>
      <c r="V54" s="26">
        <f t="shared" si="3"/>
        <v>0</v>
      </c>
      <c r="W54" s="26">
        <f t="shared" si="4"/>
        <v>0</v>
      </c>
      <c r="X54" s="26">
        <f t="shared" si="5"/>
        <v>3.2366876739060317</v>
      </c>
      <c r="Y54" s="26">
        <f t="shared" si="6"/>
        <v>3.7435902843957662</v>
      </c>
      <c r="Z54" s="26">
        <f t="shared" si="7"/>
        <v>0</v>
      </c>
      <c r="AB54" s="30">
        <f t="shared" si="8"/>
        <v>0.1788420877104927</v>
      </c>
      <c r="AC54" s="30">
        <f t="shared" si="9"/>
        <v>0</v>
      </c>
      <c r="AD54" s="30">
        <f t="shared" si="10"/>
        <v>0</v>
      </c>
      <c r="AE54" s="30">
        <f t="shared" ref="AE54:AF54" si="115">L54</f>
        <v>0</v>
      </c>
      <c r="AF54" s="30">
        <f t="shared" si="115"/>
        <v>8.4262743667592996</v>
      </c>
      <c r="AG54" s="30">
        <f t="shared" si="12"/>
        <v>0.12624725451360169</v>
      </c>
      <c r="AH54" s="30">
        <f t="shared" si="13"/>
        <v>0</v>
      </c>
    </row>
    <row r="55" spans="1:34" ht="15.75" customHeight="1" x14ac:dyDescent="0.2">
      <c r="A55" s="15" t="s">
        <v>26</v>
      </c>
      <c r="B55" s="15" t="s">
        <v>1400</v>
      </c>
      <c r="C55" s="75"/>
      <c r="D55" s="14" t="s">
        <v>1491</v>
      </c>
      <c r="E55" s="28">
        <v>35.280708334203418</v>
      </c>
      <c r="F55" s="28">
        <v>0.43930748208431181</v>
      </c>
      <c r="G55" s="28">
        <v>0</v>
      </c>
      <c r="H55" s="28">
        <v>0</v>
      </c>
      <c r="I55" s="28">
        <v>0</v>
      </c>
      <c r="J55" s="28">
        <v>0</v>
      </c>
      <c r="K55" s="28">
        <v>16.688123281094182</v>
      </c>
      <c r="L55" s="28">
        <v>0.21400520289918695</v>
      </c>
      <c r="M55" s="28">
        <v>6.7326895240218461</v>
      </c>
      <c r="N55" s="28">
        <v>0.91698889953777363</v>
      </c>
      <c r="O55" s="28">
        <v>3.4668952735433294</v>
      </c>
      <c r="P55" s="29">
        <v>7.2053276631550395E-2</v>
      </c>
      <c r="Q55" s="30">
        <f t="shared" ref="Q55:R55" si="116">G55+I55</f>
        <v>0</v>
      </c>
      <c r="R55" s="30">
        <f t="shared" si="116"/>
        <v>0</v>
      </c>
      <c r="T55" s="26">
        <f t="shared" si="1"/>
        <v>5.1811307177953285</v>
      </c>
      <c r="U55" s="26">
        <f t="shared" si="2"/>
        <v>0</v>
      </c>
      <c r="V55" s="26">
        <f t="shared" si="3"/>
        <v>0</v>
      </c>
      <c r="W55" s="26">
        <f t="shared" si="4"/>
        <v>4.1447090803555975</v>
      </c>
      <c r="X55" s="26">
        <f t="shared" si="5"/>
        <v>2.9509702884200251</v>
      </c>
      <c r="Y55" s="26">
        <f t="shared" si="6"/>
        <v>2.1592724310211087</v>
      </c>
      <c r="Z55" s="26">
        <f t="shared" si="7"/>
        <v>0</v>
      </c>
      <c r="AB55" s="30">
        <f t="shared" si="8"/>
        <v>0.43930748208431181</v>
      </c>
      <c r="AC55" s="30">
        <f t="shared" si="9"/>
        <v>0</v>
      </c>
      <c r="AD55" s="30">
        <f t="shared" si="10"/>
        <v>0</v>
      </c>
      <c r="AE55" s="30">
        <f t="shared" ref="AE55:AF55" si="117">L55</f>
        <v>0.21400520289918695</v>
      </c>
      <c r="AF55" s="30">
        <f t="shared" si="117"/>
        <v>6.7326895240218461</v>
      </c>
      <c r="AG55" s="30">
        <f t="shared" si="12"/>
        <v>7.2053276631550395E-2</v>
      </c>
      <c r="AH55" s="30">
        <f t="shared" si="13"/>
        <v>0</v>
      </c>
    </row>
    <row r="56" spans="1:34" ht="15.75" customHeight="1" x14ac:dyDescent="0.2">
      <c r="A56" s="15" t="s">
        <v>26</v>
      </c>
      <c r="B56" s="15" t="s">
        <v>1400</v>
      </c>
      <c r="C56" s="75"/>
      <c r="D56" s="14" t="s">
        <v>1526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6.8060291307745873</v>
      </c>
      <c r="N56" s="28">
        <v>0.89056234798867562</v>
      </c>
      <c r="O56" s="28">
        <v>4.6261015234370575</v>
      </c>
      <c r="P56" s="29">
        <v>8.3535551526457696E-2</v>
      </c>
      <c r="Q56" s="30">
        <f t="shared" ref="Q56:R56" si="118">G56+I56</f>
        <v>0</v>
      </c>
      <c r="R56" s="30">
        <f t="shared" si="118"/>
        <v>0</v>
      </c>
      <c r="T56" s="26">
        <f t="shared" si="1"/>
        <v>0</v>
      </c>
      <c r="U56" s="26">
        <f t="shared" si="2"/>
        <v>0</v>
      </c>
      <c r="V56" s="26">
        <f t="shared" si="3"/>
        <v>0</v>
      </c>
      <c r="W56" s="26">
        <f t="shared" si="4"/>
        <v>0</v>
      </c>
      <c r="X56" s="26">
        <f t="shared" si="5"/>
        <v>2.9645888466797108</v>
      </c>
      <c r="Y56" s="26">
        <f t="shared" si="6"/>
        <v>2.4921355864310812</v>
      </c>
      <c r="Z56" s="26">
        <f t="shared" si="7"/>
        <v>0</v>
      </c>
      <c r="AB56" s="30">
        <f t="shared" si="8"/>
        <v>0</v>
      </c>
      <c r="AC56" s="30">
        <f t="shared" si="9"/>
        <v>0</v>
      </c>
      <c r="AD56" s="30">
        <f t="shared" si="10"/>
        <v>0</v>
      </c>
      <c r="AE56" s="30">
        <f t="shared" ref="AE56:AF56" si="119">L56</f>
        <v>0</v>
      </c>
      <c r="AF56" s="30">
        <f t="shared" si="119"/>
        <v>6.8060291307745873</v>
      </c>
      <c r="AG56" s="30">
        <f t="shared" si="12"/>
        <v>8.3535551526457696E-2</v>
      </c>
      <c r="AH56" s="30">
        <f t="shared" si="13"/>
        <v>0</v>
      </c>
    </row>
    <row r="57" spans="1:34" ht="15.75" customHeight="1" x14ac:dyDescent="0.2">
      <c r="A57" s="15" t="s">
        <v>450</v>
      </c>
      <c r="B57" s="15" t="s">
        <v>1400</v>
      </c>
      <c r="C57" s="75"/>
      <c r="D57" s="14" t="s">
        <v>1559</v>
      </c>
      <c r="E57" s="28">
        <v>1167.3502520886298</v>
      </c>
      <c r="F57" s="28">
        <v>0.59288991485329035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3.7825339887575886</v>
      </c>
      <c r="N57" s="28">
        <v>0.36299618046226617</v>
      </c>
      <c r="O57" s="28">
        <v>1.5121171524976613</v>
      </c>
      <c r="P57" s="29">
        <v>0.14846852445733311</v>
      </c>
      <c r="Q57" s="30">
        <f t="shared" ref="Q57:R57" si="120">G57+I57</f>
        <v>0</v>
      </c>
      <c r="R57" s="30">
        <f t="shared" si="120"/>
        <v>0</v>
      </c>
      <c r="T57" s="26">
        <f t="shared" si="1"/>
        <v>10.190257119840997</v>
      </c>
      <c r="U57" s="26">
        <f t="shared" si="2"/>
        <v>0</v>
      </c>
      <c r="V57" s="26">
        <f t="shared" si="3"/>
        <v>0</v>
      </c>
      <c r="W57" s="26">
        <f t="shared" si="4"/>
        <v>0</v>
      </c>
      <c r="X57" s="26">
        <f t="shared" si="5"/>
        <v>2.2577752216268556</v>
      </c>
      <c r="Y57" s="26">
        <f t="shared" si="6"/>
        <v>1.3289037458323787</v>
      </c>
      <c r="Z57" s="26">
        <f t="shared" si="7"/>
        <v>0</v>
      </c>
      <c r="AB57" s="30">
        <f t="shared" si="8"/>
        <v>0.59288991485329035</v>
      </c>
      <c r="AC57" s="30">
        <f t="shared" si="9"/>
        <v>0</v>
      </c>
      <c r="AD57" s="30">
        <f t="shared" si="10"/>
        <v>0</v>
      </c>
      <c r="AE57" s="30">
        <f t="shared" ref="AE57:AF57" si="121">L57</f>
        <v>0</v>
      </c>
      <c r="AF57" s="30">
        <f t="shared" si="121"/>
        <v>3.7825339887575886</v>
      </c>
      <c r="AG57" s="30">
        <f t="shared" si="12"/>
        <v>0.14846852445733311</v>
      </c>
      <c r="AH57" s="30">
        <f t="shared" si="13"/>
        <v>0</v>
      </c>
    </row>
    <row r="58" spans="1:34" ht="15.75" customHeight="1" x14ac:dyDescent="0.2">
      <c r="A58" s="15" t="s">
        <v>71</v>
      </c>
      <c r="B58" s="15" t="s">
        <v>1400</v>
      </c>
      <c r="C58" s="75"/>
      <c r="D58" s="14" t="s">
        <v>1559</v>
      </c>
      <c r="E58" s="28">
        <v>38310.717145422612</v>
      </c>
      <c r="F58" s="28">
        <v>0.28161012362050741</v>
      </c>
      <c r="G58" s="28">
        <v>0</v>
      </c>
      <c r="H58" s="28">
        <v>0</v>
      </c>
      <c r="I58" s="28">
        <v>4.6708694706581468</v>
      </c>
      <c r="J58" s="28">
        <v>0.25136251516730929</v>
      </c>
      <c r="K58" s="28">
        <v>12.602059359627264</v>
      </c>
      <c r="L58" s="28">
        <v>7.2474229379412711E-2</v>
      </c>
      <c r="M58" s="28">
        <v>4.0228514410926373</v>
      </c>
      <c r="N58" s="28">
        <v>5.9942805190065999E-2</v>
      </c>
      <c r="O58" s="28">
        <v>11.15482269919238</v>
      </c>
      <c r="P58" s="29">
        <v>0.53997171214466611</v>
      </c>
      <c r="Q58" s="30">
        <f t="shared" ref="Q58:R58" si="122">G58+I58</f>
        <v>4.6708694706581468</v>
      </c>
      <c r="R58" s="30">
        <f t="shared" si="122"/>
        <v>0.25136251516730929</v>
      </c>
      <c r="T58" s="26">
        <f t="shared" si="1"/>
        <v>15.225498068889101</v>
      </c>
      <c r="U58" s="26">
        <f t="shared" si="2"/>
        <v>0</v>
      </c>
      <c r="V58" s="26">
        <f t="shared" si="3"/>
        <v>2.5035699494249135</v>
      </c>
      <c r="W58" s="26">
        <f t="shared" si="4"/>
        <v>3.7657531877602302</v>
      </c>
      <c r="X58" s="26">
        <f t="shared" si="5"/>
        <v>2.3285066056152757</v>
      </c>
      <c r="Y58" s="26">
        <f t="shared" si="6"/>
        <v>3.6034569440037791</v>
      </c>
      <c r="Z58" s="26">
        <f t="shared" si="7"/>
        <v>2.5035699494249135</v>
      </c>
      <c r="AB58" s="30">
        <f t="shared" si="8"/>
        <v>0.28161012362050741</v>
      </c>
      <c r="AC58" s="30">
        <f t="shared" si="9"/>
        <v>0</v>
      </c>
      <c r="AD58" s="30">
        <f t="shared" si="10"/>
        <v>0.25136251516730929</v>
      </c>
      <c r="AE58" s="30">
        <f t="shared" ref="AE58:AF58" si="123">L58</f>
        <v>7.2474229379412711E-2</v>
      </c>
      <c r="AF58" s="30">
        <f t="shared" si="123"/>
        <v>4.0228514410926373</v>
      </c>
      <c r="AG58" s="30">
        <f t="shared" si="12"/>
        <v>0.53997171214466611</v>
      </c>
      <c r="AH58" s="30">
        <f t="shared" si="13"/>
        <v>0.25136251516730929</v>
      </c>
    </row>
    <row r="59" spans="1:34" ht="15.75" customHeight="1" x14ac:dyDescent="0.2">
      <c r="A59" s="15" t="s">
        <v>26</v>
      </c>
      <c r="B59" s="15" t="s">
        <v>1400</v>
      </c>
      <c r="C59" s="75"/>
      <c r="D59" s="14" t="s">
        <v>1631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4.0918803017994012</v>
      </c>
      <c r="N59" s="28">
        <v>0.32827181396810645</v>
      </c>
      <c r="O59" s="28">
        <v>0</v>
      </c>
      <c r="P59" s="29">
        <v>0</v>
      </c>
      <c r="Q59" s="30">
        <f t="shared" ref="Q59:R59" si="124">G59+I59</f>
        <v>0</v>
      </c>
      <c r="R59" s="30">
        <f t="shared" si="124"/>
        <v>0</v>
      </c>
      <c r="T59" s="26">
        <f t="shared" si="1"/>
        <v>0</v>
      </c>
      <c r="U59" s="26">
        <f t="shared" si="2"/>
        <v>0</v>
      </c>
      <c r="V59" s="26">
        <f t="shared" si="3"/>
        <v>0</v>
      </c>
      <c r="W59" s="26">
        <f t="shared" si="4"/>
        <v>0</v>
      </c>
      <c r="X59" s="26">
        <f t="shared" si="5"/>
        <v>2.3481985052506347</v>
      </c>
      <c r="Y59" s="26">
        <f t="shared" si="6"/>
        <v>0</v>
      </c>
      <c r="Z59" s="26">
        <f t="shared" si="7"/>
        <v>0</v>
      </c>
      <c r="AB59" s="30">
        <f t="shared" si="8"/>
        <v>0</v>
      </c>
      <c r="AC59" s="30">
        <f t="shared" si="9"/>
        <v>0</v>
      </c>
      <c r="AD59" s="30">
        <f t="shared" si="10"/>
        <v>0</v>
      </c>
      <c r="AE59" s="30">
        <f t="shared" ref="AE59:AF59" si="125">L59</f>
        <v>0</v>
      </c>
      <c r="AF59" s="30">
        <f t="shared" si="125"/>
        <v>4.0918803017994012</v>
      </c>
      <c r="AG59" s="30">
        <f t="shared" si="12"/>
        <v>0</v>
      </c>
      <c r="AH59" s="30">
        <f t="shared" si="13"/>
        <v>0</v>
      </c>
    </row>
    <row r="60" spans="1:34" ht="15.75" customHeight="1" x14ac:dyDescent="0.2">
      <c r="A60" s="15" t="s">
        <v>1653</v>
      </c>
      <c r="B60" s="15" t="s">
        <v>1400</v>
      </c>
      <c r="C60" s="75"/>
      <c r="D60" s="14" t="s">
        <v>1631</v>
      </c>
      <c r="E60" s="28">
        <v>65.070683146136687</v>
      </c>
      <c r="F60" s="28">
        <v>1.0973742082242028</v>
      </c>
      <c r="G60" s="28">
        <v>0</v>
      </c>
      <c r="H60" s="28">
        <v>0</v>
      </c>
      <c r="I60" s="28">
        <v>4.768512526210567</v>
      </c>
      <c r="J60" s="28">
        <v>0.50340611753143738</v>
      </c>
      <c r="K60" s="28">
        <v>11.776649962191241</v>
      </c>
      <c r="L60" s="28">
        <v>0.37165268869143775</v>
      </c>
      <c r="M60" s="28">
        <v>2.6231667228566864</v>
      </c>
      <c r="N60" s="28">
        <v>0.16363370519155546</v>
      </c>
      <c r="O60" s="28">
        <v>5.7514432088909304</v>
      </c>
      <c r="P60" s="29">
        <v>0.70281925554787283</v>
      </c>
      <c r="Q60" s="30">
        <f t="shared" ref="Q60:R60" si="126">G60+I60</f>
        <v>4.768512526210567</v>
      </c>
      <c r="R60" s="30">
        <f t="shared" si="126"/>
        <v>0.50340611753143738</v>
      </c>
      <c r="T60" s="26">
        <f t="shared" si="1"/>
        <v>6.0459383566064613</v>
      </c>
      <c r="U60" s="26">
        <f t="shared" si="2"/>
        <v>0</v>
      </c>
      <c r="V60" s="26">
        <f t="shared" si="3"/>
        <v>2.5281993521954207</v>
      </c>
      <c r="W60" s="26">
        <f t="shared" si="4"/>
        <v>3.6754377060943884</v>
      </c>
      <c r="X60" s="26">
        <f t="shared" si="5"/>
        <v>1.8572511940617957</v>
      </c>
      <c r="Y60" s="26">
        <f t="shared" si="6"/>
        <v>2.7551959299790183</v>
      </c>
      <c r="Z60" s="26">
        <f t="shared" si="7"/>
        <v>2.5281993521954207</v>
      </c>
      <c r="AB60" s="30">
        <f t="shared" si="8"/>
        <v>1.0973742082242028</v>
      </c>
      <c r="AC60" s="30">
        <f t="shared" si="9"/>
        <v>0</v>
      </c>
      <c r="AD60" s="30">
        <f t="shared" si="10"/>
        <v>0.50340611753143738</v>
      </c>
      <c r="AE60" s="30">
        <f t="shared" ref="AE60:AF60" si="127">L60</f>
        <v>0.37165268869143775</v>
      </c>
      <c r="AF60" s="30">
        <f t="shared" si="127"/>
        <v>2.6231667228566864</v>
      </c>
      <c r="AG60" s="30">
        <f t="shared" si="12"/>
        <v>0.70281925554787283</v>
      </c>
      <c r="AH60" s="30">
        <f t="shared" si="13"/>
        <v>0.50340611753143738</v>
      </c>
    </row>
    <row r="61" spans="1:34" ht="15.75" customHeight="1" x14ac:dyDescent="0.2">
      <c r="A61" s="15" t="s">
        <v>1685</v>
      </c>
      <c r="B61" s="15" t="s">
        <v>1400</v>
      </c>
      <c r="C61" s="75"/>
      <c r="D61" s="14" t="s">
        <v>1683</v>
      </c>
      <c r="E61" s="28">
        <v>5884.37350301689</v>
      </c>
      <c r="F61" s="28">
        <v>1.5934506197304819</v>
      </c>
      <c r="G61" s="28">
        <v>0</v>
      </c>
      <c r="H61" s="28">
        <v>0</v>
      </c>
      <c r="I61" s="28">
        <v>11.530697299046993</v>
      </c>
      <c r="J61" s="28">
        <v>0.72262383863964408</v>
      </c>
      <c r="K61" s="28">
        <v>80.896513845498006</v>
      </c>
      <c r="L61" s="28">
        <v>0.33651807897914571</v>
      </c>
      <c r="M61" s="28">
        <v>2.5577463877639404</v>
      </c>
      <c r="N61" s="28">
        <v>0.21002962084496277</v>
      </c>
      <c r="O61" s="28">
        <v>7.9646532639511882</v>
      </c>
      <c r="P61" s="29">
        <v>0.53584018784743548</v>
      </c>
      <c r="Q61" s="30">
        <f t="shared" ref="Q61:R61" si="128">G61+I61</f>
        <v>11.530697299046993</v>
      </c>
      <c r="R61" s="30">
        <f t="shared" si="128"/>
        <v>0.72262383863964408</v>
      </c>
      <c r="T61" s="26">
        <f t="shared" si="1"/>
        <v>12.522918260478285</v>
      </c>
      <c r="U61" s="26">
        <f t="shared" si="2"/>
        <v>0</v>
      </c>
      <c r="V61" s="26">
        <f t="shared" si="3"/>
        <v>3.6473947938157956</v>
      </c>
      <c r="W61" s="26">
        <f t="shared" si="4"/>
        <v>6.3557301357053344</v>
      </c>
      <c r="X61" s="26">
        <f t="shared" si="5"/>
        <v>1.8309636724499481</v>
      </c>
      <c r="Y61" s="26">
        <f t="shared" si="6"/>
        <v>3.164247783422478</v>
      </c>
      <c r="Z61" s="26">
        <f t="shared" si="7"/>
        <v>3.6473947938157956</v>
      </c>
      <c r="AB61" s="30">
        <f t="shared" si="8"/>
        <v>1.5934506197304819</v>
      </c>
      <c r="AC61" s="30">
        <f t="shared" si="9"/>
        <v>0</v>
      </c>
      <c r="AD61" s="30">
        <f t="shared" si="10"/>
        <v>0.72262383863964408</v>
      </c>
      <c r="AE61" s="30">
        <f t="shared" ref="AE61:AF61" si="129">L61</f>
        <v>0.33651807897914571</v>
      </c>
      <c r="AF61" s="30">
        <f t="shared" si="129"/>
        <v>2.5577463877639404</v>
      </c>
      <c r="AG61" s="30">
        <f t="shared" si="12"/>
        <v>0.53584018784743548</v>
      </c>
      <c r="AH61" s="30">
        <f t="shared" si="13"/>
        <v>0.72262383863964408</v>
      </c>
    </row>
    <row r="62" spans="1:34" ht="15.75" customHeight="1" x14ac:dyDescent="0.2">
      <c r="A62" s="15" t="s">
        <v>1653</v>
      </c>
      <c r="B62" s="15" t="s">
        <v>1400</v>
      </c>
      <c r="C62" s="75"/>
      <c r="D62" s="14" t="s">
        <v>1716</v>
      </c>
      <c r="E62" s="28">
        <v>892.74729760368962</v>
      </c>
      <c r="F62" s="28">
        <v>0.80585538617749153</v>
      </c>
      <c r="G62" s="28">
        <v>0</v>
      </c>
      <c r="H62" s="28">
        <v>0</v>
      </c>
      <c r="I62" s="28">
        <v>3.6834049898444321</v>
      </c>
      <c r="J62" s="28">
        <v>0.57819098559879867</v>
      </c>
      <c r="K62" s="28">
        <v>12.19312600676871</v>
      </c>
      <c r="L62" s="28">
        <v>0.29959082477246385</v>
      </c>
      <c r="M62" s="28">
        <v>1.9391110773384963</v>
      </c>
      <c r="N62" s="28">
        <v>7.7873030817777258E-2</v>
      </c>
      <c r="O62" s="28">
        <v>0.91052275530451743</v>
      </c>
      <c r="P62" s="29">
        <v>0.12646958718237558</v>
      </c>
      <c r="Q62" s="30">
        <f t="shared" ref="Q62:R62" si="130">G62+I62</f>
        <v>3.6834049898444321</v>
      </c>
      <c r="R62" s="30">
        <f t="shared" si="130"/>
        <v>0.57819098559879867</v>
      </c>
      <c r="T62" s="26">
        <f t="shared" si="1"/>
        <v>9.803723164326934</v>
      </c>
      <c r="U62" s="26">
        <f t="shared" si="2"/>
        <v>0</v>
      </c>
      <c r="V62" s="26">
        <f t="shared" si="3"/>
        <v>2.2275577981431596</v>
      </c>
      <c r="W62" s="26">
        <f t="shared" si="4"/>
        <v>3.7217145351501535</v>
      </c>
      <c r="X62" s="26">
        <f t="shared" si="5"/>
        <v>1.5553798835544721</v>
      </c>
      <c r="Y62" s="26">
        <f t="shared" si="6"/>
        <v>0.93396744103458951</v>
      </c>
      <c r="Z62" s="26">
        <f t="shared" si="7"/>
        <v>2.2275577981431596</v>
      </c>
      <c r="AB62" s="30">
        <f t="shared" si="8"/>
        <v>0.80585538617749153</v>
      </c>
      <c r="AC62" s="30">
        <f t="shared" si="9"/>
        <v>0</v>
      </c>
      <c r="AD62" s="30">
        <f t="shared" si="10"/>
        <v>0.57819098559879867</v>
      </c>
      <c r="AE62" s="30">
        <f t="shared" ref="AE62:AF62" si="131">L62</f>
        <v>0.29959082477246385</v>
      </c>
      <c r="AF62" s="30">
        <f t="shared" si="131"/>
        <v>1.9391110773384963</v>
      </c>
      <c r="AG62" s="30">
        <f t="shared" si="12"/>
        <v>0.12646958718237558</v>
      </c>
      <c r="AH62" s="30">
        <f t="shared" si="13"/>
        <v>0.57819098559879867</v>
      </c>
    </row>
    <row r="63" spans="1:34" ht="15.75" customHeight="1" x14ac:dyDescent="0.2">
      <c r="A63" s="15" t="s">
        <v>1685</v>
      </c>
      <c r="B63" s="15" t="s">
        <v>1400</v>
      </c>
      <c r="C63" s="75"/>
      <c r="D63" s="14" t="s">
        <v>1744</v>
      </c>
      <c r="E63" s="28">
        <v>222.290423783318</v>
      </c>
      <c r="F63" s="28">
        <v>0.66008131080815236</v>
      </c>
      <c r="G63" s="28">
        <v>443.70294054028199</v>
      </c>
      <c r="H63" s="28">
        <v>0.5916468273390908</v>
      </c>
      <c r="I63" s="28">
        <v>16.801591640927658</v>
      </c>
      <c r="J63" s="28">
        <v>0.26255748603549217</v>
      </c>
      <c r="K63" s="28">
        <v>26.213978268831823</v>
      </c>
      <c r="L63" s="28">
        <v>0.33562101780500947</v>
      </c>
      <c r="M63" s="28">
        <v>1.6241483772963454</v>
      </c>
      <c r="N63" s="28">
        <v>0.13812049574383459</v>
      </c>
      <c r="O63" s="28">
        <v>6.6267712997007946</v>
      </c>
      <c r="P63" s="29">
        <v>0.37047433423183068</v>
      </c>
      <c r="Q63" s="30">
        <f t="shared" ref="Q63:R63" si="132">G63+I63</f>
        <v>460.50453218120964</v>
      </c>
      <c r="R63" s="30">
        <f t="shared" si="132"/>
        <v>0.85420431337458291</v>
      </c>
      <c r="T63" s="26">
        <f t="shared" si="1"/>
        <v>7.802777569656266</v>
      </c>
      <c r="U63" s="26">
        <f t="shared" si="2"/>
        <v>8.796698134128766</v>
      </c>
      <c r="V63" s="26">
        <f t="shared" si="3"/>
        <v>4.1539343332597181</v>
      </c>
      <c r="W63" s="26">
        <f t="shared" si="4"/>
        <v>4.7662759669172932</v>
      </c>
      <c r="X63" s="26">
        <f t="shared" si="5"/>
        <v>1.3918492966090505</v>
      </c>
      <c r="Y63" s="26">
        <f t="shared" si="6"/>
        <v>2.931072439008553</v>
      </c>
      <c r="Z63" s="26">
        <f t="shared" si="7"/>
        <v>8.8502010056268148</v>
      </c>
      <c r="AB63" s="30">
        <f t="shared" si="8"/>
        <v>0.66008131080815236</v>
      </c>
      <c r="AC63" s="30">
        <f t="shared" si="9"/>
        <v>0.5916468273390908</v>
      </c>
      <c r="AD63" s="30">
        <f t="shared" si="10"/>
        <v>0.26255748603549217</v>
      </c>
      <c r="AE63" s="30">
        <f t="shared" ref="AE63:AF63" si="133">L63</f>
        <v>0.33562101780500947</v>
      </c>
      <c r="AF63" s="30">
        <f t="shared" si="133"/>
        <v>1.6241483772963454</v>
      </c>
      <c r="AG63" s="30">
        <f t="shared" si="12"/>
        <v>0.37047433423183068</v>
      </c>
      <c r="AH63" s="30">
        <f t="shared" si="13"/>
        <v>0.85420431337458291</v>
      </c>
    </row>
    <row r="64" spans="1:34" ht="15.75" customHeight="1" x14ac:dyDescent="0.2">
      <c r="A64" s="15" t="s">
        <v>1653</v>
      </c>
      <c r="B64" s="15" t="s">
        <v>1400</v>
      </c>
      <c r="C64" s="75"/>
      <c r="D64" s="14" t="s">
        <v>1744</v>
      </c>
      <c r="E64" s="28">
        <v>17.102603913824407</v>
      </c>
      <c r="F64" s="28">
        <v>0.29124457482593824</v>
      </c>
      <c r="G64" s="28">
        <v>0</v>
      </c>
      <c r="H64" s="28">
        <v>0</v>
      </c>
      <c r="I64" s="28">
        <v>3.5838710718105324</v>
      </c>
      <c r="J64" s="28">
        <v>0.33659107459485249</v>
      </c>
      <c r="K64" s="28">
        <v>18.753509372899096</v>
      </c>
      <c r="L64" s="28">
        <v>0.11663686167044816</v>
      </c>
      <c r="M64" s="28">
        <v>2.2801647015200586</v>
      </c>
      <c r="N64" s="28">
        <v>7.8585308087531003E-2</v>
      </c>
      <c r="O64" s="28">
        <v>0.62318337372096699</v>
      </c>
      <c r="P64" s="29">
        <v>0.12676181731300212</v>
      </c>
      <c r="Q64" s="30">
        <f t="shared" ref="Q64:R64" si="134">G64+I64</f>
        <v>3.5838710718105324</v>
      </c>
      <c r="R64" s="30">
        <f t="shared" si="134"/>
        <v>0.33659107459485249</v>
      </c>
      <c r="T64" s="26">
        <f t="shared" si="1"/>
        <v>4.1781253271884529</v>
      </c>
      <c r="U64" s="26">
        <f t="shared" si="2"/>
        <v>0</v>
      </c>
      <c r="V64" s="26">
        <f t="shared" si="3"/>
        <v>2.1965664667223548</v>
      </c>
      <c r="W64" s="26">
        <f t="shared" si="4"/>
        <v>4.3040370775499532</v>
      </c>
      <c r="X64" s="26">
        <f t="shared" si="5"/>
        <v>1.7137682563374605</v>
      </c>
      <c r="Y64" s="26">
        <f t="shared" si="6"/>
        <v>0.69882599274715751</v>
      </c>
      <c r="Z64" s="26">
        <f t="shared" si="7"/>
        <v>2.1965664667223548</v>
      </c>
      <c r="AB64" s="30">
        <f t="shared" si="8"/>
        <v>0.29124457482593824</v>
      </c>
      <c r="AC64" s="30">
        <f t="shared" si="9"/>
        <v>0</v>
      </c>
      <c r="AD64" s="30">
        <f t="shared" si="10"/>
        <v>0.33659107459485249</v>
      </c>
      <c r="AE64" s="30">
        <f t="shared" ref="AE64:AF64" si="135">L64</f>
        <v>0.11663686167044816</v>
      </c>
      <c r="AF64" s="30">
        <f t="shared" si="135"/>
        <v>2.2801647015200586</v>
      </c>
      <c r="AG64" s="30">
        <f t="shared" si="12"/>
        <v>0.12676181731300212</v>
      </c>
      <c r="AH64" s="30">
        <f t="shared" si="13"/>
        <v>0.33659107459485249</v>
      </c>
    </row>
    <row r="65" spans="1:34" ht="15.75" customHeight="1" x14ac:dyDescent="0.2">
      <c r="A65" s="15" t="s">
        <v>1685</v>
      </c>
      <c r="B65" s="15" t="s">
        <v>1400</v>
      </c>
      <c r="C65" s="75"/>
      <c r="D65" s="14" t="s">
        <v>1810</v>
      </c>
      <c r="E65" s="28">
        <v>564.71251336570992</v>
      </c>
      <c r="F65" s="28">
        <v>0.3367711727973009</v>
      </c>
      <c r="G65" s="28">
        <v>0</v>
      </c>
      <c r="H65" s="28">
        <v>0</v>
      </c>
      <c r="I65" s="28">
        <v>13.032072867076842</v>
      </c>
      <c r="J65" s="28">
        <v>0.28512408944689449</v>
      </c>
      <c r="K65" s="28">
        <v>19.785989681054332</v>
      </c>
      <c r="L65" s="28">
        <v>0.17511104414311415</v>
      </c>
      <c r="M65" s="28">
        <v>2.4608117745979738</v>
      </c>
      <c r="N65" s="28">
        <v>4.7634809941929368E-2</v>
      </c>
      <c r="O65" s="28">
        <v>7.7197327419419439</v>
      </c>
      <c r="P65" s="29">
        <v>0.23535658118094269</v>
      </c>
      <c r="Q65" s="30">
        <f t="shared" ref="Q65:R65" si="136">G65+I65</f>
        <v>13.032072867076842</v>
      </c>
      <c r="R65" s="30">
        <f t="shared" si="136"/>
        <v>0.28512408944689449</v>
      </c>
      <c r="T65" s="26">
        <f t="shared" si="1"/>
        <v>9.1439252730261504</v>
      </c>
      <c r="U65" s="26">
        <f t="shared" si="2"/>
        <v>0</v>
      </c>
      <c r="V65" s="26">
        <f t="shared" si="3"/>
        <v>3.8106562395655317</v>
      </c>
      <c r="W65" s="26">
        <f t="shared" si="4"/>
        <v>4.3775395353662496</v>
      </c>
      <c r="X65" s="26">
        <f t="shared" si="5"/>
        <v>1.7911104788513899</v>
      </c>
      <c r="Y65" s="26">
        <f t="shared" si="6"/>
        <v>3.1242839173664465</v>
      </c>
      <c r="Z65" s="26">
        <f t="shared" si="7"/>
        <v>3.8106562395655317</v>
      </c>
      <c r="AB65" s="30">
        <f t="shared" si="8"/>
        <v>0.3367711727973009</v>
      </c>
      <c r="AC65" s="30">
        <f t="shared" si="9"/>
        <v>0</v>
      </c>
      <c r="AD65" s="30">
        <f t="shared" si="10"/>
        <v>0.28512408944689449</v>
      </c>
      <c r="AE65" s="30">
        <f t="shared" ref="AE65:AF65" si="137">L65</f>
        <v>0.17511104414311415</v>
      </c>
      <c r="AF65" s="30">
        <f t="shared" si="137"/>
        <v>2.4608117745979738</v>
      </c>
      <c r="AG65" s="30">
        <f t="shared" si="12"/>
        <v>0.23535658118094269</v>
      </c>
      <c r="AH65" s="30">
        <f t="shared" si="13"/>
        <v>0.28512408944689449</v>
      </c>
    </row>
    <row r="66" spans="1:34" ht="15.75" customHeight="1" x14ac:dyDescent="0.2">
      <c r="A66" s="15" t="s">
        <v>1653</v>
      </c>
      <c r="B66" s="15" t="s">
        <v>1400</v>
      </c>
      <c r="C66" s="75"/>
      <c r="D66" s="14" t="s">
        <v>1810</v>
      </c>
      <c r="E66" s="28">
        <v>65.814199171972717</v>
      </c>
      <c r="F66" s="28">
        <v>0.57928676739824436</v>
      </c>
      <c r="G66" s="28">
        <v>0</v>
      </c>
      <c r="H66" s="28">
        <v>0</v>
      </c>
      <c r="I66" s="28">
        <v>3.8225825557346131</v>
      </c>
      <c r="J66" s="28">
        <v>0.15188129891826943</v>
      </c>
      <c r="K66" s="28">
        <v>6.3640874289336393</v>
      </c>
      <c r="L66" s="28">
        <v>2.7861457914458189E-2</v>
      </c>
      <c r="M66" s="28">
        <v>1.9859172698119947</v>
      </c>
      <c r="N66" s="28">
        <v>4.7724987227343862E-2</v>
      </c>
      <c r="O66" s="28">
        <v>0.38699589570606946</v>
      </c>
      <c r="P66" s="29">
        <v>4.8988817349805883E-2</v>
      </c>
      <c r="Q66" s="30">
        <f t="shared" ref="Q66:R66" si="138">G66+I66</f>
        <v>3.8225825557346131</v>
      </c>
      <c r="R66" s="30">
        <f t="shared" si="138"/>
        <v>0.15188129891826943</v>
      </c>
      <c r="T66" s="26">
        <f t="shared" si="1"/>
        <v>6.062082827798057</v>
      </c>
      <c r="U66" s="26">
        <f t="shared" si="2"/>
        <v>0</v>
      </c>
      <c r="V66" s="26">
        <f t="shared" si="3"/>
        <v>2.2698059353670659</v>
      </c>
      <c r="W66" s="26">
        <f t="shared" si="4"/>
        <v>2.8805067549523824</v>
      </c>
      <c r="X66" s="26">
        <f t="shared" si="5"/>
        <v>1.5781741935751281</v>
      </c>
      <c r="Y66" s="26">
        <f t="shared" si="6"/>
        <v>0.47196351855318064</v>
      </c>
      <c r="Z66" s="26">
        <f t="shared" si="7"/>
        <v>2.2698059353670659</v>
      </c>
      <c r="AB66" s="30">
        <f t="shared" si="8"/>
        <v>0.57928676739824436</v>
      </c>
      <c r="AC66" s="30">
        <f t="shared" si="9"/>
        <v>0</v>
      </c>
      <c r="AD66" s="30">
        <f t="shared" si="10"/>
        <v>0.15188129891826943</v>
      </c>
      <c r="AE66" s="30">
        <f t="shared" ref="AE66:AF66" si="139">L66</f>
        <v>2.7861457914458189E-2</v>
      </c>
      <c r="AF66" s="30">
        <f t="shared" si="139"/>
        <v>1.9859172698119947</v>
      </c>
      <c r="AG66" s="30">
        <f t="shared" si="12"/>
        <v>4.8988817349805883E-2</v>
      </c>
      <c r="AH66" s="30">
        <f t="shared" si="13"/>
        <v>0.15188129891826943</v>
      </c>
    </row>
    <row r="67" spans="1:34" ht="15.75" customHeight="1" x14ac:dyDescent="0.2">
      <c r="A67" s="15" t="s">
        <v>1685</v>
      </c>
      <c r="B67" s="15" t="s">
        <v>1400</v>
      </c>
      <c r="C67" s="75"/>
      <c r="D67" s="14" t="s">
        <v>1871</v>
      </c>
      <c r="E67" s="28">
        <v>11.194700583445368</v>
      </c>
      <c r="F67" s="28">
        <v>1.1303550476094837</v>
      </c>
      <c r="G67" s="28">
        <v>0</v>
      </c>
      <c r="H67" s="28">
        <v>0</v>
      </c>
      <c r="I67" s="28">
        <v>3.1576133609190635</v>
      </c>
      <c r="J67" s="28">
        <v>0.30223375467967212</v>
      </c>
      <c r="K67" s="28">
        <v>0</v>
      </c>
      <c r="L67" s="28">
        <v>0</v>
      </c>
      <c r="M67" s="28">
        <v>1.6753477298710127</v>
      </c>
      <c r="N67" s="28">
        <v>0.22959948936195992</v>
      </c>
      <c r="O67" s="28">
        <v>0.53589708311753936</v>
      </c>
      <c r="P67" s="29">
        <v>0.26403650295676162</v>
      </c>
      <c r="Q67" s="30">
        <f t="shared" ref="Q67:R67" si="140">G67+I67</f>
        <v>3.1576133609190635</v>
      </c>
      <c r="R67" s="30">
        <f t="shared" si="140"/>
        <v>0.30223375467967212</v>
      </c>
      <c r="T67" s="26">
        <f t="shared" si="1"/>
        <v>3.6081824309565533</v>
      </c>
      <c r="U67" s="26">
        <f t="shared" si="2"/>
        <v>0</v>
      </c>
      <c r="V67" s="26">
        <f t="shared" si="3"/>
        <v>2.0557556003751158</v>
      </c>
      <c r="W67" s="26">
        <f t="shared" si="4"/>
        <v>0</v>
      </c>
      <c r="X67" s="26">
        <f t="shared" si="5"/>
        <v>1.4197264188247236</v>
      </c>
      <c r="Y67" s="26">
        <f t="shared" si="6"/>
        <v>0.61908154766687506</v>
      </c>
      <c r="Z67" s="26">
        <f t="shared" si="7"/>
        <v>2.0557556003751158</v>
      </c>
      <c r="AB67" s="30">
        <f t="shared" si="8"/>
        <v>1.1303550476094837</v>
      </c>
      <c r="AC67" s="30">
        <f t="shared" si="9"/>
        <v>0</v>
      </c>
      <c r="AD67" s="30">
        <f t="shared" si="10"/>
        <v>0.30223375467967212</v>
      </c>
      <c r="AE67" s="30">
        <f t="shared" ref="AE67:AF67" si="141">L67</f>
        <v>0</v>
      </c>
      <c r="AF67" s="30">
        <f t="shared" si="141"/>
        <v>1.6753477298710127</v>
      </c>
      <c r="AG67" s="30">
        <f t="shared" si="12"/>
        <v>0.26403650295676162</v>
      </c>
      <c r="AH67" s="30">
        <f t="shared" si="13"/>
        <v>0.30223375467967212</v>
      </c>
    </row>
    <row r="68" spans="1:34" ht="15.75" customHeight="1" x14ac:dyDescent="0.2">
      <c r="A68" s="15" t="s">
        <v>1653</v>
      </c>
      <c r="B68" s="15" t="s">
        <v>1400</v>
      </c>
      <c r="C68" s="75"/>
      <c r="D68" s="14" t="s">
        <v>1871</v>
      </c>
      <c r="E68" s="28">
        <v>13.954058393394055</v>
      </c>
      <c r="F68" s="28">
        <v>0.50764243059969161</v>
      </c>
      <c r="G68" s="28">
        <v>0</v>
      </c>
      <c r="H68" s="28">
        <v>0</v>
      </c>
      <c r="I68" s="28">
        <v>2.5889760096741914</v>
      </c>
      <c r="J68" s="28">
        <v>0.11263351685855118</v>
      </c>
      <c r="K68" s="28">
        <v>0</v>
      </c>
      <c r="L68" s="28">
        <v>0</v>
      </c>
      <c r="M68" s="28">
        <v>1.4850529956121845</v>
      </c>
      <c r="N68" s="28">
        <v>2.7707287460205506E-2</v>
      </c>
      <c r="O68" s="28">
        <v>0.20181639246521618</v>
      </c>
      <c r="P68" s="29">
        <v>0.11571698706639311</v>
      </c>
      <c r="Q68" s="30">
        <f t="shared" ref="Q68:R68" si="142">G68+I68</f>
        <v>2.5889760096741914</v>
      </c>
      <c r="R68" s="30">
        <f t="shared" si="142"/>
        <v>0.11263351685855118</v>
      </c>
      <c r="T68" s="26">
        <f t="shared" si="1"/>
        <v>3.9024651665650545</v>
      </c>
      <c r="U68" s="26">
        <f t="shared" si="2"/>
        <v>0</v>
      </c>
      <c r="V68" s="26">
        <f t="shared" si="3"/>
        <v>1.8435722795653167</v>
      </c>
      <c r="W68" s="26">
        <f t="shared" si="4"/>
        <v>0</v>
      </c>
      <c r="X68" s="26">
        <f t="shared" si="5"/>
        <v>1.3132766186654832</v>
      </c>
      <c r="Y68" s="26">
        <f t="shared" si="6"/>
        <v>0.26521650510638911</v>
      </c>
      <c r="Z68" s="26">
        <f t="shared" si="7"/>
        <v>1.8435722795653167</v>
      </c>
      <c r="AB68" s="30">
        <f t="shared" si="8"/>
        <v>0.50764243059969161</v>
      </c>
      <c r="AC68" s="30">
        <f t="shared" si="9"/>
        <v>0</v>
      </c>
      <c r="AD68" s="30">
        <f t="shared" si="10"/>
        <v>0.11263351685855118</v>
      </c>
      <c r="AE68" s="30">
        <f t="shared" ref="AE68:AF68" si="143">L68</f>
        <v>0</v>
      </c>
      <c r="AF68" s="30">
        <f t="shared" si="143"/>
        <v>1.4850529956121845</v>
      </c>
      <c r="AG68" s="30">
        <f t="shared" si="12"/>
        <v>0.11571698706639311</v>
      </c>
      <c r="AH68" s="30">
        <f t="shared" si="13"/>
        <v>0.11263351685855118</v>
      </c>
    </row>
    <row r="69" spans="1:34" ht="15.75" customHeight="1" x14ac:dyDescent="0.2">
      <c r="A69" s="15" t="s">
        <v>26</v>
      </c>
      <c r="B69" s="15" t="s">
        <v>1929</v>
      </c>
      <c r="C69" s="75"/>
      <c r="D69" s="14" t="s">
        <v>1925</v>
      </c>
      <c r="E69" s="28">
        <v>2491.5283012460227</v>
      </c>
      <c r="F69" s="28">
        <v>3.4486759402185381E-2</v>
      </c>
      <c r="G69" s="28">
        <v>15.373759527277194</v>
      </c>
      <c r="H69" s="28">
        <v>1.5127794939980843</v>
      </c>
      <c r="I69" s="28">
        <v>0.10181498592723771</v>
      </c>
      <c r="J69" s="28">
        <v>4.0889975646457251E-2</v>
      </c>
      <c r="K69" s="28">
        <v>0</v>
      </c>
      <c r="L69" s="28">
        <v>0</v>
      </c>
      <c r="M69" s="28">
        <v>2.5080500096360194</v>
      </c>
      <c r="N69" s="28">
        <v>2.8425413935280155E-2</v>
      </c>
      <c r="O69" s="28">
        <v>79.968650675866215</v>
      </c>
      <c r="P69" s="29">
        <v>0.16912969810311307</v>
      </c>
      <c r="Q69" s="30">
        <f t="shared" ref="Q69:R69" si="144">G69+I69</f>
        <v>15.475574513204432</v>
      </c>
      <c r="R69" s="30">
        <f t="shared" si="144"/>
        <v>1.5536694696445417</v>
      </c>
      <c r="T69" s="26">
        <f t="shared" si="1"/>
        <v>11.283394170362985</v>
      </c>
      <c r="U69" s="26">
        <f t="shared" si="2"/>
        <v>4.0333137073918257</v>
      </c>
      <c r="V69" s="26">
        <f t="shared" si="3"/>
        <v>0.13988199042976279</v>
      </c>
      <c r="W69" s="26">
        <f t="shared" si="4"/>
        <v>0</v>
      </c>
      <c r="X69" s="26">
        <f t="shared" si="5"/>
        <v>1.8106693145271204</v>
      </c>
      <c r="Y69" s="26">
        <f t="shared" si="6"/>
        <v>6.3392915304291337</v>
      </c>
      <c r="Z69" s="26">
        <f t="shared" si="7"/>
        <v>4.0422568686426672</v>
      </c>
      <c r="AB69" s="30">
        <f t="shared" si="8"/>
        <v>3.4486759402185381E-2</v>
      </c>
      <c r="AC69" s="30">
        <f t="shared" si="9"/>
        <v>1.5127794939980843</v>
      </c>
      <c r="AD69" s="30">
        <f t="shared" si="10"/>
        <v>4.0889975646457251E-2</v>
      </c>
      <c r="AE69" s="30">
        <f t="shared" ref="AE69:AF69" si="145">L69</f>
        <v>0</v>
      </c>
      <c r="AF69" s="30">
        <f t="shared" si="145"/>
        <v>2.5080500096360194</v>
      </c>
      <c r="AG69" s="30">
        <f t="shared" si="12"/>
        <v>0.16912969810311307</v>
      </c>
      <c r="AH69" s="30">
        <f t="shared" si="13"/>
        <v>1.5536694696445417</v>
      </c>
    </row>
    <row r="70" spans="1:34" ht="15.75" customHeight="1" x14ac:dyDescent="0.2">
      <c r="A70" s="15" t="s">
        <v>71</v>
      </c>
      <c r="B70" s="15" t="s">
        <v>1929</v>
      </c>
      <c r="C70" s="75"/>
      <c r="D70" s="14" t="s">
        <v>1925</v>
      </c>
      <c r="E70" s="28">
        <v>7957.1097958807995</v>
      </c>
      <c r="F70" s="28">
        <v>0.53624510486153387</v>
      </c>
      <c r="G70" s="28">
        <v>0</v>
      </c>
      <c r="H70" s="28">
        <v>0</v>
      </c>
      <c r="I70" s="28">
        <v>1.6435495783218139</v>
      </c>
      <c r="J70" s="28">
        <v>0.2152465631116583</v>
      </c>
      <c r="K70" s="28">
        <v>30.345610165449262</v>
      </c>
      <c r="L70" s="28">
        <v>0.54665191376835465</v>
      </c>
      <c r="M70" s="28">
        <v>3.1313592422678069</v>
      </c>
      <c r="N70" s="28">
        <v>0.44127775793617696</v>
      </c>
      <c r="O70" s="28">
        <v>61.545316101066469</v>
      </c>
      <c r="P70" s="29">
        <v>0.194906331718597</v>
      </c>
      <c r="Q70" s="30">
        <f t="shared" ref="Q70:R70" si="146">G70+I70</f>
        <v>1.6435495783218139</v>
      </c>
      <c r="R70" s="30">
        <f t="shared" si="146"/>
        <v>0.2152465631116583</v>
      </c>
      <c r="T70" s="26">
        <f t="shared" si="1"/>
        <v>12.958210088302938</v>
      </c>
      <c r="U70" s="26">
        <f t="shared" si="2"/>
        <v>0</v>
      </c>
      <c r="V70" s="26">
        <f t="shared" si="3"/>
        <v>1.4024763839264558</v>
      </c>
      <c r="W70" s="26">
        <f t="shared" si="4"/>
        <v>4.9701915080586687</v>
      </c>
      <c r="X70" s="26">
        <f t="shared" si="5"/>
        <v>2.0466165151696334</v>
      </c>
      <c r="Y70" s="26">
        <f t="shared" si="6"/>
        <v>5.9668299426552291</v>
      </c>
      <c r="Z70" s="26">
        <f t="shared" si="7"/>
        <v>1.4024763839264558</v>
      </c>
      <c r="AB70" s="30">
        <f t="shared" si="8"/>
        <v>0.53624510486153387</v>
      </c>
      <c r="AC70" s="30">
        <f t="shared" si="9"/>
        <v>0</v>
      </c>
      <c r="AD70" s="30">
        <f t="shared" si="10"/>
        <v>0.2152465631116583</v>
      </c>
      <c r="AE70" s="30">
        <f t="shared" ref="AE70:AF70" si="147">L70</f>
        <v>0.54665191376835465</v>
      </c>
      <c r="AF70" s="30">
        <f t="shared" si="147"/>
        <v>3.1313592422678069</v>
      </c>
      <c r="AG70" s="30">
        <f t="shared" si="12"/>
        <v>0.194906331718597</v>
      </c>
      <c r="AH70" s="30">
        <f t="shared" si="13"/>
        <v>0.2152465631116583</v>
      </c>
    </row>
    <row r="71" spans="1:34" ht="15.75" customHeight="1" x14ac:dyDescent="0.2">
      <c r="A71" s="15" t="s">
        <v>1369</v>
      </c>
      <c r="B71" s="15" t="s">
        <v>1929</v>
      </c>
      <c r="C71" s="75"/>
      <c r="D71" s="14" t="s">
        <v>1925</v>
      </c>
      <c r="E71" s="28">
        <v>26.372145241198627</v>
      </c>
      <c r="F71" s="28">
        <v>0.41614043997746886</v>
      </c>
      <c r="G71" s="28">
        <v>0</v>
      </c>
      <c r="H71" s="28">
        <v>0</v>
      </c>
      <c r="I71" s="28">
        <v>0</v>
      </c>
      <c r="J71" s="28">
        <v>0</v>
      </c>
      <c r="K71" s="28">
        <v>2.0676182465656887</v>
      </c>
      <c r="L71" s="28">
        <v>0.77528223121521667</v>
      </c>
      <c r="M71" s="28">
        <v>3.395325293356795</v>
      </c>
      <c r="N71" s="28">
        <v>0.10175810662838616</v>
      </c>
      <c r="O71" s="28">
        <v>87.842005721508301</v>
      </c>
      <c r="P71" s="29">
        <v>0.34751366868310579</v>
      </c>
      <c r="Q71" s="30">
        <f t="shared" ref="Q71:R71" si="148">G71+I71</f>
        <v>0</v>
      </c>
      <c r="R71" s="30">
        <f t="shared" si="148"/>
        <v>0</v>
      </c>
      <c r="T71" s="26">
        <f t="shared" si="1"/>
        <v>4.7746366025736418</v>
      </c>
      <c r="U71" s="26">
        <f t="shared" si="2"/>
        <v>0</v>
      </c>
      <c r="V71" s="26">
        <f t="shared" si="3"/>
        <v>0</v>
      </c>
      <c r="W71" s="26">
        <f t="shared" si="4"/>
        <v>1.6171189560955042</v>
      </c>
      <c r="X71" s="26">
        <f t="shared" si="5"/>
        <v>2.135969941647653</v>
      </c>
      <c r="Y71" s="26">
        <f t="shared" si="6"/>
        <v>6.4731700588191874</v>
      </c>
      <c r="Z71" s="26">
        <f t="shared" si="7"/>
        <v>0</v>
      </c>
      <c r="AB71" s="30">
        <f t="shared" si="8"/>
        <v>0.41614043997746886</v>
      </c>
      <c r="AC71" s="30">
        <f t="shared" si="9"/>
        <v>0</v>
      </c>
      <c r="AD71" s="30">
        <f t="shared" si="10"/>
        <v>0</v>
      </c>
      <c r="AE71" s="30">
        <f t="shared" ref="AE71:AF71" si="149">L71</f>
        <v>0.77528223121521667</v>
      </c>
      <c r="AF71" s="30">
        <f t="shared" si="149"/>
        <v>3.395325293356795</v>
      </c>
      <c r="AG71" s="30">
        <f t="shared" si="12"/>
        <v>0.34751366868310579</v>
      </c>
      <c r="AH71" s="30">
        <f t="shared" si="13"/>
        <v>0</v>
      </c>
    </row>
    <row r="72" spans="1:34" ht="15.75" customHeight="1" x14ac:dyDescent="0.2">
      <c r="A72" s="15" t="s">
        <v>450</v>
      </c>
      <c r="B72" s="15" t="s">
        <v>1929</v>
      </c>
      <c r="C72" s="75"/>
      <c r="D72" s="14" t="s">
        <v>2009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0.81159691356223573</v>
      </c>
      <c r="N72" s="28">
        <v>0.17280427423330122</v>
      </c>
      <c r="O72" s="28">
        <v>1.5911184604102273</v>
      </c>
      <c r="P72" s="29">
        <v>0.18667282703032217</v>
      </c>
      <c r="Q72" s="30">
        <f t="shared" ref="Q72:R72" si="150">G72+I72</f>
        <v>0</v>
      </c>
      <c r="R72" s="30">
        <f t="shared" si="150"/>
        <v>0</v>
      </c>
      <c r="T72" s="26">
        <f t="shared" si="1"/>
        <v>0</v>
      </c>
      <c r="U72" s="26">
        <f t="shared" si="2"/>
        <v>0</v>
      </c>
      <c r="V72" s="26">
        <f t="shared" si="3"/>
        <v>0</v>
      </c>
      <c r="W72" s="26">
        <f t="shared" si="4"/>
        <v>0</v>
      </c>
      <c r="X72" s="26">
        <f t="shared" si="5"/>
        <v>0.85726198656720598</v>
      </c>
      <c r="Y72" s="26">
        <f t="shared" si="6"/>
        <v>1.3735749739663567</v>
      </c>
      <c r="Z72" s="26">
        <f t="shared" si="7"/>
        <v>0</v>
      </c>
      <c r="AB72" s="30">
        <f t="shared" si="8"/>
        <v>0</v>
      </c>
      <c r="AC72" s="30">
        <f t="shared" si="9"/>
        <v>0</v>
      </c>
      <c r="AD72" s="30">
        <f t="shared" si="10"/>
        <v>0</v>
      </c>
      <c r="AE72" s="30">
        <f t="shared" ref="AE72:AF72" si="151">L72</f>
        <v>0</v>
      </c>
      <c r="AF72" s="30">
        <f t="shared" si="151"/>
        <v>0.81159691356223573</v>
      </c>
      <c r="AG72" s="30">
        <f t="shared" si="12"/>
        <v>0.18667282703032217</v>
      </c>
      <c r="AH72" s="30">
        <f t="shared" si="13"/>
        <v>0</v>
      </c>
    </row>
    <row r="73" spans="1:34" ht="15.75" customHeight="1" x14ac:dyDescent="0.2">
      <c r="A73" s="15" t="s">
        <v>26</v>
      </c>
      <c r="B73" s="15" t="s">
        <v>1929</v>
      </c>
      <c r="C73" s="75"/>
      <c r="D73" s="14" t="s">
        <v>2036</v>
      </c>
      <c r="E73" s="28">
        <v>5.5465802451356607</v>
      </c>
      <c r="F73" s="28">
        <v>0.10416838163446498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3.986438477795367</v>
      </c>
      <c r="N73" s="28">
        <v>4.65214179946392E-2</v>
      </c>
      <c r="O73" s="28">
        <v>1470.7064957930427</v>
      </c>
      <c r="P73" s="29">
        <v>0.12908683622184303</v>
      </c>
      <c r="Q73" s="30">
        <f t="shared" ref="Q73:R73" si="152">G73+I73</f>
        <v>0</v>
      </c>
      <c r="R73" s="30">
        <f t="shared" si="152"/>
        <v>0</v>
      </c>
      <c r="T73" s="26">
        <f t="shared" si="1"/>
        <v>2.7107414788996946</v>
      </c>
      <c r="U73" s="26">
        <f t="shared" si="2"/>
        <v>0</v>
      </c>
      <c r="V73" s="26">
        <f t="shared" si="3"/>
        <v>0</v>
      </c>
      <c r="W73" s="26">
        <f t="shared" si="4"/>
        <v>0</v>
      </c>
      <c r="X73" s="26">
        <f t="shared" si="5"/>
        <v>2.3180097504441366</v>
      </c>
      <c r="Y73" s="26">
        <f t="shared" si="6"/>
        <v>10.523274266325808</v>
      </c>
      <c r="Z73" s="26">
        <f t="shared" si="7"/>
        <v>0</v>
      </c>
      <c r="AB73" s="30">
        <f t="shared" si="8"/>
        <v>0.10416838163446498</v>
      </c>
      <c r="AC73" s="30">
        <f t="shared" si="9"/>
        <v>0</v>
      </c>
      <c r="AD73" s="30">
        <f t="shared" si="10"/>
        <v>0</v>
      </c>
      <c r="AE73" s="30">
        <f t="shared" ref="AE73:AF73" si="153">L73</f>
        <v>0</v>
      </c>
      <c r="AF73" s="30">
        <f t="shared" si="153"/>
        <v>3.986438477795367</v>
      </c>
      <c r="AG73" s="30">
        <f t="shared" si="12"/>
        <v>0.12908683622184303</v>
      </c>
      <c r="AH73" s="30">
        <f t="shared" si="13"/>
        <v>0</v>
      </c>
    </row>
    <row r="74" spans="1:34" ht="15.75" customHeight="1" x14ac:dyDescent="0.2">
      <c r="A74" s="15" t="s">
        <v>71</v>
      </c>
      <c r="B74" s="15" t="s">
        <v>1929</v>
      </c>
      <c r="C74" s="75"/>
      <c r="D74" s="14" t="s">
        <v>2036</v>
      </c>
      <c r="E74" s="28">
        <v>21.64488751145198</v>
      </c>
      <c r="F74" s="28">
        <v>0.13376491444451311</v>
      </c>
      <c r="G74" s="28">
        <v>0</v>
      </c>
      <c r="H74" s="28">
        <v>0</v>
      </c>
      <c r="I74" s="28">
        <v>0</v>
      </c>
      <c r="J74" s="28">
        <v>0</v>
      </c>
      <c r="K74" s="28">
        <v>46.657794345667753</v>
      </c>
      <c r="L74" s="28">
        <v>0.36636582844436533</v>
      </c>
      <c r="M74" s="28">
        <v>7.9906402190966759</v>
      </c>
      <c r="N74" s="28">
        <v>9.8333450347945925E-2</v>
      </c>
      <c r="O74" s="28">
        <v>448.00660543507087</v>
      </c>
      <c r="P74" s="29">
        <v>0.52780295830337121</v>
      </c>
      <c r="Q74" s="30">
        <f t="shared" ref="Q74:R74" si="154">G74+I74</f>
        <v>0</v>
      </c>
      <c r="R74" s="30">
        <f t="shared" si="154"/>
        <v>0</v>
      </c>
      <c r="T74" s="26">
        <f t="shared" si="1"/>
        <v>4.5011134677011553</v>
      </c>
      <c r="U74" s="26">
        <f t="shared" si="2"/>
        <v>0</v>
      </c>
      <c r="V74" s="26">
        <f t="shared" si="3"/>
        <v>0</v>
      </c>
      <c r="W74" s="26">
        <f t="shared" si="4"/>
        <v>5.5746402784717546</v>
      </c>
      <c r="X74" s="26">
        <f t="shared" si="5"/>
        <v>3.1684238530065825</v>
      </c>
      <c r="Y74" s="26">
        <f t="shared" si="6"/>
        <v>8.8105928587017779</v>
      </c>
      <c r="Z74" s="26">
        <f t="shared" si="7"/>
        <v>0</v>
      </c>
      <c r="AB74" s="30">
        <f t="shared" si="8"/>
        <v>0.13376491444451311</v>
      </c>
      <c r="AC74" s="30">
        <f t="shared" si="9"/>
        <v>0</v>
      </c>
      <c r="AD74" s="30">
        <f t="shared" si="10"/>
        <v>0</v>
      </c>
      <c r="AE74" s="30">
        <f t="shared" ref="AE74:AF74" si="155">L74</f>
        <v>0.36636582844436533</v>
      </c>
      <c r="AF74" s="30">
        <f t="shared" si="155"/>
        <v>7.9906402190966759</v>
      </c>
      <c r="AG74" s="30">
        <f t="shared" si="12"/>
        <v>0.52780295830337121</v>
      </c>
      <c r="AH74" s="30">
        <f t="shared" si="13"/>
        <v>0</v>
      </c>
    </row>
    <row r="75" spans="1:34" ht="15.75" customHeight="1" x14ac:dyDescent="0.2">
      <c r="A75" s="15" t="s">
        <v>49</v>
      </c>
      <c r="B75" s="15" t="s">
        <v>1929</v>
      </c>
      <c r="C75" s="75"/>
      <c r="D75" s="14" t="s">
        <v>2036</v>
      </c>
      <c r="E75" s="28">
        <v>6.9807151782846519</v>
      </c>
      <c r="F75" s="28">
        <v>0.42409255521679806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6.3490272229620404</v>
      </c>
      <c r="N75" s="28">
        <v>0.11834722093170949</v>
      </c>
      <c r="O75" s="28">
        <v>134.08881638373742</v>
      </c>
      <c r="P75" s="29">
        <v>0.6925679698099092</v>
      </c>
      <c r="Q75" s="30">
        <f t="shared" ref="Q75:R75" si="156">G75+I75</f>
        <v>0</v>
      </c>
      <c r="R75" s="30">
        <f t="shared" si="156"/>
        <v>0</v>
      </c>
      <c r="T75" s="26">
        <f t="shared" si="1"/>
        <v>2.9965180369153455</v>
      </c>
      <c r="U75" s="26">
        <f t="shared" si="2"/>
        <v>0</v>
      </c>
      <c r="V75" s="26">
        <f t="shared" si="3"/>
        <v>0</v>
      </c>
      <c r="W75" s="26">
        <f t="shared" si="4"/>
        <v>0</v>
      </c>
      <c r="X75" s="26">
        <f t="shared" si="5"/>
        <v>2.877553295732874</v>
      </c>
      <c r="Y75" s="26">
        <f t="shared" si="6"/>
        <v>7.0777644327908815</v>
      </c>
      <c r="Z75" s="26">
        <f t="shared" si="7"/>
        <v>0</v>
      </c>
      <c r="AB75" s="30">
        <f t="shared" si="8"/>
        <v>0.42409255521679806</v>
      </c>
      <c r="AC75" s="30">
        <f t="shared" si="9"/>
        <v>0</v>
      </c>
      <c r="AD75" s="30">
        <f t="shared" si="10"/>
        <v>0</v>
      </c>
      <c r="AE75" s="30">
        <f t="shared" ref="AE75:AF75" si="157">L75</f>
        <v>0</v>
      </c>
      <c r="AF75" s="30">
        <f t="shared" si="157"/>
        <v>6.3490272229620404</v>
      </c>
      <c r="AG75" s="30">
        <f t="shared" si="12"/>
        <v>0.6925679698099092</v>
      </c>
      <c r="AH75" s="30">
        <f t="shared" si="13"/>
        <v>0</v>
      </c>
    </row>
    <row r="76" spans="1:34" ht="15.75" customHeight="1" x14ac:dyDescent="0.2">
      <c r="A76" s="15" t="s">
        <v>26</v>
      </c>
      <c r="B76" s="15" t="s">
        <v>1929</v>
      </c>
      <c r="C76" s="75"/>
      <c r="D76" s="14" t="s">
        <v>2113</v>
      </c>
      <c r="E76" s="28">
        <v>12.041632714900961</v>
      </c>
      <c r="F76" s="28">
        <v>0.3434567340122332</v>
      </c>
      <c r="G76" s="28">
        <v>0</v>
      </c>
      <c r="H76" s="28">
        <v>0</v>
      </c>
      <c r="I76" s="28">
        <v>0.53223896239948154</v>
      </c>
      <c r="J76" s="28">
        <v>4.0161787680385697E-2</v>
      </c>
      <c r="K76" s="28">
        <v>14.966850039389982</v>
      </c>
      <c r="L76" s="28">
        <v>0.3934613433743343</v>
      </c>
      <c r="M76" s="28">
        <v>1.2129205293327678</v>
      </c>
      <c r="N76" s="28">
        <v>8.7832366209322041E-2</v>
      </c>
      <c r="O76" s="28">
        <v>3.4749578034567192</v>
      </c>
      <c r="P76" s="29">
        <v>7.2131588038642683E-2</v>
      </c>
      <c r="Q76" s="30">
        <f t="shared" ref="Q76:R76" si="158">G76+I76</f>
        <v>0.53223896239948154</v>
      </c>
      <c r="R76" s="30">
        <f t="shared" si="158"/>
        <v>4.0161787680385697E-2</v>
      </c>
      <c r="T76" s="26">
        <f t="shared" si="1"/>
        <v>3.7050525903948919</v>
      </c>
      <c r="U76" s="26">
        <f t="shared" si="2"/>
        <v>0</v>
      </c>
      <c r="V76" s="26">
        <f t="shared" si="3"/>
        <v>0.61564131226569463</v>
      </c>
      <c r="W76" s="26">
        <f t="shared" si="4"/>
        <v>3.997007818983576</v>
      </c>
      <c r="X76" s="26">
        <f t="shared" si="5"/>
        <v>1.1459516418320179</v>
      </c>
      <c r="Y76" s="26">
        <f t="shared" si="6"/>
        <v>2.1618740785711399</v>
      </c>
      <c r="Z76" s="26">
        <f t="shared" si="7"/>
        <v>0.61564131226569463</v>
      </c>
      <c r="AB76" s="30">
        <f t="shared" si="8"/>
        <v>0.3434567340122332</v>
      </c>
      <c r="AC76" s="30">
        <f t="shared" si="9"/>
        <v>0</v>
      </c>
      <c r="AD76" s="30">
        <f t="shared" si="10"/>
        <v>4.0161787680385697E-2</v>
      </c>
      <c r="AE76" s="30">
        <f t="shared" ref="AE76:AF76" si="159">L76</f>
        <v>0.3934613433743343</v>
      </c>
      <c r="AF76" s="30">
        <f t="shared" si="159"/>
        <v>1.2129205293327678</v>
      </c>
      <c r="AG76" s="30">
        <f t="shared" si="12"/>
        <v>7.2131588038642683E-2</v>
      </c>
      <c r="AH76" s="30">
        <f t="shared" si="13"/>
        <v>4.0161787680385697E-2</v>
      </c>
    </row>
    <row r="77" spans="1:34" ht="15.75" customHeight="1" x14ac:dyDescent="0.2">
      <c r="A77" s="15" t="s">
        <v>26</v>
      </c>
      <c r="B77" s="15" t="s">
        <v>1929</v>
      </c>
      <c r="C77" s="75"/>
      <c r="D77" s="14" t="s">
        <v>2146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10.898831442009719</v>
      </c>
      <c r="N77" s="28">
        <v>0.62321501255343048</v>
      </c>
      <c r="O77" s="28">
        <v>0</v>
      </c>
      <c r="P77" s="29">
        <v>0</v>
      </c>
      <c r="Q77" s="30">
        <f t="shared" ref="Q77:R77" si="160">G77+I77</f>
        <v>0</v>
      </c>
      <c r="R77" s="30">
        <f t="shared" si="160"/>
        <v>0</v>
      </c>
      <c r="T77" s="26">
        <f t="shared" si="1"/>
        <v>0</v>
      </c>
      <c r="U77" s="26">
        <f t="shared" si="2"/>
        <v>0</v>
      </c>
      <c r="V77" s="26">
        <f t="shared" si="3"/>
        <v>0</v>
      </c>
      <c r="W77" s="26">
        <f t="shared" si="4"/>
        <v>0</v>
      </c>
      <c r="X77" s="26">
        <f t="shared" si="5"/>
        <v>3.572747991479591</v>
      </c>
      <c r="Y77" s="26">
        <f t="shared" si="6"/>
        <v>0</v>
      </c>
      <c r="Z77" s="26">
        <f t="shared" si="7"/>
        <v>0</v>
      </c>
      <c r="AB77" s="30">
        <f t="shared" si="8"/>
        <v>0</v>
      </c>
      <c r="AC77" s="30">
        <f t="shared" si="9"/>
        <v>0</v>
      </c>
      <c r="AD77" s="30">
        <f t="shared" si="10"/>
        <v>0</v>
      </c>
      <c r="AE77" s="30">
        <f t="shared" ref="AE77:AF77" si="161">L77</f>
        <v>0</v>
      </c>
      <c r="AF77" s="30">
        <f t="shared" si="161"/>
        <v>10.898831442009719</v>
      </c>
      <c r="AG77" s="30">
        <f t="shared" si="12"/>
        <v>0</v>
      </c>
      <c r="AH77" s="30">
        <f t="shared" si="13"/>
        <v>0</v>
      </c>
    </row>
    <row r="78" spans="1:34" ht="15.75" customHeight="1" x14ac:dyDescent="0.2">
      <c r="A78" s="15" t="s">
        <v>71</v>
      </c>
      <c r="B78" s="15" t="s">
        <v>1929</v>
      </c>
      <c r="C78" s="75"/>
      <c r="D78" s="14" t="s">
        <v>2146</v>
      </c>
      <c r="E78" s="28">
        <v>41.991312205981338</v>
      </c>
      <c r="F78" s="28">
        <v>1.4207051189874899E-2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14.237196062423124</v>
      </c>
      <c r="N78" s="28">
        <v>0.26409813184294079</v>
      </c>
      <c r="O78" s="28">
        <v>122.26577518598197</v>
      </c>
      <c r="P78" s="29">
        <v>0.6148900667928765</v>
      </c>
      <c r="Q78" s="30">
        <f t="shared" ref="Q78:R78" si="162">G78+I78</f>
        <v>0</v>
      </c>
      <c r="R78" s="30">
        <f t="shared" si="162"/>
        <v>0</v>
      </c>
      <c r="T78" s="26">
        <f t="shared" si="1"/>
        <v>5.4259732406626426</v>
      </c>
      <c r="U78" s="26">
        <f t="shared" si="2"/>
        <v>0</v>
      </c>
      <c r="V78" s="26">
        <f t="shared" si="3"/>
        <v>0</v>
      </c>
      <c r="W78" s="26">
        <f t="shared" si="4"/>
        <v>0</v>
      </c>
      <c r="X78" s="26">
        <f t="shared" si="5"/>
        <v>3.9295255384657022</v>
      </c>
      <c r="Y78" s="26">
        <f t="shared" si="6"/>
        <v>6.9456284799983798</v>
      </c>
      <c r="Z78" s="26">
        <f t="shared" si="7"/>
        <v>0</v>
      </c>
      <c r="AB78" s="30">
        <f t="shared" si="8"/>
        <v>1.4207051189874899E-2</v>
      </c>
      <c r="AC78" s="30">
        <f t="shared" si="9"/>
        <v>0</v>
      </c>
      <c r="AD78" s="30">
        <f t="shared" si="10"/>
        <v>0</v>
      </c>
      <c r="AE78" s="30">
        <f t="shared" ref="AE78:AF78" si="163">L78</f>
        <v>0</v>
      </c>
      <c r="AF78" s="30">
        <f t="shared" si="163"/>
        <v>14.237196062423124</v>
      </c>
      <c r="AG78" s="30">
        <f t="shared" si="12"/>
        <v>0.6148900667928765</v>
      </c>
      <c r="AH78" s="30">
        <f t="shared" si="13"/>
        <v>0</v>
      </c>
    </row>
    <row r="79" spans="1:34" ht="15.75" customHeight="1" x14ac:dyDescent="0.2">
      <c r="A79" s="15" t="s">
        <v>26</v>
      </c>
      <c r="B79" s="15" t="s">
        <v>1929</v>
      </c>
      <c r="C79" s="75"/>
      <c r="D79" s="14" t="s">
        <v>2205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4.1226291067181586</v>
      </c>
      <c r="N79" s="28">
        <v>0.55463209944929082</v>
      </c>
      <c r="O79" s="28">
        <v>63.238570453107705</v>
      </c>
      <c r="P79" s="29">
        <v>0.93242044934034529</v>
      </c>
      <c r="Q79" s="30">
        <f t="shared" ref="Q79:R79" si="164">G79+I79</f>
        <v>0</v>
      </c>
      <c r="R79" s="30">
        <f t="shared" si="164"/>
        <v>0</v>
      </c>
      <c r="T79" s="26">
        <f t="shared" si="1"/>
        <v>0</v>
      </c>
      <c r="U79" s="26">
        <f t="shared" si="2"/>
        <v>0</v>
      </c>
      <c r="V79" s="26">
        <f t="shared" si="3"/>
        <v>0</v>
      </c>
      <c r="W79" s="26">
        <f t="shared" si="4"/>
        <v>0</v>
      </c>
      <c r="X79" s="26">
        <f t="shared" si="5"/>
        <v>2.3568844402467355</v>
      </c>
      <c r="Y79" s="26">
        <f t="shared" si="6"/>
        <v>6.0053678827743449</v>
      </c>
      <c r="Z79" s="26">
        <f t="shared" si="7"/>
        <v>0</v>
      </c>
      <c r="AB79" s="30">
        <f t="shared" si="8"/>
        <v>0</v>
      </c>
      <c r="AC79" s="30">
        <f t="shared" si="9"/>
        <v>0</v>
      </c>
      <c r="AD79" s="30">
        <f t="shared" si="10"/>
        <v>0</v>
      </c>
      <c r="AE79" s="30">
        <f t="shared" ref="AE79:AF79" si="165">L79</f>
        <v>0</v>
      </c>
      <c r="AF79" s="30">
        <f t="shared" si="165"/>
        <v>4.1226291067181586</v>
      </c>
      <c r="AG79" s="30">
        <f t="shared" si="12"/>
        <v>0.93242044934034529</v>
      </c>
      <c r="AH79" s="30">
        <f t="shared" si="13"/>
        <v>0</v>
      </c>
    </row>
    <row r="80" spans="1:34" ht="15.75" customHeight="1" x14ac:dyDescent="0.2">
      <c r="A80" s="15" t="s">
        <v>26</v>
      </c>
      <c r="B80" s="15" t="s">
        <v>1929</v>
      </c>
      <c r="C80" s="75"/>
      <c r="D80" s="14" t="s">
        <v>2240</v>
      </c>
      <c r="E80" s="28">
        <v>24.634311537377148</v>
      </c>
      <c r="F80" s="28">
        <v>0.83122730974559056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16.9655638300414</v>
      </c>
      <c r="N80" s="28">
        <v>0.32652247276413704</v>
      </c>
      <c r="O80" s="28">
        <v>1.2487582903736045</v>
      </c>
      <c r="P80" s="29">
        <v>0.50577358798198169</v>
      </c>
      <c r="Q80" s="30">
        <f t="shared" ref="Q80:R80" si="166">G80+I80</f>
        <v>0</v>
      </c>
      <c r="R80" s="30">
        <f t="shared" si="166"/>
        <v>0</v>
      </c>
      <c r="T80" s="26">
        <f t="shared" si="1"/>
        <v>4.68000424657422</v>
      </c>
      <c r="U80" s="26">
        <f t="shared" si="2"/>
        <v>0</v>
      </c>
      <c r="V80" s="26">
        <f t="shared" si="3"/>
        <v>0</v>
      </c>
      <c r="W80" s="26">
        <f t="shared" si="4"/>
        <v>0</v>
      </c>
      <c r="X80" s="26">
        <f t="shared" si="5"/>
        <v>4.1671623083816343</v>
      </c>
      <c r="Y80" s="26">
        <f t="shared" si="6"/>
        <v>1.1691286001910832</v>
      </c>
      <c r="Z80" s="26">
        <f t="shared" si="7"/>
        <v>0</v>
      </c>
      <c r="AB80" s="30">
        <f t="shared" si="8"/>
        <v>0.83122730974559056</v>
      </c>
      <c r="AC80" s="30">
        <f t="shared" si="9"/>
        <v>0</v>
      </c>
      <c r="AD80" s="30">
        <f t="shared" si="10"/>
        <v>0</v>
      </c>
      <c r="AE80" s="30">
        <f t="shared" ref="AE80:AF80" si="167">L80</f>
        <v>0</v>
      </c>
      <c r="AF80" s="30">
        <f t="shared" si="167"/>
        <v>16.9655638300414</v>
      </c>
      <c r="AG80" s="30">
        <f t="shared" si="12"/>
        <v>0.50577358798198169</v>
      </c>
      <c r="AH80" s="30">
        <f t="shared" si="13"/>
        <v>0</v>
      </c>
    </row>
    <row r="81" spans="1:34" ht="15.75" customHeight="1" x14ac:dyDescent="0.2">
      <c r="A81" s="15" t="s">
        <v>450</v>
      </c>
      <c r="B81" s="15" t="s">
        <v>1929</v>
      </c>
      <c r="C81" s="75"/>
      <c r="D81" s="14" t="s">
        <v>2275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1.7490276206247499</v>
      </c>
      <c r="N81" s="28">
        <v>0.22537427838442364</v>
      </c>
      <c r="O81" s="28">
        <v>0.63152691013297735</v>
      </c>
      <c r="P81" s="29">
        <v>0.34536259718444684</v>
      </c>
      <c r="Q81" s="30">
        <f t="shared" ref="Q81:R81" si="168">G81+I81</f>
        <v>0</v>
      </c>
      <c r="R81" s="30">
        <f t="shared" si="168"/>
        <v>0</v>
      </c>
      <c r="T81" s="26">
        <f t="shared" si="1"/>
        <v>0</v>
      </c>
      <c r="U81" s="26">
        <f t="shared" si="2"/>
        <v>0</v>
      </c>
      <c r="V81" s="26">
        <f t="shared" si="3"/>
        <v>0</v>
      </c>
      <c r="W81" s="26">
        <f t="shared" si="4"/>
        <v>0</v>
      </c>
      <c r="X81" s="26">
        <f t="shared" si="5"/>
        <v>1.4589214022812653</v>
      </c>
      <c r="Y81" s="26">
        <f t="shared" si="6"/>
        <v>0.70622278319761256</v>
      </c>
      <c r="Z81" s="26">
        <f t="shared" si="7"/>
        <v>0</v>
      </c>
      <c r="AB81" s="30">
        <f t="shared" si="8"/>
        <v>0</v>
      </c>
      <c r="AC81" s="30">
        <f t="shared" si="9"/>
        <v>0</v>
      </c>
      <c r="AD81" s="30">
        <f t="shared" si="10"/>
        <v>0</v>
      </c>
      <c r="AE81" s="30">
        <f t="shared" ref="AE81:AF81" si="169">L81</f>
        <v>0</v>
      </c>
      <c r="AF81" s="30">
        <f t="shared" si="169"/>
        <v>1.7490276206247499</v>
      </c>
      <c r="AG81" s="30">
        <f t="shared" si="12"/>
        <v>0.34536259718444684</v>
      </c>
      <c r="AH81" s="30">
        <f t="shared" si="13"/>
        <v>0</v>
      </c>
    </row>
    <row r="82" spans="1:34" ht="15.75" customHeight="1" x14ac:dyDescent="0.2">
      <c r="A82" s="15" t="s">
        <v>26</v>
      </c>
      <c r="B82" s="15" t="s">
        <v>2310</v>
      </c>
      <c r="C82" s="75"/>
      <c r="D82" s="14" t="s">
        <v>2306</v>
      </c>
      <c r="E82" s="28">
        <v>115.39755915173494</v>
      </c>
      <c r="F82" s="28">
        <v>0.1317790578740288</v>
      </c>
      <c r="G82" s="28">
        <v>591.60112271466494</v>
      </c>
      <c r="H82" s="28">
        <v>2.9378244073595745</v>
      </c>
      <c r="I82" s="28">
        <v>5.3005156730461432E-2</v>
      </c>
      <c r="J82" s="28">
        <v>5.7943992556407371E-2</v>
      </c>
      <c r="K82" s="28">
        <v>0</v>
      </c>
      <c r="L82" s="28">
        <v>0</v>
      </c>
      <c r="M82" s="28">
        <v>0.54790158386967835</v>
      </c>
      <c r="N82" s="28">
        <v>0.1536211713218881</v>
      </c>
      <c r="O82" s="28">
        <v>22.761119946108071</v>
      </c>
      <c r="P82" s="29">
        <v>0.15906803656600935</v>
      </c>
      <c r="Q82" s="30">
        <f t="shared" ref="Q82:R82" si="170">G82+I82</f>
        <v>591.65412787139542</v>
      </c>
      <c r="R82" s="30">
        <f t="shared" si="170"/>
        <v>2.9957683999159821</v>
      </c>
      <c r="T82" s="26">
        <f t="shared" si="1"/>
        <v>6.8629169951290914</v>
      </c>
      <c r="U82" s="26">
        <f t="shared" si="2"/>
        <v>9.2109175493397739</v>
      </c>
      <c r="V82" s="26">
        <f t="shared" si="3"/>
        <v>7.4512501483523022E-2</v>
      </c>
      <c r="W82" s="26">
        <f t="shared" si="4"/>
        <v>0</v>
      </c>
      <c r="X82" s="26">
        <f t="shared" si="5"/>
        <v>0.63031374733712042</v>
      </c>
      <c r="Y82" s="26">
        <f t="shared" si="6"/>
        <v>4.5705309319779674</v>
      </c>
      <c r="Z82" s="26">
        <f t="shared" si="7"/>
        <v>9.2110465853035794</v>
      </c>
      <c r="AB82" s="30">
        <f t="shared" si="8"/>
        <v>0.1317790578740288</v>
      </c>
      <c r="AC82" s="30">
        <f t="shared" si="9"/>
        <v>2.9378244073595745</v>
      </c>
      <c r="AD82" s="30">
        <f t="shared" si="10"/>
        <v>5.7943992556407371E-2</v>
      </c>
      <c r="AE82" s="30">
        <f t="shared" ref="AE82:AF82" si="171">L82</f>
        <v>0</v>
      </c>
      <c r="AF82" s="30">
        <f t="shared" si="171"/>
        <v>0.54790158386967835</v>
      </c>
      <c r="AG82" s="30">
        <f t="shared" si="12"/>
        <v>0.15906803656600935</v>
      </c>
      <c r="AH82" s="30">
        <f t="shared" si="13"/>
        <v>2.9957683999159821</v>
      </c>
    </row>
    <row r="83" spans="1:34" ht="15.75" customHeight="1" x14ac:dyDescent="0.2">
      <c r="A83" s="15" t="s">
        <v>26</v>
      </c>
      <c r="B83" s="15" t="s">
        <v>2348</v>
      </c>
      <c r="C83" s="75"/>
      <c r="D83" s="14" t="s">
        <v>2343</v>
      </c>
      <c r="E83" s="28">
        <v>3.5128524833850832</v>
      </c>
      <c r="F83" s="28">
        <v>0.44854121589398177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3.1786666711098603</v>
      </c>
      <c r="N83" s="28">
        <v>0.18362337167156939</v>
      </c>
      <c r="O83" s="28">
        <v>4.1629768889112446</v>
      </c>
      <c r="P83" s="29">
        <v>0.30074100312982782</v>
      </c>
      <c r="Q83" s="30">
        <f t="shared" ref="Q83:R83" si="172">G83+I83</f>
        <v>0</v>
      </c>
      <c r="R83" s="30">
        <f t="shared" si="172"/>
        <v>0</v>
      </c>
      <c r="T83" s="26">
        <f t="shared" si="1"/>
        <v>2.1740396203480699</v>
      </c>
      <c r="U83" s="26">
        <f t="shared" si="2"/>
        <v>0</v>
      </c>
      <c r="V83" s="26">
        <f t="shared" si="3"/>
        <v>0</v>
      </c>
      <c r="W83" s="26">
        <f t="shared" si="4"/>
        <v>0</v>
      </c>
      <c r="X83" s="26">
        <f t="shared" si="5"/>
        <v>2.063042680623361</v>
      </c>
      <c r="Y83" s="26">
        <f t="shared" si="6"/>
        <v>2.3682031401624601</v>
      </c>
      <c r="Z83" s="26">
        <f t="shared" si="7"/>
        <v>0</v>
      </c>
      <c r="AB83" s="30">
        <f t="shared" si="8"/>
        <v>0.44854121589398177</v>
      </c>
      <c r="AC83" s="30">
        <f t="shared" si="9"/>
        <v>0</v>
      </c>
      <c r="AD83" s="30">
        <f t="shared" si="10"/>
        <v>0</v>
      </c>
      <c r="AE83" s="30">
        <f t="shared" ref="AE83:AF83" si="173">L83</f>
        <v>0</v>
      </c>
      <c r="AF83" s="30">
        <f t="shared" si="173"/>
        <v>3.1786666711098603</v>
      </c>
      <c r="AG83" s="30">
        <f t="shared" si="12"/>
        <v>0.30074100312982782</v>
      </c>
      <c r="AH83" s="30">
        <f t="shared" si="13"/>
        <v>0</v>
      </c>
    </row>
    <row r="84" spans="1:34" ht="15.75" customHeight="1" x14ac:dyDescent="0.2">
      <c r="A84" s="15" t="s">
        <v>49</v>
      </c>
      <c r="B84" s="15" t="s">
        <v>2348</v>
      </c>
      <c r="C84" s="75"/>
      <c r="D84" s="14" t="s">
        <v>2343</v>
      </c>
      <c r="E84" s="28">
        <v>62.300507456816469</v>
      </c>
      <c r="F84" s="28">
        <v>0.56712423515724075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4.1824176745330535</v>
      </c>
      <c r="N84" s="28">
        <v>0.1552472912263746</v>
      </c>
      <c r="O84" s="28">
        <v>15.74783241612468</v>
      </c>
      <c r="P84" s="29">
        <v>0.19153756144393042</v>
      </c>
      <c r="Q84" s="30">
        <f t="shared" ref="Q84:R84" si="174">G84+I84</f>
        <v>0</v>
      </c>
      <c r="R84" s="30">
        <f t="shared" si="174"/>
        <v>0</v>
      </c>
      <c r="T84" s="26">
        <f t="shared" si="1"/>
        <v>5.9841451601412645</v>
      </c>
      <c r="U84" s="26">
        <f t="shared" si="2"/>
        <v>0</v>
      </c>
      <c r="V84" s="26">
        <f t="shared" si="3"/>
        <v>0</v>
      </c>
      <c r="W84" s="26">
        <f t="shared" si="4"/>
        <v>0</v>
      </c>
      <c r="X84" s="26">
        <f t="shared" si="5"/>
        <v>2.3736252935370512</v>
      </c>
      <c r="Y84" s="26">
        <f t="shared" si="6"/>
        <v>4.0659024821076226</v>
      </c>
      <c r="Z84" s="26">
        <f t="shared" si="7"/>
        <v>0</v>
      </c>
      <c r="AB84" s="30">
        <f t="shared" si="8"/>
        <v>0.56712423515724075</v>
      </c>
      <c r="AC84" s="30">
        <f t="shared" si="9"/>
        <v>0</v>
      </c>
      <c r="AD84" s="30">
        <f t="shared" si="10"/>
        <v>0</v>
      </c>
      <c r="AE84" s="30">
        <f t="shared" ref="AE84:AF84" si="175">L84</f>
        <v>0</v>
      </c>
      <c r="AF84" s="30">
        <f t="shared" si="175"/>
        <v>4.1824176745330535</v>
      </c>
      <c r="AG84" s="30">
        <f t="shared" si="12"/>
        <v>0.19153756144393042</v>
      </c>
      <c r="AH84" s="30">
        <f t="shared" si="13"/>
        <v>0</v>
      </c>
    </row>
    <row r="85" spans="1:34" ht="15.75" customHeight="1" x14ac:dyDescent="0.2">
      <c r="A85" s="15" t="s">
        <v>71</v>
      </c>
      <c r="B85" s="15" t="s">
        <v>2348</v>
      </c>
      <c r="C85" s="75"/>
      <c r="D85" s="14" t="s">
        <v>2419</v>
      </c>
      <c r="E85" s="28">
        <v>61.160010305740059</v>
      </c>
      <c r="F85" s="28">
        <v>0.32674770935112996</v>
      </c>
      <c r="G85" s="28">
        <v>0</v>
      </c>
      <c r="H85" s="28">
        <v>0</v>
      </c>
      <c r="I85" s="28">
        <v>0.3895396268902746</v>
      </c>
      <c r="J85" s="28">
        <v>6.808500570363156E-2</v>
      </c>
      <c r="K85" s="28">
        <v>39.442326936413856</v>
      </c>
      <c r="L85" s="28">
        <v>0.21567787773900354</v>
      </c>
      <c r="M85" s="28">
        <v>13.039943961836764</v>
      </c>
      <c r="N85" s="28">
        <v>0.16388399006073451</v>
      </c>
      <c r="O85" s="28">
        <v>21.995060149199503</v>
      </c>
      <c r="P85" s="29">
        <v>0.17619570962972728</v>
      </c>
      <c r="Q85" s="30">
        <f t="shared" ref="Q85:R85" si="176">G85+I85</f>
        <v>0.3895396268902746</v>
      </c>
      <c r="R85" s="30">
        <f t="shared" si="176"/>
        <v>6.808500570363156E-2</v>
      </c>
      <c r="T85" s="26">
        <f t="shared" si="1"/>
        <v>5.9579148378228002</v>
      </c>
      <c r="U85" s="26">
        <f t="shared" si="2"/>
        <v>0</v>
      </c>
      <c r="V85" s="26">
        <f t="shared" si="3"/>
        <v>0.47460697790148115</v>
      </c>
      <c r="W85" s="26">
        <f t="shared" si="4"/>
        <v>5.3377941030839047</v>
      </c>
      <c r="X85" s="26">
        <f t="shared" si="5"/>
        <v>3.8114652722576463</v>
      </c>
      <c r="Y85" s="26">
        <f t="shared" si="6"/>
        <v>4.5232520663316</v>
      </c>
      <c r="Z85" s="26">
        <f t="shared" si="7"/>
        <v>0.47460697790148115</v>
      </c>
      <c r="AB85" s="30">
        <f t="shared" si="8"/>
        <v>0.32674770935112996</v>
      </c>
      <c r="AC85" s="30">
        <f t="shared" si="9"/>
        <v>0</v>
      </c>
      <c r="AD85" s="30">
        <f t="shared" si="10"/>
        <v>6.808500570363156E-2</v>
      </c>
      <c r="AE85" s="30">
        <f t="shared" ref="AE85:AF85" si="177">L85</f>
        <v>0.21567787773900354</v>
      </c>
      <c r="AF85" s="30">
        <f t="shared" si="177"/>
        <v>13.039943961836764</v>
      </c>
      <c r="AG85" s="30">
        <f t="shared" si="12"/>
        <v>0.17619570962972728</v>
      </c>
      <c r="AH85" s="30">
        <f t="shared" si="13"/>
        <v>6.808500570363156E-2</v>
      </c>
    </row>
    <row r="86" spans="1:34" ht="15.75" customHeight="1" x14ac:dyDescent="0.2">
      <c r="A86" s="15" t="s">
        <v>450</v>
      </c>
      <c r="B86" s="15" t="s">
        <v>2461</v>
      </c>
      <c r="C86" s="75"/>
      <c r="D86" s="14" t="s">
        <v>2456</v>
      </c>
      <c r="E86" s="28">
        <v>86.669689920012999</v>
      </c>
      <c r="F86" s="28">
        <v>0.35969410455622086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3.8507867728378584</v>
      </c>
      <c r="N86" s="28">
        <v>0.20578548106172148</v>
      </c>
      <c r="O86" s="28">
        <v>205.68489655128391</v>
      </c>
      <c r="P86" s="29">
        <v>0.75818804410016716</v>
      </c>
      <c r="Q86" s="30">
        <f t="shared" ref="Q86:R86" si="178">G86+I86</f>
        <v>0</v>
      </c>
      <c r="R86" s="30">
        <f t="shared" si="178"/>
        <v>0</v>
      </c>
      <c r="T86" s="26">
        <f t="shared" si="1"/>
        <v>6.4540062401765237</v>
      </c>
      <c r="U86" s="26">
        <f t="shared" si="2"/>
        <v>0</v>
      </c>
      <c r="V86" s="26">
        <f t="shared" si="3"/>
        <v>0</v>
      </c>
      <c r="W86" s="26">
        <f t="shared" si="4"/>
        <v>0</v>
      </c>
      <c r="X86" s="26">
        <f t="shared" si="5"/>
        <v>2.278218764045119</v>
      </c>
      <c r="Y86" s="26">
        <f t="shared" si="6"/>
        <v>7.6912891577994253</v>
      </c>
      <c r="Z86" s="26">
        <f t="shared" si="7"/>
        <v>0</v>
      </c>
      <c r="AB86" s="30">
        <f t="shared" si="8"/>
        <v>0.35969410455622086</v>
      </c>
      <c r="AC86" s="30">
        <f t="shared" si="9"/>
        <v>0</v>
      </c>
      <c r="AD86" s="30">
        <f t="shared" si="10"/>
        <v>0</v>
      </c>
      <c r="AE86" s="30">
        <f t="shared" ref="AE86:AF86" si="179">L86</f>
        <v>0</v>
      </c>
      <c r="AF86" s="30">
        <f t="shared" si="179"/>
        <v>3.8507867728378584</v>
      </c>
      <c r="AG86" s="30">
        <f t="shared" si="12"/>
        <v>0.75818804410016716</v>
      </c>
      <c r="AH86" s="30">
        <f t="shared" si="13"/>
        <v>0</v>
      </c>
    </row>
    <row r="87" spans="1:34" ht="15.75" customHeight="1" x14ac:dyDescent="0.2">
      <c r="A87" s="15" t="s">
        <v>26</v>
      </c>
      <c r="B87" s="15" t="s">
        <v>2498</v>
      </c>
      <c r="C87" s="75"/>
      <c r="D87" s="14" t="s">
        <v>2494</v>
      </c>
      <c r="E87" s="28">
        <v>52484.530137766058</v>
      </c>
      <c r="F87" s="28">
        <v>7.4418768673021524E-2</v>
      </c>
      <c r="G87" s="28">
        <v>1247.3094884903983</v>
      </c>
      <c r="H87" s="28">
        <v>0.19058354477114431</v>
      </c>
      <c r="I87" s="28">
        <v>14.479952251584455</v>
      </c>
      <c r="J87" s="28">
        <v>0.13745376298388937</v>
      </c>
      <c r="K87" s="28">
        <v>0</v>
      </c>
      <c r="L87" s="28">
        <v>0</v>
      </c>
      <c r="M87" s="28">
        <v>26.069488033516379</v>
      </c>
      <c r="N87" s="28">
        <v>5.9471657964036438E-2</v>
      </c>
      <c r="O87" s="28">
        <v>10.631350139289371</v>
      </c>
      <c r="P87" s="29">
        <v>7.5999302937617932E-2</v>
      </c>
      <c r="Q87" s="30">
        <f t="shared" ref="Q87:R87" si="180">G87+I87</f>
        <v>1261.7894407419828</v>
      </c>
      <c r="R87" s="30">
        <f t="shared" si="180"/>
        <v>0.3280373077550337</v>
      </c>
      <c r="T87" s="26">
        <f t="shared" si="1"/>
        <v>15.679632117074021</v>
      </c>
      <c r="U87" s="26">
        <f t="shared" si="2"/>
        <v>10.285759944949223</v>
      </c>
      <c r="V87" s="26">
        <f t="shared" si="3"/>
        <v>3.9523291163368328</v>
      </c>
      <c r="W87" s="26">
        <f t="shared" si="4"/>
        <v>0</v>
      </c>
      <c r="X87" s="26">
        <f t="shared" si="5"/>
        <v>4.7585956969399925</v>
      </c>
      <c r="Y87" s="26">
        <f t="shared" si="6"/>
        <v>3.5399466660065464</v>
      </c>
      <c r="Z87" s="26">
        <f t="shared" si="7"/>
        <v>10.302398386874096</v>
      </c>
      <c r="AB87" s="30">
        <f t="shared" si="8"/>
        <v>7.4418768673021524E-2</v>
      </c>
      <c r="AC87" s="30">
        <f t="shared" si="9"/>
        <v>0.19058354477114431</v>
      </c>
      <c r="AD87" s="30">
        <f t="shared" si="10"/>
        <v>0.13745376298388937</v>
      </c>
      <c r="AE87" s="30">
        <f t="shared" ref="AE87:AF87" si="181">L87</f>
        <v>0</v>
      </c>
      <c r="AF87" s="30">
        <f t="shared" si="181"/>
        <v>26.069488033516379</v>
      </c>
      <c r="AG87" s="30">
        <f t="shared" si="12"/>
        <v>7.5999302937617932E-2</v>
      </c>
      <c r="AH87" s="30">
        <f t="shared" si="13"/>
        <v>0.3280373077550337</v>
      </c>
    </row>
    <row r="88" spans="1:34" ht="15.75" customHeight="1" x14ac:dyDescent="0.2">
      <c r="A88" s="15" t="s">
        <v>26</v>
      </c>
      <c r="B88" s="15" t="s">
        <v>2498</v>
      </c>
      <c r="C88" s="75"/>
      <c r="D88" s="15" t="s">
        <v>4842</v>
      </c>
      <c r="E88" s="28">
        <v>66527.434006165306</v>
      </c>
      <c r="F88" s="28">
        <v>0.1970818209178985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4.8367153816632689</v>
      </c>
      <c r="N88" s="28">
        <v>5.6674650083603575E-2</v>
      </c>
      <c r="O88" s="28">
        <v>3.6135142221000387</v>
      </c>
      <c r="P88" s="29">
        <v>0.10661843475414029</v>
      </c>
      <c r="Q88" s="30">
        <f t="shared" ref="Q88:R88" si="182">G88+I88</f>
        <v>0</v>
      </c>
      <c r="R88" s="30">
        <f t="shared" si="182"/>
        <v>0</v>
      </c>
      <c r="T88" s="26">
        <f t="shared" si="1"/>
        <v>16.021683454482048</v>
      </c>
      <c r="U88" s="26">
        <f t="shared" si="2"/>
        <v>0</v>
      </c>
      <c r="V88" s="26">
        <f t="shared" si="3"/>
        <v>0</v>
      </c>
      <c r="W88" s="26">
        <f t="shared" si="4"/>
        <v>0</v>
      </c>
      <c r="X88" s="26">
        <f t="shared" si="5"/>
        <v>2.5451567191582458</v>
      </c>
      <c r="Y88" s="26">
        <f t="shared" si="6"/>
        <v>2.2058661040939973</v>
      </c>
      <c r="Z88" s="26">
        <f t="shared" si="7"/>
        <v>0</v>
      </c>
      <c r="AB88" s="30">
        <f t="shared" si="8"/>
        <v>0.1970818209178985</v>
      </c>
      <c r="AC88" s="30">
        <f t="shared" si="9"/>
        <v>0</v>
      </c>
      <c r="AD88" s="30">
        <f t="shared" si="10"/>
        <v>0</v>
      </c>
      <c r="AE88" s="30">
        <f t="shared" ref="AE88:AF88" si="183">L88</f>
        <v>0</v>
      </c>
      <c r="AF88" s="30">
        <f t="shared" si="183"/>
        <v>4.8367153816632689</v>
      </c>
      <c r="AG88" s="30">
        <f t="shared" si="12"/>
        <v>0.10661843475414029</v>
      </c>
      <c r="AH88" s="30">
        <f t="shared" si="13"/>
        <v>0</v>
      </c>
    </row>
    <row r="89" spans="1:34" ht="15.75" customHeight="1" x14ac:dyDescent="0.2">
      <c r="A89" s="15" t="s">
        <v>49</v>
      </c>
      <c r="B89" s="15" t="s">
        <v>2498</v>
      </c>
      <c r="C89" s="75"/>
      <c r="D89" s="15" t="s">
        <v>4843</v>
      </c>
      <c r="E89" s="28">
        <v>6575.6700943804126</v>
      </c>
      <c r="F89" s="28">
        <v>0.2632251740509276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4.622119731593024</v>
      </c>
      <c r="N89" s="28">
        <v>3.6060882784890398E-2</v>
      </c>
      <c r="O89" s="28">
        <v>3.9012749710375378</v>
      </c>
      <c r="P89" s="29">
        <v>0.17141342915509999</v>
      </c>
      <c r="Q89" s="30">
        <f t="shared" ref="Q89:R89" si="184">G89+I89</f>
        <v>0</v>
      </c>
      <c r="R89" s="30">
        <f t="shared" si="184"/>
        <v>0</v>
      </c>
      <c r="T89" s="26">
        <f t="shared" si="1"/>
        <v>12.683141586812372</v>
      </c>
      <c r="U89" s="26">
        <f t="shared" si="2"/>
        <v>0</v>
      </c>
      <c r="V89" s="26">
        <f t="shared" si="3"/>
        <v>0</v>
      </c>
      <c r="W89" s="26">
        <f t="shared" si="4"/>
        <v>0</v>
      </c>
      <c r="X89" s="26">
        <f t="shared" si="5"/>
        <v>2.4911141784311943</v>
      </c>
      <c r="Y89" s="26">
        <f t="shared" si="6"/>
        <v>2.2931570870097042</v>
      </c>
      <c r="Z89" s="26">
        <f t="shared" si="7"/>
        <v>0</v>
      </c>
      <c r="AB89" s="30">
        <f t="shared" si="8"/>
        <v>0.2632251740509276</v>
      </c>
      <c r="AC89" s="30">
        <f t="shared" si="9"/>
        <v>0</v>
      </c>
      <c r="AD89" s="30">
        <f t="shared" si="10"/>
        <v>0</v>
      </c>
      <c r="AE89" s="30">
        <f t="shared" ref="AE89:AF89" si="185">L89</f>
        <v>0</v>
      </c>
      <c r="AF89" s="30">
        <f t="shared" si="185"/>
        <v>4.622119731593024</v>
      </c>
      <c r="AG89" s="30">
        <f t="shared" si="12"/>
        <v>0.17141342915509999</v>
      </c>
      <c r="AH89" s="30">
        <f t="shared" si="13"/>
        <v>0</v>
      </c>
    </row>
    <row r="90" spans="1:34" ht="15.75" customHeight="1" x14ac:dyDescent="0.2">
      <c r="A90" s="15" t="s">
        <v>1685</v>
      </c>
      <c r="B90" s="15" t="s">
        <v>2498</v>
      </c>
      <c r="C90" s="75"/>
      <c r="D90" s="15" t="s">
        <v>4844</v>
      </c>
      <c r="E90" s="28">
        <v>33472.700158532862</v>
      </c>
      <c r="F90" s="28">
        <v>0.23376862975681587</v>
      </c>
      <c r="G90" s="28">
        <v>0</v>
      </c>
      <c r="H90" s="28">
        <v>0</v>
      </c>
      <c r="I90" s="28">
        <v>7.9296238653139595</v>
      </c>
      <c r="J90" s="28">
        <v>0.22700363847574478</v>
      </c>
      <c r="K90" s="28">
        <v>0</v>
      </c>
      <c r="L90" s="28">
        <v>0</v>
      </c>
      <c r="M90" s="28">
        <v>0.75680972842322436</v>
      </c>
      <c r="N90" s="28">
        <v>2.7951556693538854E-2</v>
      </c>
      <c r="O90" s="28">
        <v>3.1587175809279189</v>
      </c>
      <c r="P90" s="29">
        <v>0.17009942029836805</v>
      </c>
      <c r="Q90" s="30">
        <f t="shared" ref="Q90:R90" si="186">G90+I90</f>
        <v>7.9296238653139595</v>
      </c>
      <c r="R90" s="30">
        <f t="shared" si="186"/>
        <v>0.22700363847574478</v>
      </c>
      <c r="T90" s="26">
        <f t="shared" si="1"/>
        <v>15.030740413851891</v>
      </c>
      <c r="U90" s="26">
        <f t="shared" si="2"/>
        <v>0</v>
      </c>
      <c r="V90" s="26">
        <f t="shared" si="3"/>
        <v>3.1585994072530124</v>
      </c>
      <c r="W90" s="26">
        <f t="shared" si="4"/>
        <v>0</v>
      </c>
      <c r="X90" s="26">
        <f t="shared" si="5"/>
        <v>0.81295794847503511</v>
      </c>
      <c r="Y90" s="26">
        <f t="shared" si="6"/>
        <v>2.0561387146959209</v>
      </c>
      <c r="Z90" s="26">
        <f t="shared" si="7"/>
        <v>3.1585994072530124</v>
      </c>
      <c r="AB90" s="30">
        <f t="shared" si="8"/>
        <v>0.23376862975681587</v>
      </c>
      <c r="AC90" s="30">
        <f t="shared" si="9"/>
        <v>0</v>
      </c>
      <c r="AD90" s="30">
        <f t="shared" si="10"/>
        <v>0.22700363847574478</v>
      </c>
      <c r="AE90" s="30">
        <f t="shared" ref="AE90:AF90" si="187">L90</f>
        <v>0</v>
      </c>
      <c r="AF90" s="30">
        <f t="shared" si="187"/>
        <v>0.75680972842322436</v>
      </c>
      <c r="AG90" s="30">
        <f t="shared" si="12"/>
        <v>0.17009942029836805</v>
      </c>
      <c r="AH90" s="30">
        <f t="shared" si="13"/>
        <v>0.22700363847574478</v>
      </c>
    </row>
    <row r="91" spans="1:34" ht="15.75" customHeight="1" x14ac:dyDescent="0.2">
      <c r="A91" s="15" t="s">
        <v>1653</v>
      </c>
      <c r="B91" s="15" t="s">
        <v>2498</v>
      </c>
      <c r="C91" s="75"/>
      <c r="D91" s="15" t="s">
        <v>4845</v>
      </c>
      <c r="E91" s="28">
        <v>17994.355141231052</v>
      </c>
      <c r="F91" s="28">
        <v>0.53948287471226741</v>
      </c>
      <c r="G91" s="28">
        <v>290.85505848705299</v>
      </c>
      <c r="H91" s="28">
        <v>0.84471820241971995</v>
      </c>
      <c r="I91" s="28">
        <v>39.645185090938121</v>
      </c>
      <c r="J91" s="28">
        <v>0.62160725940212791</v>
      </c>
      <c r="K91" s="28">
        <v>0</v>
      </c>
      <c r="L91" s="28">
        <v>0</v>
      </c>
      <c r="M91" s="28">
        <v>0.40213450557817548</v>
      </c>
      <c r="N91" s="28">
        <v>2.2183663518662633E-2</v>
      </c>
      <c r="O91" s="28">
        <v>32.134733053968795</v>
      </c>
      <c r="P91" s="29">
        <v>1.3750159991209936</v>
      </c>
      <c r="Q91" s="30">
        <f t="shared" ref="Q91:R91" si="188">G91+I91</f>
        <v>330.50024357799111</v>
      </c>
      <c r="R91" s="30">
        <f t="shared" si="188"/>
        <v>1.4663254618218478</v>
      </c>
      <c r="T91" s="26">
        <f t="shared" si="1"/>
        <v>14.135336953911954</v>
      </c>
      <c r="U91" s="26">
        <f t="shared" si="2"/>
        <v>8.189108263274786</v>
      </c>
      <c r="V91" s="26">
        <f t="shared" si="3"/>
        <v>5.3450125528001013</v>
      </c>
      <c r="W91" s="26">
        <f t="shared" si="4"/>
        <v>0</v>
      </c>
      <c r="X91" s="26">
        <f t="shared" si="5"/>
        <v>0.48762475250314125</v>
      </c>
      <c r="Y91" s="26">
        <f t="shared" si="6"/>
        <v>5.0502723914477228</v>
      </c>
      <c r="Z91" s="26">
        <f t="shared" si="7"/>
        <v>8.3728661201687888</v>
      </c>
      <c r="AB91" s="30">
        <f t="shared" si="8"/>
        <v>0.53948287471226741</v>
      </c>
      <c r="AC91" s="30">
        <f t="shared" si="9"/>
        <v>0.84471820241971995</v>
      </c>
      <c r="AD91" s="30">
        <f t="shared" si="10"/>
        <v>0.62160725940212791</v>
      </c>
      <c r="AE91" s="30">
        <f t="shared" ref="AE91:AF91" si="189">L91</f>
        <v>0</v>
      </c>
      <c r="AF91" s="30">
        <f t="shared" si="189"/>
        <v>0.40213450557817548</v>
      </c>
      <c r="AG91" s="30">
        <f t="shared" si="12"/>
        <v>1.3750159991209936</v>
      </c>
      <c r="AH91" s="30">
        <f t="shared" si="13"/>
        <v>1.4663254618218478</v>
      </c>
    </row>
    <row r="92" spans="1:34" ht="15.75" customHeight="1" x14ac:dyDescent="0.2">
      <c r="A92" s="15" t="s">
        <v>1685</v>
      </c>
      <c r="B92" s="15" t="s">
        <v>2498</v>
      </c>
      <c r="C92" s="75"/>
      <c r="D92" s="15" t="s">
        <v>4846</v>
      </c>
      <c r="E92" s="28">
        <v>72177.227593038508</v>
      </c>
      <c r="F92" s="28">
        <v>0.10712369690973826</v>
      </c>
      <c r="G92" s="28">
        <v>73.061557026402895</v>
      </c>
      <c r="H92" s="28">
        <v>0.21626379574785823</v>
      </c>
      <c r="I92" s="28">
        <v>6.980924131498857</v>
      </c>
      <c r="J92" s="28">
        <v>0.16646478671919596</v>
      </c>
      <c r="K92" s="28">
        <v>85.198984125753725</v>
      </c>
      <c r="L92" s="28">
        <v>6.848800549316475E-2</v>
      </c>
      <c r="M92" s="28">
        <v>0.86513977349093985</v>
      </c>
      <c r="N92" s="28">
        <v>8.1719567325113263E-2</v>
      </c>
      <c r="O92" s="28">
        <v>1.4868499786561111</v>
      </c>
      <c r="P92" s="29">
        <v>0.2733844150759423</v>
      </c>
      <c r="Q92" s="30">
        <f t="shared" ref="Q92:R92" si="190">G92+I92</f>
        <v>80.042481157901747</v>
      </c>
      <c r="R92" s="30">
        <f t="shared" si="190"/>
        <v>0.38272858246705421</v>
      </c>
      <c r="T92" s="26">
        <f t="shared" si="1"/>
        <v>16.13927609643202</v>
      </c>
      <c r="U92" s="26">
        <f t="shared" si="2"/>
        <v>6.2106529750836081</v>
      </c>
      <c r="V92" s="26">
        <f t="shared" si="3"/>
        <v>2.9965558094473619</v>
      </c>
      <c r="W92" s="26">
        <f t="shared" si="4"/>
        <v>6.429598961819214</v>
      </c>
      <c r="X92" s="26">
        <f t="shared" si="5"/>
        <v>0.89928375003343386</v>
      </c>
      <c r="Y92" s="26">
        <f t="shared" si="6"/>
        <v>1.3143194783722545</v>
      </c>
      <c r="Z92" s="26">
        <f t="shared" si="7"/>
        <v>6.3406064385649756</v>
      </c>
      <c r="AB92" s="30">
        <f t="shared" si="8"/>
        <v>0.10712369690973826</v>
      </c>
      <c r="AC92" s="30">
        <f t="shared" si="9"/>
        <v>0.21626379574785823</v>
      </c>
      <c r="AD92" s="30">
        <f t="shared" si="10"/>
        <v>0.16646478671919596</v>
      </c>
      <c r="AE92" s="30">
        <f t="shared" ref="AE92:AF92" si="191">L92</f>
        <v>6.848800549316475E-2</v>
      </c>
      <c r="AF92" s="30">
        <f t="shared" si="191"/>
        <v>0.86513977349093985</v>
      </c>
      <c r="AG92" s="30">
        <f t="shared" si="12"/>
        <v>0.2733844150759423</v>
      </c>
      <c r="AH92" s="30">
        <f t="shared" si="13"/>
        <v>0.38272858246705421</v>
      </c>
    </row>
    <row r="93" spans="1:34" ht="15.75" customHeight="1" x14ac:dyDescent="0.2">
      <c r="A93" s="15" t="s">
        <v>1653</v>
      </c>
      <c r="B93" s="15" t="s">
        <v>2498</v>
      </c>
      <c r="C93" s="75"/>
      <c r="D93" s="15" t="s">
        <v>4847</v>
      </c>
      <c r="E93" s="28">
        <v>73803.983577185936</v>
      </c>
      <c r="F93" s="28">
        <v>8.5774348817636431E-2</v>
      </c>
      <c r="G93" s="28">
        <v>23910.023259155114</v>
      </c>
      <c r="H93" s="28">
        <v>0.40426972974477138</v>
      </c>
      <c r="I93" s="28">
        <v>50.520513801039719</v>
      </c>
      <c r="J93" s="28">
        <v>0.10415970453520998</v>
      </c>
      <c r="K93" s="28">
        <v>70.272256807725498</v>
      </c>
      <c r="L93" s="28">
        <v>0.17915087730603749</v>
      </c>
      <c r="M93" s="28">
        <v>1.2472092174543603</v>
      </c>
      <c r="N93" s="28">
        <v>0.10441504367785331</v>
      </c>
      <c r="O93" s="28">
        <v>4.8816851222289666</v>
      </c>
      <c r="P93" s="29">
        <v>0.51643240461488582</v>
      </c>
      <c r="Q93" s="30">
        <f t="shared" ref="Q93:R93" si="192">G93+I93</f>
        <v>23960.543772956153</v>
      </c>
      <c r="R93" s="30">
        <f t="shared" si="192"/>
        <v>0.50842943427998133</v>
      </c>
      <c r="T93" s="26">
        <f t="shared" si="1"/>
        <v>16.171430615067461</v>
      </c>
      <c r="U93" s="26">
        <f t="shared" si="2"/>
        <v>14.545388250264841</v>
      </c>
      <c r="V93" s="26">
        <f t="shared" si="3"/>
        <v>5.6870750760440041</v>
      </c>
      <c r="W93" s="26">
        <f t="shared" si="4"/>
        <v>6.1552687023434514</v>
      </c>
      <c r="X93" s="26">
        <f t="shared" si="5"/>
        <v>1.1681344471403268</v>
      </c>
      <c r="Y93" s="26">
        <f t="shared" si="6"/>
        <v>2.5562295511820752</v>
      </c>
      <c r="Z93" s="26">
        <f t="shared" si="7"/>
        <v>14.54843323933895</v>
      </c>
      <c r="AB93" s="30">
        <f t="shared" si="8"/>
        <v>8.5774348817636431E-2</v>
      </c>
      <c r="AC93" s="30">
        <f t="shared" si="9"/>
        <v>0.40426972974477138</v>
      </c>
      <c r="AD93" s="30">
        <f t="shared" si="10"/>
        <v>0.10415970453520998</v>
      </c>
      <c r="AE93" s="30">
        <f t="shared" ref="AE93:AF93" si="193">L93</f>
        <v>0.17915087730603749</v>
      </c>
      <c r="AF93" s="30">
        <f t="shared" si="193"/>
        <v>1.2472092174543603</v>
      </c>
      <c r="AG93" s="30">
        <f t="shared" si="12"/>
        <v>0.51643240461488582</v>
      </c>
      <c r="AH93" s="30">
        <f t="shared" si="13"/>
        <v>0.50842943427998133</v>
      </c>
    </row>
    <row r="94" spans="1:34" ht="15.75" customHeight="1" x14ac:dyDescent="0.2">
      <c r="A94" s="15" t="s">
        <v>1685</v>
      </c>
      <c r="B94" s="15" t="s">
        <v>2498</v>
      </c>
      <c r="C94" s="75"/>
      <c r="D94" s="15" t="s">
        <v>4848</v>
      </c>
      <c r="E94" s="28">
        <v>34050.420753360617</v>
      </c>
      <c r="F94" s="28">
        <v>0.32366071651551448</v>
      </c>
      <c r="G94" s="28">
        <v>1381.9654590509192</v>
      </c>
      <c r="H94" s="28">
        <v>0.58806065606199986</v>
      </c>
      <c r="I94" s="28">
        <v>26.168702857681115</v>
      </c>
      <c r="J94" s="28">
        <v>0.15989741806687013</v>
      </c>
      <c r="K94" s="28">
        <v>6.0692069101727917</v>
      </c>
      <c r="L94" s="28">
        <v>0.11701418904210001</v>
      </c>
      <c r="M94" s="28">
        <v>1.8655875181929578</v>
      </c>
      <c r="N94" s="28">
        <v>0.11042811032819849</v>
      </c>
      <c r="O94" s="28">
        <v>4.3604358322504808</v>
      </c>
      <c r="P94" s="29">
        <v>8.6556025008889759E-2</v>
      </c>
      <c r="Q94" s="30">
        <f t="shared" ref="Q94:R94" si="194">G94+I94</f>
        <v>1408.1341619086004</v>
      </c>
      <c r="R94" s="30">
        <f t="shared" si="194"/>
        <v>0.74795807412887005</v>
      </c>
      <c r="T94" s="26">
        <f t="shared" si="1"/>
        <v>15.055427373706507</v>
      </c>
      <c r="U94" s="26">
        <f t="shared" si="2"/>
        <v>10.433549408845185</v>
      </c>
      <c r="V94" s="26">
        <f t="shared" si="3"/>
        <v>4.763873782071701</v>
      </c>
      <c r="W94" s="26">
        <f t="shared" si="4"/>
        <v>2.8215483690741245</v>
      </c>
      <c r="X94" s="26">
        <f t="shared" si="5"/>
        <v>1.5188309584190847</v>
      </c>
      <c r="Y94" s="26">
        <f t="shared" si="6"/>
        <v>2.4223503043144698</v>
      </c>
      <c r="Z94" s="26">
        <f t="shared" si="7"/>
        <v>10.460593260046947</v>
      </c>
      <c r="AB94" s="30">
        <f t="shared" si="8"/>
        <v>0.32366071651551448</v>
      </c>
      <c r="AC94" s="30">
        <f t="shared" si="9"/>
        <v>0.58806065606199986</v>
      </c>
      <c r="AD94" s="30">
        <f t="shared" si="10"/>
        <v>0.15989741806687013</v>
      </c>
      <c r="AE94" s="30">
        <f t="shared" ref="AE94:AF94" si="195">L94</f>
        <v>0.11701418904210001</v>
      </c>
      <c r="AF94" s="30">
        <f t="shared" si="195"/>
        <v>1.8655875181929578</v>
      </c>
      <c r="AG94" s="30">
        <f t="shared" si="12"/>
        <v>8.6556025008889759E-2</v>
      </c>
      <c r="AH94" s="30">
        <f t="shared" si="13"/>
        <v>0.74795807412887005</v>
      </c>
    </row>
    <row r="95" spans="1:34" ht="15.75" customHeight="1" x14ac:dyDescent="0.2">
      <c r="A95" s="15" t="s">
        <v>1653</v>
      </c>
      <c r="B95" s="15" t="s">
        <v>2498</v>
      </c>
      <c r="C95" s="75"/>
      <c r="D95" s="15" t="s">
        <v>4849</v>
      </c>
      <c r="E95" s="28">
        <v>13561.343648420152</v>
      </c>
      <c r="F95" s="28">
        <v>0.10861454595230226</v>
      </c>
      <c r="G95" s="28">
        <v>2153.3811689720928</v>
      </c>
      <c r="H95" s="28">
        <v>1.0845289808848053</v>
      </c>
      <c r="I95" s="28">
        <v>19.600539124009085</v>
      </c>
      <c r="J95" s="28">
        <v>0.31524010477997944</v>
      </c>
      <c r="K95" s="28">
        <v>10.419868712860083</v>
      </c>
      <c r="L95" s="28">
        <v>0.25092993543608949</v>
      </c>
      <c r="M95" s="28">
        <v>2.0219926700447042</v>
      </c>
      <c r="N95" s="28">
        <v>0.35182601703284883</v>
      </c>
      <c r="O95" s="28">
        <v>4.5370751915919554</v>
      </c>
      <c r="P95" s="29">
        <v>0.12739339550736453</v>
      </c>
      <c r="Q95" s="30">
        <f t="shared" ref="Q95:R95" si="196">G95+I95</f>
        <v>2172.981708096102</v>
      </c>
      <c r="R95" s="30">
        <f t="shared" si="196"/>
        <v>1.3997690856647846</v>
      </c>
      <c r="T95" s="26">
        <f t="shared" si="1"/>
        <v>13.727318885294654</v>
      </c>
      <c r="U95" s="26">
        <f t="shared" si="2"/>
        <v>11.073057809351912</v>
      </c>
      <c r="V95" s="26">
        <f t="shared" si="3"/>
        <v>4.3646101886723949</v>
      </c>
      <c r="W95" s="26">
        <f t="shared" si="4"/>
        <v>3.5134741599143502</v>
      </c>
      <c r="X95" s="26">
        <f t="shared" si="5"/>
        <v>1.5955001611966599</v>
      </c>
      <c r="Y95" s="26">
        <f t="shared" si="6"/>
        <v>2.4691241133077666</v>
      </c>
      <c r="Z95" s="26">
        <f t="shared" si="7"/>
        <v>11.086124086227832</v>
      </c>
      <c r="AB95" s="30">
        <f t="shared" si="8"/>
        <v>0.10861454595230226</v>
      </c>
      <c r="AC95" s="30">
        <f t="shared" si="9"/>
        <v>1.0845289808848053</v>
      </c>
      <c r="AD95" s="30">
        <f t="shared" si="10"/>
        <v>0.31524010477997944</v>
      </c>
      <c r="AE95" s="30">
        <f t="shared" ref="AE95:AF95" si="197">L95</f>
        <v>0.25092993543608949</v>
      </c>
      <c r="AF95" s="30">
        <f t="shared" si="197"/>
        <v>2.0219926700447042</v>
      </c>
      <c r="AG95" s="30">
        <f t="shared" si="12"/>
        <v>0.12739339550736453</v>
      </c>
      <c r="AH95" s="30">
        <f t="shared" si="13"/>
        <v>1.3997690856647846</v>
      </c>
    </row>
    <row r="96" spans="1:34" ht="15.75" customHeight="1" x14ac:dyDescent="0.2">
      <c r="A96" s="15" t="s">
        <v>26</v>
      </c>
      <c r="B96" s="15" t="s">
        <v>2498</v>
      </c>
      <c r="C96" s="75"/>
      <c r="D96" s="14" t="s">
        <v>2827</v>
      </c>
      <c r="E96" s="28">
        <v>1298.6931643706598</v>
      </c>
      <c r="F96" s="28">
        <v>0.66869620919460893</v>
      </c>
      <c r="G96" s="28">
        <v>507.95989734808745</v>
      </c>
      <c r="H96" s="28">
        <v>0.2379317911099858</v>
      </c>
      <c r="I96" s="28">
        <v>0</v>
      </c>
      <c r="J96" s="28">
        <v>0</v>
      </c>
      <c r="K96" s="28">
        <v>3478.8356963542665</v>
      </c>
      <c r="L96" s="28">
        <v>9.902114868833134E-3</v>
      </c>
      <c r="M96" s="28">
        <v>8.8934641513981099</v>
      </c>
      <c r="N96" s="28">
        <v>3.0594503030196209E-2</v>
      </c>
      <c r="O96" s="28">
        <v>7.5409022192858739</v>
      </c>
      <c r="P96" s="29">
        <v>0.31106363464910541</v>
      </c>
      <c r="Q96" s="30">
        <f t="shared" ref="Q96:R96" si="198">G96+I96</f>
        <v>507.95989734808745</v>
      </c>
      <c r="R96" s="30">
        <f t="shared" si="198"/>
        <v>0.2379317911099858</v>
      </c>
      <c r="T96" s="26">
        <f t="shared" si="1"/>
        <v>10.343955352154129</v>
      </c>
      <c r="U96" s="26">
        <f t="shared" si="2"/>
        <v>8.9914081757882478</v>
      </c>
      <c r="V96" s="26">
        <f t="shared" si="3"/>
        <v>0</v>
      </c>
      <c r="W96" s="26">
        <f t="shared" si="4"/>
        <v>11.764803474169756</v>
      </c>
      <c r="X96" s="26">
        <f t="shared" si="5"/>
        <v>3.3064757625392294</v>
      </c>
      <c r="Y96" s="26">
        <f t="shared" si="6"/>
        <v>3.0943884771687542</v>
      </c>
      <c r="Z96" s="26">
        <f t="shared" si="7"/>
        <v>8.9914081757882478</v>
      </c>
      <c r="AB96" s="30">
        <f t="shared" si="8"/>
        <v>0.66869620919460893</v>
      </c>
      <c r="AC96" s="30">
        <f t="shared" si="9"/>
        <v>0.2379317911099858</v>
      </c>
      <c r="AD96" s="30">
        <f t="shared" si="10"/>
        <v>0</v>
      </c>
      <c r="AE96" s="30">
        <f t="shared" ref="AE96:AF96" si="199">L96</f>
        <v>9.902114868833134E-3</v>
      </c>
      <c r="AF96" s="30">
        <f t="shared" si="199"/>
        <v>8.8934641513981099</v>
      </c>
      <c r="AG96" s="30">
        <f t="shared" si="12"/>
        <v>0.31106363464910541</v>
      </c>
      <c r="AH96" s="30">
        <f t="shared" si="13"/>
        <v>0.2379317911099858</v>
      </c>
    </row>
    <row r="97" spans="1:34" ht="15.75" customHeight="1" x14ac:dyDescent="0.2">
      <c r="A97" s="15" t="s">
        <v>49</v>
      </c>
      <c r="B97" s="15" t="s">
        <v>2498</v>
      </c>
      <c r="C97" s="75"/>
      <c r="D97" s="14" t="s">
        <v>2827</v>
      </c>
      <c r="E97" s="28">
        <v>7.6197623211010344</v>
      </c>
      <c r="F97" s="28">
        <v>0.5955868995213921</v>
      </c>
      <c r="G97" s="28">
        <v>0</v>
      </c>
      <c r="H97" s="28">
        <v>0</v>
      </c>
      <c r="I97" s="28">
        <v>0</v>
      </c>
      <c r="J97" s="28">
        <v>0</v>
      </c>
      <c r="K97" s="28">
        <v>22.237016210037726</v>
      </c>
      <c r="L97" s="28">
        <v>1.6551254875331538</v>
      </c>
      <c r="M97" s="28">
        <v>3.3177039993114263</v>
      </c>
      <c r="N97" s="28">
        <v>9.8611258395247176E-2</v>
      </c>
      <c r="O97" s="28">
        <v>8.819270942340184</v>
      </c>
      <c r="P97" s="29">
        <v>3.6404694751643062E-2</v>
      </c>
      <c r="Q97" s="30">
        <f t="shared" ref="Q97:R97" si="200">G97+I97</f>
        <v>0</v>
      </c>
      <c r="R97" s="30">
        <f t="shared" si="200"/>
        <v>0</v>
      </c>
      <c r="T97" s="26">
        <f t="shared" si="1"/>
        <v>3.107648089396009</v>
      </c>
      <c r="U97" s="26">
        <f t="shared" si="2"/>
        <v>0</v>
      </c>
      <c r="V97" s="26">
        <f t="shared" si="3"/>
        <v>0</v>
      </c>
      <c r="W97" s="26">
        <f t="shared" si="4"/>
        <v>4.5383529237267917</v>
      </c>
      <c r="X97" s="26">
        <f t="shared" si="5"/>
        <v>2.1102643426278997</v>
      </c>
      <c r="Y97" s="26">
        <f t="shared" si="6"/>
        <v>3.2956159118193478</v>
      </c>
      <c r="Z97" s="26">
        <f t="shared" si="7"/>
        <v>0</v>
      </c>
      <c r="AB97" s="30">
        <f t="shared" si="8"/>
        <v>0.5955868995213921</v>
      </c>
      <c r="AC97" s="30">
        <f t="shared" si="9"/>
        <v>0</v>
      </c>
      <c r="AD97" s="30">
        <f t="shared" si="10"/>
        <v>0</v>
      </c>
      <c r="AE97" s="30">
        <f t="shared" ref="AE97:AF97" si="201">L97</f>
        <v>1.6551254875331538</v>
      </c>
      <c r="AF97" s="30">
        <f t="shared" si="201"/>
        <v>3.3177039993114263</v>
      </c>
      <c r="AG97" s="30">
        <f t="shared" si="12"/>
        <v>3.6404694751643062E-2</v>
      </c>
      <c r="AH97" s="30">
        <f t="shared" si="13"/>
        <v>0</v>
      </c>
    </row>
    <row r="98" spans="1:34" ht="15.75" customHeight="1" x14ac:dyDescent="0.2">
      <c r="A98" s="15" t="s">
        <v>2892</v>
      </c>
      <c r="B98" s="15" t="s">
        <v>2498</v>
      </c>
      <c r="C98" s="75"/>
      <c r="D98" s="14" t="s">
        <v>2827</v>
      </c>
      <c r="E98" s="28">
        <v>112.68466732471352</v>
      </c>
      <c r="F98" s="28">
        <v>7.5096475329656423E-2</v>
      </c>
      <c r="G98" s="28">
        <v>29029.064619662327</v>
      </c>
      <c r="H98" s="28">
        <v>8.4280046453497709E-2</v>
      </c>
      <c r="I98" s="28">
        <v>0</v>
      </c>
      <c r="J98" s="28">
        <v>0</v>
      </c>
      <c r="K98" s="28">
        <v>9242.6163859984317</v>
      </c>
      <c r="L98" s="28">
        <v>5.5201911346304776E-2</v>
      </c>
      <c r="M98" s="28">
        <v>34.773177653781865</v>
      </c>
      <c r="N98" s="28">
        <v>0.19247782257514542</v>
      </c>
      <c r="O98" s="28">
        <v>62.306385980519764</v>
      </c>
      <c r="P98" s="29">
        <v>0.54856559525615944</v>
      </c>
      <c r="Q98" s="30">
        <f t="shared" ref="Q98:R98" si="202">G98+I98</f>
        <v>29029.064619662327</v>
      </c>
      <c r="R98" s="30">
        <f t="shared" si="202"/>
        <v>8.4280046453497709E-2</v>
      </c>
      <c r="T98" s="26">
        <f t="shared" si="1"/>
        <v>6.828893880537672</v>
      </c>
      <c r="U98" s="26">
        <f t="shared" si="2"/>
        <v>14.825260162894066</v>
      </c>
      <c r="V98" s="26">
        <f t="shared" si="3"/>
        <v>0</v>
      </c>
      <c r="W98" s="26">
        <f t="shared" si="4"/>
        <v>13.174241673253711</v>
      </c>
      <c r="X98" s="26">
        <f t="shared" si="5"/>
        <v>5.1608063703839395</v>
      </c>
      <c r="Y98" s="26">
        <f t="shared" si="6"/>
        <v>5.9842791325778402</v>
      </c>
      <c r="Z98" s="26">
        <f t="shared" si="7"/>
        <v>14.825260162894066</v>
      </c>
      <c r="AB98" s="30">
        <f t="shared" si="8"/>
        <v>7.5096475329656423E-2</v>
      </c>
      <c r="AC98" s="30">
        <f t="shared" si="9"/>
        <v>8.4280046453497709E-2</v>
      </c>
      <c r="AD98" s="30">
        <f t="shared" si="10"/>
        <v>0</v>
      </c>
      <c r="AE98" s="30">
        <f t="shared" ref="AE98:AF98" si="203">L98</f>
        <v>5.5201911346304776E-2</v>
      </c>
      <c r="AF98" s="30">
        <f t="shared" si="203"/>
        <v>34.773177653781865</v>
      </c>
      <c r="AG98" s="30">
        <f t="shared" si="12"/>
        <v>0.54856559525615944</v>
      </c>
      <c r="AH98" s="30">
        <f t="shared" si="13"/>
        <v>8.4280046453497709E-2</v>
      </c>
    </row>
    <row r="99" spans="1:34" ht="15.75" customHeight="1" x14ac:dyDescent="0.2">
      <c r="A99" s="15" t="s">
        <v>26</v>
      </c>
      <c r="B99" s="15" t="s">
        <v>2498</v>
      </c>
      <c r="C99" s="75"/>
      <c r="D99" s="14" t="s">
        <v>2921</v>
      </c>
      <c r="E99" s="28">
        <v>63.761092437300341</v>
      </c>
      <c r="F99" s="28">
        <v>0.2319381882398871</v>
      </c>
      <c r="G99" s="28">
        <v>2502.0478341797411</v>
      </c>
      <c r="H99" s="28">
        <v>0.13760893161211304</v>
      </c>
      <c r="I99" s="28">
        <v>1.9438346615924234</v>
      </c>
      <c r="J99" s="28">
        <v>0.24144493886479354</v>
      </c>
      <c r="K99" s="28">
        <v>42.297255179848158</v>
      </c>
      <c r="L99" s="28">
        <v>5.8424905180221613E-3</v>
      </c>
      <c r="M99" s="28">
        <v>272.34087808167823</v>
      </c>
      <c r="N99" s="28">
        <v>0.3426039575435918</v>
      </c>
      <c r="O99" s="28">
        <v>34.212416994748757</v>
      </c>
      <c r="P99" s="29">
        <v>0.23837325067245974</v>
      </c>
      <c r="Q99" s="30">
        <f t="shared" ref="Q99:R99" si="204">G99+I99</f>
        <v>2503.9916688413336</v>
      </c>
      <c r="R99" s="30">
        <f t="shared" si="204"/>
        <v>0.37905387047690658</v>
      </c>
      <c r="T99" s="26">
        <f t="shared" si="1"/>
        <v>6.0170554171643857</v>
      </c>
      <c r="U99" s="26">
        <f t="shared" si="2"/>
        <v>11.289470146393281</v>
      </c>
      <c r="V99" s="26">
        <f t="shared" si="3"/>
        <v>1.5576966457158936</v>
      </c>
      <c r="W99" s="26">
        <f t="shared" si="4"/>
        <v>5.4362036633973698</v>
      </c>
      <c r="X99" s="26">
        <f t="shared" si="5"/>
        <v>8.0945574205677051</v>
      </c>
      <c r="Y99" s="26">
        <f t="shared" si="6"/>
        <v>5.1380123526666823</v>
      </c>
      <c r="Z99" s="26">
        <f t="shared" si="7"/>
        <v>11.29059008994234</v>
      </c>
      <c r="AB99" s="30">
        <f t="shared" si="8"/>
        <v>0.2319381882398871</v>
      </c>
      <c r="AC99" s="30">
        <f t="shared" si="9"/>
        <v>0.13760893161211304</v>
      </c>
      <c r="AD99" s="30">
        <f t="shared" si="10"/>
        <v>0.24144493886479354</v>
      </c>
      <c r="AE99" s="30">
        <f t="shared" ref="AE99:AF99" si="205">L99</f>
        <v>5.8424905180221613E-3</v>
      </c>
      <c r="AF99" s="30">
        <f t="shared" si="205"/>
        <v>272.34087808167823</v>
      </c>
      <c r="AG99" s="30">
        <f t="shared" si="12"/>
        <v>0.23837325067245974</v>
      </c>
      <c r="AH99" s="30">
        <f t="shared" si="13"/>
        <v>0.37905387047690658</v>
      </c>
    </row>
    <row r="100" spans="1:34" ht="15.75" customHeight="1" x14ac:dyDescent="0.2">
      <c r="A100" s="15" t="s">
        <v>26</v>
      </c>
      <c r="B100" s="15" t="s">
        <v>2498</v>
      </c>
      <c r="C100" s="75"/>
      <c r="D100" s="14" t="s">
        <v>2953</v>
      </c>
      <c r="E100" s="28">
        <v>21283.447880224641</v>
      </c>
      <c r="F100" s="28">
        <v>0.35835143909311196</v>
      </c>
      <c r="G100" s="28">
        <v>0</v>
      </c>
      <c r="H100" s="28">
        <v>0</v>
      </c>
      <c r="I100" s="28">
        <v>4.6145074556390249</v>
      </c>
      <c r="J100" s="28">
        <v>0.23541370530936676</v>
      </c>
      <c r="K100" s="28">
        <v>25.349867149825414</v>
      </c>
      <c r="L100" s="28">
        <v>2.9216162839538051E-2</v>
      </c>
      <c r="M100" s="28">
        <v>73.052660228099271</v>
      </c>
      <c r="N100" s="28">
        <v>0.17811628870540078</v>
      </c>
      <c r="O100" s="28">
        <v>22.430089297636204</v>
      </c>
      <c r="P100" s="29">
        <v>0.42548706633248684</v>
      </c>
      <c r="Q100" s="30">
        <f t="shared" ref="Q100:R100" si="206">G100+I100</f>
        <v>4.6145074556390249</v>
      </c>
      <c r="R100" s="30">
        <f t="shared" si="206"/>
        <v>0.23541370530936676</v>
      </c>
      <c r="T100" s="26">
        <f t="shared" si="1"/>
        <v>14.377512046563929</v>
      </c>
      <c r="U100" s="26">
        <f t="shared" si="2"/>
        <v>0</v>
      </c>
      <c r="V100" s="26">
        <f t="shared" si="3"/>
        <v>2.489159464749628</v>
      </c>
      <c r="W100" s="26">
        <f t="shared" si="4"/>
        <v>4.7197237830203944</v>
      </c>
      <c r="X100" s="26">
        <f t="shared" si="5"/>
        <v>6.210479657936264</v>
      </c>
      <c r="Y100" s="26">
        <f t="shared" si="6"/>
        <v>4.5502905475524065</v>
      </c>
      <c r="Z100" s="26">
        <f t="shared" si="7"/>
        <v>2.489159464749628</v>
      </c>
      <c r="AB100" s="30">
        <f t="shared" si="8"/>
        <v>0.35835143909311196</v>
      </c>
      <c r="AC100" s="30">
        <f t="shared" si="9"/>
        <v>0</v>
      </c>
      <c r="AD100" s="30">
        <f t="shared" si="10"/>
        <v>0.23541370530936676</v>
      </c>
      <c r="AE100" s="30">
        <f t="shared" ref="AE100:AF100" si="207">L100</f>
        <v>2.9216162839538051E-2</v>
      </c>
      <c r="AF100" s="30">
        <f t="shared" si="207"/>
        <v>73.052660228099271</v>
      </c>
      <c r="AG100" s="30">
        <f t="shared" si="12"/>
        <v>0.42548706633248684</v>
      </c>
      <c r="AH100" s="30">
        <f t="shared" si="13"/>
        <v>0.23541370530936676</v>
      </c>
    </row>
    <row r="101" spans="1:34" ht="15.75" customHeight="1" x14ac:dyDescent="0.2">
      <c r="A101" s="15" t="s">
        <v>1339</v>
      </c>
      <c r="B101" s="15" t="s">
        <v>2498</v>
      </c>
      <c r="C101" s="75"/>
      <c r="D101" s="14" t="s">
        <v>2986</v>
      </c>
      <c r="E101" s="28">
        <v>790.3413952665652</v>
      </c>
      <c r="F101" s="28">
        <v>1.2418592887639186</v>
      </c>
      <c r="G101" s="28">
        <v>0</v>
      </c>
      <c r="H101" s="28">
        <v>0</v>
      </c>
      <c r="I101" s="28">
        <v>0</v>
      </c>
      <c r="J101" s="28">
        <v>0</v>
      </c>
      <c r="K101" s="28">
        <v>55.548387879040682</v>
      </c>
      <c r="L101" s="28">
        <v>0.70867528925264478</v>
      </c>
      <c r="M101" s="28">
        <v>9.979400854427821</v>
      </c>
      <c r="N101" s="28">
        <v>0.10737971837323146</v>
      </c>
      <c r="O101" s="28">
        <v>6.8525182072857058</v>
      </c>
      <c r="P101" s="29">
        <v>0.30009904719403052</v>
      </c>
      <c r="Q101" s="30">
        <f t="shared" ref="Q101:R101" si="208">G101+I101</f>
        <v>0</v>
      </c>
      <c r="R101" s="30">
        <f t="shared" si="208"/>
        <v>0</v>
      </c>
      <c r="T101" s="26">
        <f t="shared" si="1"/>
        <v>9.6281564167116276</v>
      </c>
      <c r="U101" s="26">
        <f t="shared" si="2"/>
        <v>0</v>
      </c>
      <c r="V101" s="26">
        <f t="shared" si="3"/>
        <v>0</v>
      </c>
      <c r="W101" s="26">
        <f t="shared" si="4"/>
        <v>5.8214139903302957</v>
      </c>
      <c r="X101" s="26">
        <f t="shared" si="5"/>
        <v>3.4567274235537861</v>
      </c>
      <c r="Y101" s="26">
        <f t="shared" si="6"/>
        <v>2.9731553829941251</v>
      </c>
      <c r="Z101" s="26">
        <f t="shared" si="7"/>
        <v>0</v>
      </c>
      <c r="AB101" s="30">
        <f t="shared" si="8"/>
        <v>1.2418592887639186</v>
      </c>
      <c r="AC101" s="30">
        <f t="shared" si="9"/>
        <v>0</v>
      </c>
      <c r="AD101" s="30">
        <f t="shared" si="10"/>
        <v>0</v>
      </c>
      <c r="AE101" s="30">
        <f t="shared" ref="AE101:AF101" si="209">L101</f>
        <v>0.70867528925264478</v>
      </c>
      <c r="AF101" s="30">
        <f t="shared" si="209"/>
        <v>9.979400854427821</v>
      </c>
      <c r="AG101" s="30">
        <f t="shared" si="12"/>
        <v>0.30009904719403052</v>
      </c>
      <c r="AH101" s="30">
        <f t="shared" si="13"/>
        <v>0</v>
      </c>
    </row>
    <row r="102" spans="1:34" ht="15.75" customHeight="1" x14ac:dyDescent="0.2">
      <c r="A102" s="8" t="s">
        <v>26</v>
      </c>
      <c r="B102" s="8" t="s">
        <v>3016</v>
      </c>
      <c r="C102" s="75"/>
      <c r="D102" s="6" t="s">
        <v>3013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24.879166336635677</v>
      </c>
      <c r="L102" s="28">
        <v>0.30652497308629184</v>
      </c>
      <c r="M102" s="28">
        <v>15.703710147709891</v>
      </c>
      <c r="N102" s="28">
        <v>0.20263968397534618</v>
      </c>
      <c r="O102" s="28">
        <v>7.3882127375868363</v>
      </c>
      <c r="P102" s="29">
        <v>0.52754177865470253</v>
      </c>
      <c r="Q102" s="30">
        <f t="shared" ref="Q102:R102" si="210">G102+I102</f>
        <v>0</v>
      </c>
      <c r="R102" s="30">
        <f t="shared" si="210"/>
        <v>0</v>
      </c>
      <c r="T102" s="26">
        <f t="shared" si="1"/>
        <v>0</v>
      </c>
      <c r="U102" s="26">
        <f t="shared" si="2"/>
        <v>0</v>
      </c>
      <c r="V102" s="26">
        <f t="shared" si="3"/>
        <v>0</v>
      </c>
      <c r="W102" s="26">
        <f t="shared" si="4"/>
        <v>4.6937192384398339</v>
      </c>
      <c r="X102" s="26">
        <f t="shared" si="5"/>
        <v>4.0620966776591354</v>
      </c>
      <c r="Y102" s="26">
        <f t="shared" si="6"/>
        <v>3.0683634507966411</v>
      </c>
      <c r="Z102" s="26">
        <f t="shared" si="7"/>
        <v>0</v>
      </c>
      <c r="AB102" s="30">
        <f t="shared" si="8"/>
        <v>0</v>
      </c>
      <c r="AC102" s="30">
        <f t="shared" si="9"/>
        <v>0</v>
      </c>
      <c r="AD102" s="30">
        <f t="shared" si="10"/>
        <v>0</v>
      </c>
      <c r="AE102" s="30">
        <f t="shared" ref="AE102:AF102" si="211">L102</f>
        <v>0.30652497308629184</v>
      </c>
      <c r="AF102" s="30">
        <f t="shared" si="211"/>
        <v>15.703710147709891</v>
      </c>
      <c r="AG102" s="30">
        <f t="shared" si="12"/>
        <v>0.52754177865470253</v>
      </c>
      <c r="AH102" s="30">
        <f t="shared" si="13"/>
        <v>0</v>
      </c>
    </row>
    <row r="103" spans="1:34" ht="15.75" customHeight="1" x14ac:dyDescent="0.2">
      <c r="A103" s="8" t="s">
        <v>71</v>
      </c>
      <c r="B103" s="8" t="s">
        <v>3016</v>
      </c>
      <c r="C103" s="75"/>
      <c r="D103" s="6" t="s">
        <v>3013</v>
      </c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16.317718041645083</v>
      </c>
      <c r="L103" s="28">
        <v>0.28438414319765226</v>
      </c>
      <c r="M103" s="28">
        <v>5.3590860807923102</v>
      </c>
      <c r="N103" s="28">
        <v>0.13793429500740886</v>
      </c>
      <c r="O103" s="28">
        <v>6.4639588991614909</v>
      </c>
      <c r="P103" s="29">
        <v>0.5018132448827286</v>
      </c>
      <c r="Q103" s="30">
        <f t="shared" ref="Q103:R103" si="212">G103+I103</f>
        <v>0</v>
      </c>
      <c r="R103" s="30">
        <f t="shared" si="212"/>
        <v>0</v>
      </c>
      <c r="T103" s="26">
        <f t="shared" si="1"/>
        <v>0</v>
      </c>
      <c r="U103" s="26">
        <f t="shared" si="2"/>
        <v>0</v>
      </c>
      <c r="V103" s="26">
        <f t="shared" si="3"/>
        <v>0</v>
      </c>
      <c r="W103" s="26">
        <f t="shared" si="4"/>
        <v>4.1141769333297429</v>
      </c>
      <c r="X103" s="26">
        <f t="shared" si="5"/>
        <v>2.6688194382374353</v>
      </c>
      <c r="Y103" s="26">
        <f t="shared" si="6"/>
        <v>2.8999410419052198</v>
      </c>
      <c r="Z103" s="26">
        <f t="shared" si="7"/>
        <v>0</v>
      </c>
      <c r="AB103" s="30">
        <f t="shared" si="8"/>
        <v>0</v>
      </c>
      <c r="AC103" s="30">
        <f t="shared" si="9"/>
        <v>0</v>
      </c>
      <c r="AD103" s="30">
        <f t="shared" si="10"/>
        <v>0</v>
      </c>
      <c r="AE103" s="30">
        <f t="shared" ref="AE103:AF103" si="213">L103</f>
        <v>0.28438414319765226</v>
      </c>
      <c r="AF103" s="30">
        <f t="shared" si="213"/>
        <v>5.3590860807923102</v>
      </c>
      <c r="AG103" s="30">
        <f t="shared" si="12"/>
        <v>0.5018132448827286</v>
      </c>
      <c r="AH103" s="30">
        <f t="shared" si="13"/>
        <v>0</v>
      </c>
    </row>
    <row r="104" spans="1:34" ht="15.75" customHeight="1" x14ac:dyDescent="0.2">
      <c r="A104" s="15" t="s">
        <v>26</v>
      </c>
      <c r="B104" s="15" t="s">
        <v>3064</v>
      </c>
      <c r="C104" s="75"/>
      <c r="D104" s="14" t="s">
        <v>3062</v>
      </c>
      <c r="E104" s="28">
        <v>21895.364437525724</v>
      </c>
      <c r="F104" s="28">
        <v>0.25314514675427235</v>
      </c>
      <c r="G104" s="28">
        <v>0</v>
      </c>
      <c r="H104" s="28">
        <v>0</v>
      </c>
      <c r="I104" s="28">
        <v>34.819135167193153</v>
      </c>
      <c r="J104" s="28">
        <v>0.19276378936017535</v>
      </c>
      <c r="K104" s="28">
        <v>64.698852468497691</v>
      </c>
      <c r="L104" s="28">
        <v>0.16487335578396795</v>
      </c>
      <c r="M104" s="28">
        <v>6.0937731564773259</v>
      </c>
      <c r="N104" s="28">
        <v>9.2877560667639761E-2</v>
      </c>
      <c r="O104" s="28">
        <v>8.8331752555487224</v>
      </c>
      <c r="P104" s="29">
        <v>0.15134858955477734</v>
      </c>
      <c r="Q104" s="30">
        <f t="shared" ref="Q104:R104" si="214">G104+I104</f>
        <v>34.819135167193153</v>
      </c>
      <c r="R104" s="30">
        <f t="shared" si="214"/>
        <v>0.19276378936017535</v>
      </c>
      <c r="T104" s="26">
        <f t="shared" si="1"/>
        <v>14.418403731414447</v>
      </c>
      <c r="U104" s="26">
        <f t="shared" si="2"/>
        <v>0</v>
      </c>
      <c r="V104" s="26">
        <f t="shared" si="3"/>
        <v>5.1626585995740539</v>
      </c>
      <c r="W104" s="26">
        <f t="shared" si="4"/>
        <v>6.0377962667672991</v>
      </c>
      <c r="X104" s="26">
        <f t="shared" si="5"/>
        <v>2.8265531967436694</v>
      </c>
      <c r="Y104" s="26">
        <f t="shared" si="6"/>
        <v>3.2976573561116296</v>
      </c>
      <c r="Z104" s="26">
        <f t="shared" si="7"/>
        <v>5.1626585995740539</v>
      </c>
      <c r="AB104" s="30">
        <f t="shared" si="8"/>
        <v>0.25314514675427235</v>
      </c>
      <c r="AC104" s="30">
        <f t="shared" si="9"/>
        <v>0</v>
      </c>
      <c r="AD104" s="30">
        <f t="shared" si="10"/>
        <v>0.19276378936017535</v>
      </c>
      <c r="AE104" s="30">
        <f t="shared" ref="AE104:AF104" si="215">L104</f>
        <v>0.16487335578396795</v>
      </c>
      <c r="AF104" s="30">
        <f t="shared" si="215"/>
        <v>6.0937731564773259</v>
      </c>
      <c r="AG104" s="30">
        <f t="shared" si="12"/>
        <v>0.15134858955477734</v>
      </c>
      <c r="AH104" s="30">
        <f t="shared" si="13"/>
        <v>0.19276378936017535</v>
      </c>
    </row>
    <row r="105" spans="1:34" ht="15.75" customHeight="1" x14ac:dyDescent="0.2">
      <c r="A105" s="15" t="s">
        <v>26</v>
      </c>
      <c r="B105" s="15" t="s">
        <v>3095</v>
      </c>
      <c r="C105" s="75"/>
      <c r="D105" s="14" t="s">
        <v>3093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8.0530177451154454</v>
      </c>
      <c r="L105" s="28">
        <v>1.009731808098119</v>
      </c>
      <c r="M105" s="28">
        <v>141.37964025028401</v>
      </c>
      <c r="N105" s="28">
        <v>0.59742200636857401</v>
      </c>
      <c r="O105" s="28">
        <v>45.023847154358712</v>
      </c>
      <c r="P105" s="29">
        <v>0.32225066926654139</v>
      </c>
      <c r="Q105" s="30">
        <f t="shared" ref="Q105:R105" si="216">G105+I105</f>
        <v>0</v>
      </c>
      <c r="R105" s="30">
        <f t="shared" si="216"/>
        <v>0</v>
      </c>
      <c r="T105" s="26">
        <f t="shared" si="1"/>
        <v>0</v>
      </c>
      <c r="U105" s="26">
        <f t="shared" si="2"/>
        <v>0</v>
      </c>
      <c r="V105" s="26">
        <f t="shared" si="3"/>
        <v>0</v>
      </c>
      <c r="W105" s="26">
        <f t="shared" si="4"/>
        <v>3.1783987822732263</v>
      </c>
      <c r="X105" s="26">
        <f t="shared" si="5"/>
        <v>7.1535990508967577</v>
      </c>
      <c r="Y105" s="26">
        <f t="shared" si="6"/>
        <v>5.5243096790259312</v>
      </c>
      <c r="Z105" s="26">
        <f t="shared" si="7"/>
        <v>0</v>
      </c>
      <c r="AB105" s="30">
        <f t="shared" si="8"/>
        <v>0</v>
      </c>
      <c r="AC105" s="30">
        <f t="shared" si="9"/>
        <v>0</v>
      </c>
      <c r="AD105" s="30">
        <f t="shared" si="10"/>
        <v>0</v>
      </c>
      <c r="AE105" s="30">
        <f t="shared" ref="AE105:AF105" si="217">L105</f>
        <v>1.009731808098119</v>
      </c>
      <c r="AF105" s="30">
        <f t="shared" si="217"/>
        <v>141.37964025028401</v>
      </c>
      <c r="AG105" s="30">
        <f t="shared" si="12"/>
        <v>0.32225066926654139</v>
      </c>
      <c r="AH105" s="30">
        <f t="shared" si="13"/>
        <v>0</v>
      </c>
    </row>
    <row r="106" spans="1:34" ht="15.75" customHeight="1" x14ac:dyDescent="0.2">
      <c r="A106" s="15" t="s">
        <v>26</v>
      </c>
      <c r="B106" s="15" t="s">
        <v>3095</v>
      </c>
      <c r="C106" s="75"/>
      <c r="D106" s="14" t="s">
        <v>3117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2.4655636324749346</v>
      </c>
      <c r="N106" s="28">
        <v>4.7999912184143678E-2</v>
      </c>
      <c r="O106" s="28">
        <v>21.181658544034917</v>
      </c>
      <c r="P106" s="29">
        <v>0.16567703120092347</v>
      </c>
      <c r="Q106" s="30">
        <f t="shared" ref="Q106:R106" si="218">G106+I106</f>
        <v>0</v>
      </c>
      <c r="R106" s="30">
        <f t="shared" si="218"/>
        <v>0</v>
      </c>
      <c r="T106" s="26">
        <f t="shared" si="1"/>
        <v>0</v>
      </c>
      <c r="U106" s="26">
        <f t="shared" si="2"/>
        <v>0</v>
      </c>
      <c r="V106" s="26">
        <f t="shared" si="3"/>
        <v>0</v>
      </c>
      <c r="W106" s="26">
        <f t="shared" si="4"/>
        <v>0</v>
      </c>
      <c r="X106" s="26">
        <f t="shared" si="5"/>
        <v>1.7930900085380574</v>
      </c>
      <c r="Y106" s="26">
        <f t="shared" si="6"/>
        <v>4.4712953361217487</v>
      </c>
      <c r="Z106" s="26">
        <f t="shared" si="7"/>
        <v>0</v>
      </c>
      <c r="AB106" s="30">
        <f t="shared" si="8"/>
        <v>0</v>
      </c>
      <c r="AC106" s="30">
        <f t="shared" si="9"/>
        <v>0</v>
      </c>
      <c r="AD106" s="30">
        <f t="shared" si="10"/>
        <v>0</v>
      </c>
      <c r="AE106" s="30">
        <f t="shared" ref="AE106:AF106" si="219">L106</f>
        <v>0</v>
      </c>
      <c r="AF106" s="30">
        <f t="shared" si="219"/>
        <v>2.4655636324749346</v>
      </c>
      <c r="AG106" s="30">
        <f t="shared" si="12"/>
        <v>0.16567703120092347</v>
      </c>
      <c r="AH106" s="30">
        <f t="shared" si="13"/>
        <v>0</v>
      </c>
    </row>
    <row r="107" spans="1:34" ht="15.75" customHeight="1" x14ac:dyDescent="0.2">
      <c r="A107" s="15" t="s">
        <v>26</v>
      </c>
      <c r="B107" s="15" t="s">
        <v>3095</v>
      </c>
      <c r="C107" s="75"/>
      <c r="D107" s="14" t="s">
        <v>3140</v>
      </c>
      <c r="E107" s="28">
        <v>0.55124148388647809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15.637258082418006</v>
      </c>
      <c r="N107" s="28">
        <v>0</v>
      </c>
      <c r="O107" s="28">
        <v>22.347398295035749</v>
      </c>
      <c r="P107" s="29">
        <v>0</v>
      </c>
      <c r="Q107" s="30">
        <f t="shared" ref="Q107:R107" si="220">G107+I107</f>
        <v>0</v>
      </c>
      <c r="R107" s="30">
        <f t="shared" si="220"/>
        <v>0</v>
      </c>
      <c r="T107" s="26">
        <f t="shared" si="1"/>
        <v>0.63342329016967203</v>
      </c>
      <c r="U107" s="26">
        <f t="shared" si="2"/>
        <v>0</v>
      </c>
      <c r="V107" s="26">
        <f t="shared" si="3"/>
        <v>0</v>
      </c>
      <c r="W107" s="26">
        <f t="shared" si="4"/>
        <v>0</v>
      </c>
      <c r="X107" s="26">
        <f t="shared" si="5"/>
        <v>4.0563457833636258</v>
      </c>
      <c r="Y107" s="26">
        <f t="shared" si="6"/>
        <v>4.5451898878212367</v>
      </c>
      <c r="Z107" s="26">
        <f t="shared" si="7"/>
        <v>0</v>
      </c>
      <c r="AB107" s="30">
        <f t="shared" si="8"/>
        <v>0</v>
      </c>
      <c r="AC107" s="30">
        <f t="shared" si="9"/>
        <v>0</v>
      </c>
      <c r="AD107" s="30">
        <f t="shared" si="10"/>
        <v>0</v>
      </c>
      <c r="AE107" s="30">
        <f t="shared" ref="AE107:AF107" si="221">L107</f>
        <v>0</v>
      </c>
      <c r="AF107" s="30">
        <f t="shared" si="221"/>
        <v>15.637258082418006</v>
      </c>
      <c r="AG107" s="30">
        <f t="shared" si="12"/>
        <v>0</v>
      </c>
      <c r="AH107" s="30">
        <f t="shared" si="13"/>
        <v>0</v>
      </c>
    </row>
    <row r="108" spans="1:34" ht="15.75" customHeight="1" x14ac:dyDescent="0.2">
      <c r="A108" s="15" t="s">
        <v>26</v>
      </c>
      <c r="B108" s="15" t="s">
        <v>3095</v>
      </c>
      <c r="C108" s="75"/>
      <c r="D108" s="14" t="s">
        <v>3165</v>
      </c>
      <c r="E108" s="28">
        <v>1.1457971695429385</v>
      </c>
      <c r="F108" s="28">
        <v>0.35469292240583072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41.162507833875225</v>
      </c>
      <c r="N108" s="28">
        <v>0.79436751214695833</v>
      </c>
      <c r="O108" s="28">
        <v>143.97016459324166</v>
      </c>
      <c r="P108" s="29">
        <v>1.414474392652628</v>
      </c>
      <c r="Q108" s="30">
        <f t="shared" ref="Q108:R108" si="222">G108+I108</f>
        <v>0</v>
      </c>
      <c r="R108" s="30">
        <f t="shared" si="222"/>
        <v>0</v>
      </c>
      <c r="T108" s="26">
        <f t="shared" si="1"/>
        <v>1.1015137124764904</v>
      </c>
      <c r="U108" s="26">
        <f t="shared" si="2"/>
        <v>0</v>
      </c>
      <c r="V108" s="26">
        <f t="shared" si="3"/>
        <v>0</v>
      </c>
      <c r="W108" s="26">
        <f t="shared" si="4"/>
        <v>0</v>
      </c>
      <c r="X108" s="26">
        <f t="shared" si="5"/>
        <v>5.3978887761863081</v>
      </c>
      <c r="Y108" s="26">
        <f t="shared" si="6"/>
        <v>7.1796122084817231</v>
      </c>
      <c r="Z108" s="26">
        <f t="shared" si="7"/>
        <v>0</v>
      </c>
      <c r="AB108" s="30">
        <f t="shared" si="8"/>
        <v>0.35469292240583072</v>
      </c>
      <c r="AC108" s="30">
        <f t="shared" si="9"/>
        <v>0</v>
      </c>
      <c r="AD108" s="30">
        <f t="shared" si="10"/>
        <v>0</v>
      </c>
      <c r="AE108" s="30">
        <f t="shared" ref="AE108:AF108" si="223">L108</f>
        <v>0</v>
      </c>
      <c r="AF108" s="30">
        <f t="shared" si="223"/>
        <v>41.162507833875225</v>
      </c>
      <c r="AG108" s="30">
        <f t="shared" si="12"/>
        <v>1.414474392652628</v>
      </c>
      <c r="AH108" s="30">
        <f t="shared" si="13"/>
        <v>0</v>
      </c>
    </row>
    <row r="109" spans="1:34" ht="15.75" customHeight="1" x14ac:dyDescent="0.2">
      <c r="A109" s="15" t="s">
        <v>26</v>
      </c>
      <c r="B109" s="15" t="s">
        <v>3095</v>
      </c>
      <c r="C109" s="75"/>
      <c r="D109" s="14" t="s">
        <v>3189</v>
      </c>
      <c r="E109" s="28">
        <v>43.040947098885262</v>
      </c>
      <c r="F109" s="28">
        <v>1.3143828778217708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2.5552240059425007</v>
      </c>
      <c r="N109" s="28">
        <v>0.16555967727291815</v>
      </c>
      <c r="O109" s="28">
        <v>0</v>
      </c>
      <c r="P109" s="29">
        <v>0</v>
      </c>
      <c r="Q109" s="30">
        <f t="shared" ref="Q109:R109" si="224">G109+I109</f>
        <v>0</v>
      </c>
      <c r="R109" s="30">
        <f t="shared" si="224"/>
        <v>0</v>
      </c>
      <c r="T109" s="26">
        <f t="shared" si="1"/>
        <v>5.4607735892249982</v>
      </c>
      <c r="U109" s="26">
        <f t="shared" si="2"/>
        <v>0</v>
      </c>
      <c r="V109" s="26">
        <f t="shared" si="3"/>
        <v>0</v>
      </c>
      <c r="W109" s="26">
        <f t="shared" si="4"/>
        <v>0</v>
      </c>
      <c r="X109" s="26">
        <f t="shared" si="5"/>
        <v>1.8299404633836545</v>
      </c>
      <c r="Y109" s="26">
        <f t="shared" si="6"/>
        <v>0</v>
      </c>
      <c r="Z109" s="26">
        <f t="shared" si="7"/>
        <v>0</v>
      </c>
      <c r="AB109" s="30">
        <f t="shared" si="8"/>
        <v>1.3143828778217708</v>
      </c>
      <c r="AC109" s="30">
        <f t="shared" si="9"/>
        <v>0</v>
      </c>
      <c r="AD109" s="30">
        <f t="shared" si="10"/>
        <v>0</v>
      </c>
      <c r="AE109" s="30">
        <f t="shared" ref="AE109:AF109" si="225">L109</f>
        <v>0</v>
      </c>
      <c r="AF109" s="30">
        <f t="shared" si="225"/>
        <v>2.5552240059425007</v>
      </c>
      <c r="AG109" s="30">
        <f t="shared" si="12"/>
        <v>0</v>
      </c>
      <c r="AH109" s="30">
        <f t="shared" si="13"/>
        <v>0</v>
      </c>
    </row>
    <row r="110" spans="1:34" ht="15.75" customHeight="1" x14ac:dyDescent="0.2">
      <c r="A110" s="15" t="s">
        <v>26</v>
      </c>
      <c r="B110" s="15" t="s">
        <v>3218</v>
      </c>
      <c r="C110" s="75"/>
      <c r="D110" s="14" t="s">
        <v>3217</v>
      </c>
      <c r="E110" s="28">
        <v>0.97583432630361699</v>
      </c>
      <c r="F110" s="28">
        <v>4.4151126658738944E-2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0.93661746378697897</v>
      </c>
      <c r="N110" s="28">
        <v>5.5604808153125858E-2</v>
      </c>
      <c r="O110" s="28">
        <v>4.7692697531100246E-2</v>
      </c>
      <c r="P110" s="29">
        <v>1.491386032642859E-2</v>
      </c>
      <c r="Q110" s="30">
        <f t="shared" ref="Q110:R110" si="226">G110+I110</f>
        <v>0</v>
      </c>
      <c r="R110" s="30">
        <f t="shared" si="226"/>
        <v>0</v>
      </c>
      <c r="T110" s="26">
        <f t="shared" si="1"/>
        <v>0.9824619820234668</v>
      </c>
      <c r="U110" s="26">
        <f t="shared" si="2"/>
        <v>0</v>
      </c>
      <c r="V110" s="26">
        <f t="shared" si="3"/>
        <v>0</v>
      </c>
      <c r="W110" s="26">
        <f t="shared" si="4"/>
        <v>0</v>
      </c>
      <c r="X110" s="26">
        <f t="shared" si="5"/>
        <v>0.95353900938768965</v>
      </c>
      <c r="Y110" s="26">
        <f t="shared" si="6"/>
        <v>6.7215616912630699E-2</v>
      </c>
      <c r="Z110" s="26">
        <f t="shared" si="7"/>
        <v>0</v>
      </c>
      <c r="AB110" s="30">
        <f t="shared" si="8"/>
        <v>4.4151126658738944E-2</v>
      </c>
      <c r="AC110" s="30">
        <f t="shared" si="9"/>
        <v>0</v>
      </c>
      <c r="AD110" s="30">
        <f t="shared" si="10"/>
        <v>0</v>
      </c>
      <c r="AE110" s="30">
        <f t="shared" ref="AE110:AF110" si="227">L110</f>
        <v>0</v>
      </c>
      <c r="AF110" s="30">
        <f t="shared" si="227"/>
        <v>0.93661746378697897</v>
      </c>
      <c r="AG110" s="30">
        <f t="shared" si="12"/>
        <v>1.491386032642859E-2</v>
      </c>
      <c r="AH110" s="30">
        <f t="shared" si="13"/>
        <v>0</v>
      </c>
    </row>
    <row r="111" spans="1:34" ht="15.75" customHeight="1" x14ac:dyDescent="0.2">
      <c r="A111" s="15" t="s">
        <v>450</v>
      </c>
      <c r="B111" s="15" t="s">
        <v>3218</v>
      </c>
      <c r="C111" s="75"/>
      <c r="D111" s="14" t="s">
        <v>3217</v>
      </c>
      <c r="E111" s="28">
        <v>130.94755958742704</v>
      </c>
      <c r="F111" s="28">
        <v>0.21581985332011683</v>
      </c>
      <c r="G111" s="28">
        <v>0</v>
      </c>
      <c r="H111" s="28">
        <v>0</v>
      </c>
      <c r="I111" s="28">
        <v>3.7181104486705863</v>
      </c>
      <c r="J111" s="28">
        <v>0.18029600228690637</v>
      </c>
      <c r="K111" s="28">
        <v>23.176568364483519</v>
      </c>
      <c r="L111" s="28">
        <v>0.33815284753589453</v>
      </c>
      <c r="M111" s="28">
        <v>7.4549282418501619</v>
      </c>
      <c r="N111" s="28">
        <v>0.14920492991298764</v>
      </c>
      <c r="O111" s="28">
        <v>59.034066145343978</v>
      </c>
      <c r="P111" s="29">
        <v>0.27453343627682619</v>
      </c>
      <c r="Q111" s="30">
        <f t="shared" ref="Q111:R111" si="228">G111+I111</f>
        <v>3.7181104486705863</v>
      </c>
      <c r="R111" s="30">
        <f t="shared" si="228"/>
        <v>0.18029600228690637</v>
      </c>
      <c r="T111" s="26">
        <f t="shared" si="1"/>
        <v>7.0438208575766446</v>
      </c>
      <c r="U111" s="26">
        <f t="shared" si="2"/>
        <v>0</v>
      </c>
      <c r="V111" s="26">
        <f t="shared" si="3"/>
        <v>2.2382091917618254</v>
      </c>
      <c r="W111" s="26">
        <f t="shared" si="4"/>
        <v>4.5955375770722053</v>
      </c>
      <c r="X111" s="26">
        <f t="shared" si="5"/>
        <v>3.0797925103341077</v>
      </c>
      <c r="Y111" s="26">
        <f t="shared" si="6"/>
        <v>5.9077094808108237</v>
      </c>
      <c r="Z111" s="26">
        <f t="shared" si="7"/>
        <v>2.2382091917618254</v>
      </c>
      <c r="AB111" s="30">
        <f t="shared" si="8"/>
        <v>0.21581985332011683</v>
      </c>
      <c r="AC111" s="30">
        <f t="shared" si="9"/>
        <v>0</v>
      </c>
      <c r="AD111" s="30">
        <f t="shared" si="10"/>
        <v>0.18029600228690637</v>
      </c>
      <c r="AE111" s="30">
        <f t="shared" ref="AE111:AF111" si="229">L111</f>
        <v>0.33815284753589453</v>
      </c>
      <c r="AF111" s="30">
        <f t="shared" si="229"/>
        <v>7.4549282418501619</v>
      </c>
      <c r="AG111" s="30">
        <f t="shared" si="12"/>
        <v>0.27453343627682619</v>
      </c>
      <c r="AH111" s="30">
        <f t="shared" si="13"/>
        <v>0.18029600228690637</v>
      </c>
    </row>
    <row r="112" spans="1:34" ht="15.75" customHeight="1" x14ac:dyDescent="0.2">
      <c r="A112" s="15" t="s">
        <v>71</v>
      </c>
      <c r="B112" s="15" t="s">
        <v>3218</v>
      </c>
      <c r="C112" s="75"/>
      <c r="D112" s="14" t="s">
        <v>3217</v>
      </c>
      <c r="E112" s="28">
        <v>25.333733927274775</v>
      </c>
      <c r="F112" s="33">
        <v>0.24896315183124756</v>
      </c>
      <c r="G112" s="28">
        <v>0</v>
      </c>
      <c r="H112" s="28">
        <v>0</v>
      </c>
      <c r="I112" s="28">
        <v>9.2100419219515353E-2</v>
      </c>
      <c r="J112" s="28">
        <v>2.7573505236290995E-2</v>
      </c>
      <c r="K112" s="28">
        <v>0</v>
      </c>
      <c r="L112" s="28">
        <v>0</v>
      </c>
      <c r="M112" s="28">
        <v>0.73785328682751938</v>
      </c>
      <c r="N112" s="28">
        <v>2.6408924405273881E-2</v>
      </c>
      <c r="O112" s="28">
        <v>2.5238574001822034</v>
      </c>
      <c r="P112" s="29">
        <v>0.60104025324820165</v>
      </c>
      <c r="Q112" s="30">
        <f t="shared" ref="Q112:R112" si="230">G112+I112</f>
        <v>9.2100419219515353E-2</v>
      </c>
      <c r="R112" s="30">
        <f t="shared" si="230"/>
        <v>2.7573505236290995E-2</v>
      </c>
      <c r="T112" s="26">
        <f t="shared" si="1"/>
        <v>4.7188401941836764</v>
      </c>
      <c r="U112" s="26">
        <f t="shared" si="2"/>
        <v>0</v>
      </c>
      <c r="V112" s="26">
        <f t="shared" si="3"/>
        <v>0.12710551894015129</v>
      </c>
      <c r="W112" s="26">
        <f t="shared" si="4"/>
        <v>0</v>
      </c>
      <c r="X112" s="26">
        <f t="shared" si="5"/>
        <v>0.79730629199085923</v>
      </c>
      <c r="Y112" s="26">
        <f t="shared" si="6"/>
        <v>1.817155543948308</v>
      </c>
      <c r="Z112" s="26">
        <f t="shared" si="7"/>
        <v>0.12710551894015129</v>
      </c>
      <c r="AB112" s="30">
        <f t="shared" si="8"/>
        <v>0.24896315183124756</v>
      </c>
      <c r="AC112" s="30">
        <f t="shared" si="9"/>
        <v>0</v>
      </c>
      <c r="AD112" s="30">
        <f t="shared" si="10"/>
        <v>2.7573505236290995E-2</v>
      </c>
      <c r="AE112" s="30">
        <f t="shared" ref="AE112:AF112" si="231">L112</f>
        <v>0</v>
      </c>
      <c r="AF112" s="30">
        <f t="shared" si="231"/>
        <v>0.73785328682751938</v>
      </c>
      <c r="AG112" s="30">
        <f t="shared" si="12"/>
        <v>0.60104025324820165</v>
      </c>
      <c r="AH112" s="30">
        <f t="shared" si="13"/>
        <v>2.7573505236290995E-2</v>
      </c>
    </row>
    <row r="113" spans="1:34" ht="15.75" customHeight="1" x14ac:dyDescent="0.2">
      <c r="A113" s="15" t="s">
        <v>3353</v>
      </c>
      <c r="B113" s="15" t="s">
        <v>3301</v>
      </c>
      <c r="C113" s="75"/>
      <c r="D113" s="14" t="s">
        <v>3297</v>
      </c>
      <c r="E113" s="28">
        <v>22.544642054640502</v>
      </c>
      <c r="F113" s="28">
        <v>0.42606148151122425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5.0889946964820574</v>
      </c>
      <c r="N113" s="28">
        <v>0.10375632399978559</v>
      </c>
      <c r="O113" s="28">
        <v>0</v>
      </c>
      <c r="P113" s="29">
        <v>0</v>
      </c>
      <c r="Q113" s="30">
        <f t="shared" ref="Q113:R113" si="232">G113+I113</f>
        <v>0</v>
      </c>
      <c r="R113" s="30">
        <f t="shared" si="232"/>
        <v>0</v>
      </c>
      <c r="T113" s="26">
        <f t="shared" si="1"/>
        <v>4.5573268846337243</v>
      </c>
      <c r="U113" s="26">
        <f t="shared" si="2"/>
        <v>0</v>
      </c>
      <c r="V113" s="26">
        <f t="shared" si="3"/>
        <v>0</v>
      </c>
      <c r="W113" s="26">
        <f t="shared" si="4"/>
        <v>0</v>
      </c>
      <c r="X113" s="26">
        <f t="shared" si="5"/>
        <v>2.6062040563548132</v>
      </c>
      <c r="Y113" s="26">
        <f t="shared" si="6"/>
        <v>0</v>
      </c>
      <c r="Z113" s="26">
        <f t="shared" si="7"/>
        <v>0</v>
      </c>
      <c r="AB113" s="30">
        <f t="shared" si="8"/>
        <v>0.42606148151122425</v>
      </c>
      <c r="AC113" s="30">
        <f t="shared" si="9"/>
        <v>0</v>
      </c>
      <c r="AD113" s="30">
        <f t="shared" si="10"/>
        <v>0</v>
      </c>
      <c r="AE113" s="30">
        <f t="shared" ref="AE113:AF113" si="233">L113</f>
        <v>0</v>
      </c>
      <c r="AF113" s="30">
        <f t="shared" si="233"/>
        <v>5.0889946964820574</v>
      </c>
      <c r="AG113" s="30">
        <f t="shared" si="12"/>
        <v>0</v>
      </c>
      <c r="AH113" s="30">
        <f t="shared" si="13"/>
        <v>0</v>
      </c>
    </row>
    <row r="114" spans="1:34" ht="15.75" customHeight="1" x14ac:dyDescent="0.2">
      <c r="A114" s="15" t="s">
        <v>71</v>
      </c>
      <c r="B114" s="15" t="s">
        <v>3301</v>
      </c>
      <c r="C114" s="75"/>
      <c r="D114" s="14" t="s">
        <v>3297</v>
      </c>
      <c r="E114" s="28">
        <v>0</v>
      </c>
      <c r="F114" s="28">
        <v>0</v>
      </c>
      <c r="G114" s="28">
        <v>38583.738858732402</v>
      </c>
      <c r="H114" s="28">
        <v>0.16280972801127805</v>
      </c>
      <c r="I114" s="28">
        <v>0</v>
      </c>
      <c r="J114" s="28">
        <v>0</v>
      </c>
      <c r="K114" s="28">
        <v>34.710800445810982</v>
      </c>
      <c r="L114" s="28">
        <v>8.9110144477124009E-2</v>
      </c>
      <c r="M114" s="28">
        <v>23.875949604764671</v>
      </c>
      <c r="N114" s="28">
        <v>4.7390060805755377E-2</v>
      </c>
      <c r="O114" s="28">
        <v>22.691856739628346</v>
      </c>
      <c r="P114" s="29">
        <v>0.22913002498999502</v>
      </c>
      <c r="Q114" s="30">
        <f t="shared" ref="Q114:R114" si="234">G114+I114</f>
        <v>38583.738858732402</v>
      </c>
      <c r="R114" s="30">
        <f t="shared" si="234"/>
        <v>0.16280972801127805</v>
      </c>
      <c r="T114" s="26">
        <f t="shared" si="1"/>
        <v>0</v>
      </c>
      <c r="U114" s="26">
        <f t="shared" si="2"/>
        <v>15.235742721177591</v>
      </c>
      <c r="V114" s="26">
        <f t="shared" si="3"/>
        <v>0</v>
      </c>
      <c r="W114" s="26">
        <f t="shared" si="4"/>
        <v>5.1582885667071592</v>
      </c>
      <c r="X114" s="26">
        <f t="shared" si="5"/>
        <v>4.6366796944707138</v>
      </c>
      <c r="Y114" s="26">
        <f t="shared" si="6"/>
        <v>4.5663193624433704</v>
      </c>
      <c r="Z114" s="26">
        <f t="shared" si="7"/>
        <v>15.235742721177591</v>
      </c>
      <c r="AB114" s="30">
        <f t="shared" si="8"/>
        <v>0</v>
      </c>
      <c r="AC114" s="30">
        <f t="shared" si="9"/>
        <v>0.16280972801127805</v>
      </c>
      <c r="AD114" s="30">
        <f t="shared" si="10"/>
        <v>0</v>
      </c>
      <c r="AE114" s="30">
        <f t="shared" ref="AE114:AF114" si="235">L114</f>
        <v>8.9110144477124009E-2</v>
      </c>
      <c r="AF114" s="30">
        <f t="shared" si="235"/>
        <v>23.875949604764671</v>
      </c>
      <c r="AG114" s="30">
        <f t="shared" si="12"/>
        <v>0.22913002498999502</v>
      </c>
      <c r="AH114" s="30">
        <f t="shared" si="13"/>
        <v>0.16280972801127805</v>
      </c>
    </row>
    <row r="115" spans="1:34" ht="15.75" customHeight="1" x14ac:dyDescent="0.2">
      <c r="A115" s="15" t="s">
        <v>3353</v>
      </c>
      <c r="B115" s="15" t="s">
        <v>3301</v>
      </c>
      <c r="C115" s="75"/>
      <c r="D115" s="14" t="s">
        <v>3351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17.030226263455816</v>
      </c>
      <c r="N115" s="28">
        <v>0.24688838402225305</v>
      </c>
      <c r="O115" s="28">
        <v>49.436542999333255</v>
      </c>
      <c r="P115" s="29">
        <v>0.50448346761683982</v>
      </c>
      <c r="Q115" s="30">
        <f t="shared" ref="Q115:R115" si="236">G115+I115</f>
        <v>0</v>
      </c>
      <c r="R115" s="30">
        <f t="shared" si="236"/>
        <v>0</v>
      </c>
      <c r="T115" s="26">
        <f t="shared" si="1"/>
        <v>0</v>
      </c>
      <c r="U115" s="26">
        <f t="shared" si="2"/>
        <v>0</v>
      </c>
      <c r="V115" s="26">
        <f t="shared" si="3"/>
        <v>0</v>
      </c>
      <c r="W115" s="26">
        <f t="shared" si="4"/>
        <v>0</v>
      </c>
      <c r="X115" s="26">
        <f t="shared" si="5"/>
        <v>4.1723455963230318</v>
      </c>
      <c r="Y115" s="26">
        <f t="shared" si="6"/>
        <v>5.6563974893354851</v>
      </c>
      <c r="Z115" s="26">
        <f t="shared" si="7"/>
        <v>0</v>
      </c>
      <c r="AB115" s="30">
        <f t="shared" si="8"/>
        <v>0</v>
      </c>
      <c r="AC115" s="30">
        <f t="shared" si="9"/>
        <v>0</v>
      </c>
      <c r="AD115" s="30">
        <f t="shared" si="10"/>
        <v>0</v>
      </c>
      <c r="AE115" s="30">
        <f t="shared" ref="AE115:AF115" si="237">L115</f>
        <v>0</v>
      </c>
      <c r="AF115" s="30">
        <f t="shared" si="237"/>
        <v>17.030226263455816</v>
      </c>
      <c r="AG115" s="30">
        <f t="shared" si="12"/>
        <v>0.50448346761683982</v>
      </c>
      <c r="AH115" s="30">
        <f t="shared" si="13"/>
        <v>0</v>
      </c>
    </row>
    <row r="116" spans="1:34" ht="15.75" customHeight="1" x14ac:dyDescent="0.2">
      <c r="A116" s="15" t="s">
        <v>26</v>
      </c>
      <c r="B116" s="15" t="s">
        <v>3301</v>
      </c>
      <c r="C116" s="75"/>
      <c r="D116" s="14" t="s">
        <v>3378</v>
      </c>
      <c r="E116" s="28">
        <v>9.3793519624015929</v>
      </c>
      <c r="F116" s="28">
        <v>0.27992710716871572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14.833592046908967</v>
      </c>
      <c r="N116" s="28">
        <v>0.36694305117305298</v>
      </c>
      <c r="O116" s="28">
        <v>2.6175091908139678</v>
      </c>
      <c r="P116" s="29">
        <v>5.255653248739918E-2</v>
      </c>
      <c r="Q116" s="30">
        <f t="shared" ref="Q116:R116" si="238">G116+I116</f>
        <v>0</v>
      </c>
      <c r="R116" s="30">
        <f t="shared" si="238"/>
        <v>0</v>
      </c>
      <c r="T116" s="26">
        <f t="shared" si="1"/>
        <v>3.3756444663466501</v>
      </c>
      <c r="U116" s="26">
        <f t="shared" si="2"/>
        <v>0</v>
      </c>
      <c r="V116" s="26">
        <f t="shared" si="3"/>
        <v>0</v>
      </c>
      <c r="W116" s="26">
        <f t="shared" si="4"/>
        <v>0</v>
      </c>
      <c r="X116" s="26">
        <f t="shared" si="5"/>
        <v>3.9849166807725225</v>
      </c>
      <c r="Y116" s="26">
        <f t="shared" si="6"/>
        <v>1.8549966821405215</v>
      </c>
      <c r="Z116" s="26">
        <f t="shared" si="7"/>
        <v>0</v>
      </c>
      <c r="AB116" s="30">
        <f t="shared" si="8"/>
        <v>0.27992710716871572</v>
      </c>
      <c r="AC116" s="30">
        <f t="shared" si="9"/>
        <v>0</v>
      </c>
      <c r="AD116" s="30">
        <f t="shared" si="10"/>
        <v>0</v>
      </c>
      <c r="AE116" s="30">
        <f t="shared" ref="AE116:AF116" si="239">L116</f>
        <v>0</v>
      </c>
      <c r="AF116" s="30">
        <f t="shared" si="239"/>
        <v>14.833592046908967</v>
      </c>
      <c r="AG116" s="30">
        <f t="shared" si="12"/>
        <v>5.255653248739918E-2</v>
      </c>
      <c r="AH116" s="30">
        <f t="shared" si="13"/>
        <v>0</v>
      </c>
    </row>
    <row r="117" spans="1:34" ht="15.75" customHeight="1" x14ac:dyDescent="0.2">
      <c r="A117" s="15" t="s">
        <v>71</v>
      </c>
      <c r="B117" s="15" t="s">
        <v>3301</v>
      </c>
      <c r="C117" s="75"/>
      <c r="D117" s="15" t="s">
        <v>4850</v>
      </c>
      <c r="E117" s="28">
        <v>4440.3330057089588</v>
      </c>
      <c r="F117" s="28">
        <v>9.7051200693656664E-2</v>
      </c>
      <c r="G117" s="28">
        <v>6293.0486340499338</v>
      </c>
      <c r="H117" s="28">
        <v>0.6146397096975984</v>
      </c>
      <c r="I117" s="28">
        <v>0.1201088483209411</v>
      </c>
      <c r="J117" s="28">
        <v>3.1351272877825895E-2</v>
      </c>
      <c r="K117" s="28">
        <v>25.31923191462792</v>
      </c>
      <c r="L117" s="28">
        <v>0.3466699576072092</v>
      </c>
      <c r="M117" s="28">
        <v>2.4436978247486785</v>
      </c>
      <c r="N117" s="28">
        <v>0.47343926122108254</v>
      </c>
      <c r="O117" s="28">
        <v>40.443582794635141</v>
      </c>
      <c r="P117" s="29">
        <v>0.17503131387706994</v>
      </c>
      <c r="Q117" s="30">
        <f t="shared" ref="Q117:R117" si="240">G117+I117</f>
        <v>6293.168742898255</v>
      </c>
      <c r="R117" s="30">
        <f t="shared" si="240"/>
        <v>0.64599098257542431</v>
      </c>
      <c r="T117" s="26">
        <f t="shared" si="1"/>
        <v>12.116777031529731</v>
      </c>
      <c r="U117" s="26">
        <f t="shared" si="2"/>
        <v>12.619772611031436</v>
      </c>
      <c r="V117" s="26">
        <f t="shared" si="3"/>
        <v>0.16363893523156398</v>
      </c>
      <c r="W117" s="26">
        <f t="shared" si="4"/>
        <v>4.7180454817900612</v>
      </c>
      <c r="X117" s="26">
        <f t="shared" si="5"/>
        <v>1.7839585556666442</v>
      </c>
      <c r="Y117" s="26">
        <f t="shared" si="6"/>
        <v>5.3730768241816547</v>
      </c>
      <c r="Z117" s="26">
        <f t="shared" si="7"/>
        <v>12.619800141607792</v>
      </c>
      <c r="AB117" s="30">
        <f t="shared" si="8"/>
        <v>9.7051200693656664E-2</v>
      </c>
      <c r="AC117" s="30">
        <f t="shared" si="9"/>
        <v>0.6146397096975984</v>
      </c>
      <c r="AD117" s="30">
        <f t="shared" si="10"/>
        <v>3.1351272877825895E-2</v>
      </c>
      <c r="AE117" s="30">
        <f t="shared" ref="AE117:AF117" si="241">L117</f>
        <v>0.3466699576072092</v>
      </c>
      <c r="AF117" s="30">
        <f t="shared" si="241"/>
        <v>2.4436978247486785</v>
      </c>
      <c r="AG117" s="30">
        <f t="shared" si="12"/>
        <v>0.17503131387706994</v>
      </c>
      <c r="AH117" s="30">
        <f t="shared" si="13"/>
        <v>0.64599098257542431</v>
      </c>
    </row>
    <row r="118" spans="1:34" ht="15.75" customHeight="1" x14ac:dyDescent="0.2">
      <c r="A118" s="15" t="s">
        <v>26</v>
      </c>
      <c r="B118" s="15" t="s">
        <v>3301</v>
      </c>
      <c r="C118" s="75"/>
      <c r="D118" s="14" t="s">
        <v>3434</v>
      </c>
      <c r="E118" s="28">
        <v>24233.384956342659</v>
      </c>
      <c r="F118" s="28">
        <v>1.0742039136786903</v>
      </c>
      <c r="G118" s="28">
        <v>0</v>
      </c>
      <c r="H118" s="28">
        <v>0</v>
      </c>
      <c r="I118" s="28">
        <v>0</v>
      </c>
      <c r="J118" s="28">
        <v>0</v>
      </c>
      <c r="K118" s="28">
        <v>20.157890802064376</v>
      </c>
      <c r="L118" s="28">
        <v>0.15470201023214858</v>
      </c>
      <c r="M118" s="28">
        <v>10.615817794608605</v>
      </c>
      <c r="N118" s="28">
        <v>0.12997754513797705</v>
      </c>
      <c r="O118" s="28">
        <v>394.88752017322554</v>
      </c>
      <c r="P118" s="29">
        <v>0.9356093702986007</v>
      </c>
      <c r="Q118" s="30">
        <f t="shared" ref="Q118:R118" si="242">G118+I118</f>
        <v>0</v>
      </c>
      <c r="R118" s="30">
        <f t="shared" si="242"/>
        <v>0</v>
      </c>
      <c r="T118" s="26">
        <f t="shared" si="1"/>
        <v>14.564767848408462</v>
      </c>
      <c r="U118" s="26">
        <f t="shared" si="2"/>
        <v>0</v>
      </c>
      <c r="V118" s="26">
        <f t="shared" si="3"/>
        <v>0</v>
      </c>
      <c r="W118" s="26">
        <f t="shared" si="4"/>
        <v>4.403123909434318</v>
      </c>
      <c r="X118" s="26">
        <f t="shared" si="5"/>
        <v>3.5380188234372931</v>
      </c>
      <c r="Y118" s="26">
        <f t="shared" si="6"/>
        <v>8.6289467788199747</v>
      </c>
      <c r="Z118" s="26">
        <f t="shared" si="7"/>
        <v>0</v>
      </c>
      <c r="AB118" s="30">
        <f t="shared" si="8"/>
        <v>1.0742039136786903</v>
      </c>
      <c r="AC118" s="30">
        <f t="shared" si="9"/>
        <v>0</v>
      </c>
      <c r="AD118" s="30">
        <f t="shared" si="10"/>
        <v>0</v>
      </c>
      <c r="AE118" s="30">
        <f t="shared" ref="AE118:AF118" si="243">L118</f>
        <v>0.15470201023214858</v>
      </c>
      <c r="AF118" s="30">
        <f t="shared" si="243"/>
        <v>10.615817794608605</v>
      </c>
      <c r="AG118" s="30">
        <f t="shared" si="12"/>
        <v>0.9356093702986007</v>
      </c>
      <c r="AH118" s="30">
        <f t="shared" si="13"/>
        <v>0</v>
      </c>
    </row>
    <row r="119" spans="1:34" ht="15.75" customHeight="1" x14ac:dyDescent="0.2">
      <c r="A119" s="15" t="s">
        <v>71</v>
      </c>
      <c r="B119" s="15" t="s">
        <v>3301</v>
      </c>
      <c r="C119" s="75"/>
      <c r="D119" s="14" t="s">
        <v>3434</v>
      </c>
      <c r="E119" s="28">
        <v>45417.71411433562</v>
      </c>
      <c r="F119" s="28">
        <v>0.30113534350545129</v>
      </c>
      <c r="G119" s="28">
        <v>105479.51330984029</v>
      </c>
      <c r="H119" s="28">
        <v>0.11879554567333532</v>
      </c>
      <c r="I119" s="28">
        <v>33.530586992516412</v>
      </c>
      <c r="J119" s="28">
        <v>0.45848977020688858</v>
      </c>
      <c r="K119" s="28">
        <v>0</v>
      </c>
      <c r="L119" s="28">
        <v>0</v>
      </c>
      <c r="M119" s="28">
        <v>26.124849737310139</v>
      </c>
      <c r="N119" s="28">
        <v>0.37535964467424338</v>
      </c>
      <c r="O119" s="28">
        <v>892.53547419030065</v>
      </c>
      <c r="P119" s="29">
        <v>0.66796495034707049</v>
      </c>
      <c r="Q119" s="30">
        <f t="shared" ref="Q119:R119" si="244">G119+I119</f>
        <v>105513.04389683281</v>
      </c>
      <c r="R119" s="30">
        <f t="shared" si="244"/>
        <v>0.57728531588022391</v>
      </c>
      <c r="T119" s="26">
        <f t="shared" si="1"/>
        <v>15.470999240875358</v>
      </c>
      <c r="U119" s="26">
        <f t="shared" si="2"/>
        <v>16.686616971492906</v>
      </c>
      <c r="V119" s="26">
        <f t="shared" si="3"/>
        <v>5.1098029539554224</v>
      </c>
      <c r="W119" s="26">
        <f t="shared" si="4"/>
        <v>0</v>
      </c>
      <c r="X119" s="26">
        <f t="shared" si="5"/>
        <v>4.7615432404135873</v>
      </c>
      <c r="Y119" s="26">
        <f t="shared" si="6"/>
        <v>9.8033811965149074</v>
      </c>
      <c r="Z119" s="26">
        <f t="shared" si="7"/>
        <v>16.687075508553008</v>
      </c>
      <c r="AB119" s="30">
        <f t="shared" si="8"/>
        <v>0.30113534350545129</v>
      </c>
      <c r="AC119" s="30">
        <f t="shared" si="9"/>
        <v>0.11879554567333532</v>
      </c>
      <c r="AD119" s="30">
        <f t="shared" si="10"/>
        <v>0.45848977020688858</v>
      </c>
      <c r="AE119" s="30">
        <f t="shared" ref="AE119:AF119" si="245">L119</f>
        <v>0</v>
      </c>
      <c r="AF119" s="30">
        <f t="shared" si="245"/>
        <v>26.124849737310139</v>
      </c>
      <c r="AG119" s="30">
        <f t="shared" si="12"/>
        <v>0.66796495034707049</v>
      </c>
      <c r="AH119" s="30">
        <f t="shared" si="13"/>
        <v>0.57728531588022391</v>
      </c>
    </row>
    <row r="120" spans="1:34" ht="15.75" customHeight="1" x14ac:dyDescent="0.2">
      <c r="A120" s="15" t="s">
        <v>71</v>
      </c>
      <c r="B120" s="15" t="s">
        <v>3301</v>
      </c>
      <c r="C120" s="75"/>
      <c r="D120" s="15" t="s">
        <v>4851</v>
      </c>
      <c r="E120" s="28">
        <v>1407.2480761147262</v>
      </c>
      <c r="F120" s="28">
        <v>0.62052524190609171</v>
      </c>
      <c r="G120" s="28">
        <v>95208.560549990405</v>
      </c>
      <c r="H120" s="28">
        <v>0.65223221762825601</v>
      </c>
      <c r="I120" s="28">
        <v>10.227409820972577</v>
      </c>
      <c r="J120" s="28">
        <v>0.62876574137843932</v>
      </c>
      <c r="K120" s="28">
        <v>47.607662482617421</v>
      </c>
      <c r="L120" s="28">
        <v>0.27487684146784075</v>
      </c>
      <c r="M120" s="28">
        <v>3.2435450085997686</v>
      </c>
      <c r="N120" s="28">
        <v>0.34760702867218624</v>
      </c>
      <c r="O120" s="28">
        <v>73.835846799890575</v>
      </c>
      <c r="P120" s="29">
        <v>0.25371437016683163</v>
      </c>
      <c r="Q120" s="30">
        <f t="shared" ref="Q120:R120" si="246">G120+I120</f>
        <v>95218.78795981138</v>
      </c>
      <c r="R120" s="30">
        <f t="shared" si="246"/>
        <v>1.2809979590066953</v>
      </c>
      <c r="T120" s="26">
        <f t="shared" si="1"/>
        <v>10.459685785295726</v>
      </c>
      <c r="U120" s="26">
        <f t="shared" si="2"/>
        <v>16.538818829821327</v>
      </c>
      <c r="V120" s="26">
        <f t="shared" si="3"/>
        <v>3.4889532292641987</v>
      </c>
      <c r="W120" s="26">
        <f t="shared" si="4"/>
        <v>5.6031118522226366</v>
      </c>
      <c r="X120" s="26">
        <f t="shared" si="5"/>
        <v>2.0852699792909126</v>
      </c>
      <c r="Y120" s="26">
        <f t="shared" si="6"/>
        <v>6.2256575897639825</v>
      </c>
      <c r="Z120" s="26">
        <f t="shared" si="7"/>
        <v>16.538973795781772</v>
      </c>
      <c r="AB120" s="30">
        <f t="shared" si="8"/>
        <v>0.62052524190609171</v>
      </c>
      <c r="AC120" s="30">
        <f t="shared" si="9"/>
        <v>0.65223221762825601</v>
      </c>
      <c r="AD120" s="30">
        <f t="shared" si="10"/>
        <v>0.62876574137843932</v>
      </c>
      <c r="AE120" s="30">
        <f t="shared" ref="AE120:AF120" si="247">L120</f>
        <v>0.27487684146784075</v>
      </c>
      <c r="AF120" s="30">
        <f t="shared" si="247"/>
        <v>3.2435450085997686</v>
      </c>
      <c r="AG120" s="30">
        <f t="shared" si="12"/>
        <v>0.25371437016683163</v>
      </c>
      <c r="AH120" s="30">
        <f t="shared" si="13"/>
        <v>1.2809979590066953</v>
      </c>
    </row>
    <row r="121" spans="1:34" ht="15.75" customHeight="1" x14ac:dyDescent="0.2">
      <c r="A121" s="15" t="s">
        <v>450</v>
      </c>
      <c r="B121" s="15" t="s">
        <v>3301</v>
      </c>
      <c r="C121" s="75"/>
      <c r="D121" s="14" t="s">
        <v>3528</v>
      </c>
      <c r="E121" s="28">
        <v>3.8038456709318234</v>
      </c>
      <c r="F121" s="28">
        <v>0.27051286095974431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1.272184692423177</v>
      </c>
      <c r="N121" s="28">
        <v>2.0995807057777816E-2</v>
      </c>
      <c r="O121" s="28">
        <v>5.0362610775211927</v>
      </c>
      <c r="P121" s="29">
        <v>0.1509951770128117</v>
      </c>
      <c r="Q121" s="30">
        <f t="shared" ref="Q121:R121" si="248">G121+I121</f>
        <v>0</v>
      </c>
      <c r="R121" s="30">
        <f t="shared" si="248"/>
        <v>0</v>
      </c>
      <c r="T121" s="26">
        <f t="shared" si="1"/>
        <v>2.2641898035502654</v>
      </c>
      <c r="U121" s="26">
        <f t="shared" si="2"/>
        <v>0</v>
      </c>
      <c r="V121" s="26">
        <f t="shared" si="3"/>
        <v>0</v>
      </c>
      <c r="W121" s="26">
        <f t="shared" si="4"/>
        <v>0</v>
      </c>
      <c r="X121" s="26">
        <f t="shared" si="5"/>
        <v>1.1840801077358372</v>
      </c>
      <c r="Y121" s="26">
        <f t="shared" si="6"/>
        <v>2.5936552059804905</v>
      </c>
      <c r="Z121" s="26">
        <f t="shared" si="7"/>
        <v>0</v>
      </c>
      <c r="AB121" s="30">
        <f t="shared" si="8"/>
        <v>0.27051286095974431</v>
      </c>
      <c r="AC121" s="30">
        <f t="shared" si="9"/>
        <v>0</v>
      </c>
      <c r="AD121" s="30">
        <f t="shared" si="10"/>
        <v>0</v>
      </c>
      <c r="AE121" s="30">
        <f t="shared" ref="AE121:AF121" si="249">L121</f>
        <v>0</v>
      </c>
      <c r="AF121" s="30">
        <f t="shared" si="249"/>
        <v>1.272184692423177</v>
      </c>
      <c r="AG121" s="30">
        <f t="shared" si="12"/>
        <v>0.1509951770128117</v>
      </c>
      <c r="AH121" s="30">
        <f t="shared" si="13"/>
        <v>0</v>
      </c>
    </row>
    <row r="122" spans="1:34" ht="15.75" customHeight="1" x14ac:dyDescent="0.2">
      <c r="A122" s="15" t="s">
        <v>3353</v>
      </c>
      <c r="B122" s="15" t="s">
        <v>3301</v>
      </c>
      <c r="C122" s="75"/>
      <c r="D122" s="14" t="s">
        <v>3552</v>
      </c>
      <c r="E122" s="28">
        <v>7.9060693907370805</v>
      </c>
      <c r="F122" s="28">
        <v>0.73934803240690228</v>
      </c>
      <c r="G122" s="28">
        <v>447921.90138048952</v>
      </c>
      <c r="H122" s="28">
        <v>1.7943174278576306</v>
      </c>
      <c r="I122" s="28">
        <v>0</v>
      </c>
      <c r="J122" s="28">
        <v>0</v>
      </c>
      <c r="K122" s="28">
        <v>0</v>
      </c>
      <c r="L122" s="28">
        <v>0</v>
      </c>
      <c r="M122" s="28">
        <v>48.303393362373448</v>
      </c>
      <c r="N122" s="28">
        <v>1.0798961128558571</v>
      </c>
      <c r="O122" s="28">
        <v>0</v>
      </c>
      <c r="P122" s="29">
        <v>0</v>
      </c>
      <c r="Q122" s="30">
        <f t="shared" ref="Q122:R122" si="250">G122+I122</f>
        <v>447921.90138048952</v>
      </c>
      <c r="R122" s="30">
        <f t="shared" si="250"/>
        <v>1.7943174278576306</v>
      </c>
      <c r="T122" s="26">
        <f t="shared" si="1"/>
        <v>3.1547888524368091</v>
      </c>
      <c r="U122" s="26">
        <f t="shared" si="2"/>
        <v>18.772890904558576</v>
      </c>
      <c r="V122" s="26">
        <f t="shared" si="3"/>
        <v>0</v>
      </c>
      <c r="W122" s="26">
        <f t="shared" si="4"/>
        <v>0</v>
      </c>
      <c r="X122" s="26">
        <f t="shared" si="5"/>
        <v>5.6236150400421128</v>
      </c>
      <c r="Y122" s="26">
        <f t="shared" si="6"/>
        <v>0</v>
      </c>
      <c r="Z122" s="26">
        <f t="shared" si="7"/>
        <v>18.772890904558576</v>
      </c>
      <c r="AB122" s="30">
        <f t="shared" si="8"/>
        <v>0.73934803240690228</v>
      </c>
      <c r="AC122" s="30">
        <f t="shared" si="9"/>
        <v>1.7943174278576306</v>
      </c>
      <c r="AD122" s="30">
        <f t="shared" si="10"/>
        <v>0</v>
      </c>
      <c r="AE122" s="30">
        <f t="shared" ref="AE122:AF122" si="251">L122</f>
        <v>0</v>
      </c>
      <c r="AF122" s="30">
        <f t="shared" si="251"/>
        <v>48.303393362373448</v>
      </c>
      <c r="AG122" s="30">
        <f t="shared" si="12"/>
        <v>0</v>
      </c>
      <c r="AH122" s="30">
        <f t="shared" si="13"/>
        <v>1.7943174278576306</v>
      </c>
    </row>
    <row r="123" spans="1:34" ht="15.75" customHeight="1" x14ac:dyDescent="0.2">
      <c r="A123" s="15" t="s">
        <v>71</v>
      </c>
      <c r="B123" s="15" t="s">
        <v>3301</v>
      </c>
      <c r="C123" s="75"/>
      <c r="D123" s="15" t="s">
        <v>4852</v>
      </c>
      <c r="E123" s="28">
        <v>0</v>
      </c>
      <c r="F123" s="28">
        <v>0</v>
      </c>
      <c r="G123" s="28">
        <v>74033.492886284206</v>
      </c>
      <c r="H123" s="28">
        <v>0.16032503433001846</v>
      </c>
      <c r="I123" s="28">
        <v>1.0174920540322201</v>
      </c>
      <c r="J123" s="28">
        <v>0.16378025243249369</v>
      </c>
      <c r="K123" s="28">
        <v>0</v>
      </c>
      <c r="L123" s="28">
        <v>0</v>
      </c>
      <c r="M123" s="28">
        <v>68.048762334400251</v>
      </c>
      <c r="N123" s="28">
        <v>0.1690582357275279</v>
      </c>
      <c r="O123" s="28">
        <v>1.64242123943831</v>
      </c>
      <c r="P123" s="29">
        <v>0.26816776417990495</v>
      </c>
      <c r="Q123" s="30">
        <f t="shared" ref="Q123:R123" si="252">G123+I123</f>
        <v>74034.510378338236</v>
      </c>
      <c r="R123" s="30">
        <f t="shared" si="252"/>
        <v>0.32410528676251216</v>
      </c>
      <c r="T123" s="26">
        <f t="shared" si="1"/>
        <v>0</v>
      </c>
      <c r="U123" s="26">
        <f t="shared" si="2"/>
        <v>16.17590996274901</v>
      </c>
      <c r="V123" s="26">
        <f t="shared" si="3"/>
        <v>1.0125629914059624</v>
      </c>
      <c r="W123" s="26">
        <f t="shared" si="4"/>
        <v>0</v>
      </c>
      <c r="X123" s="26">
        <f t="shared" si="5"/>
        <v>6.1095436499930535</v>
      </c>
      <c r="Y123" s="26">
        <f t="shared" si="6"/>
        <v>1.4018604709778151</v>
      </c>
      <c r="Z123" s="26">
        <f t="shared" si="7"/>
        <v>16.17592979027259</v>
      </c>
      <c r="AB123" s="30">
        <f t="shared" si="8"/>
        <v>0</v>
      </c>
      <c r="AC123" s="30">
        <f t="shared" si="9"/>
        <v>0.16032503433001846</v>
      </c>
      <c r="AD123" s="30">
        <f t="shared" si="10"/>
        <v>0.16378025243249369</v>
      </c>
      <c r="AE123" s="30">
        <f t="shared" ref="AE123:AF123" si="253">L123</f>
        <v>0</v>
      </c>
      <c r="AF123" s="30">
        <f t="shared" si="253"/>
        <v>68.048762334400251</v>
      </c>
      <c r="AG123" s="30">
        <f t="shared" si="12"/>
        <v>0.26816776417990495</v>
      </c>
      <c r="AH123" s="30">
        <f t="shared" si="13"/>
        <v>0.32410528676251216</v>
      </c>
    </row>
    <row r="124" spans="1:34" ht="15.75" customHeight="1" x14ac:dyDescent="0.2">
      <c r="A124" s="15" t="s">
        <v>450</v>
      </c>
      <c r="B124" s="15" t="s">
        <v>3301</v>
      </c>
      <c r="C124" s="75"/>
      <c r="D124" s="14" t="s">
        <v>3607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10.508014078252481</v>
      </c>
      <c r="N124" s="28">
        <v>0.19851847021188529</v>
      </c>
      <c r="O124" s="28">
        <v>3.0489781237316476</v>
      </c>
      <c r="P124" s="29">
        <v>0.59398179284061303</v>
      </c>
      <c r="Q124" s="30">
        <f t="shared" ref="Q124:R124" si="254">G124+I124</f>
        <v>0</v>
      </c>
      <c r="R124" s="30">
        <f t="shared" si="254"/>
        <v>0</v>
      </c>
      <c r="T124" s="26">
        <f t="shared" si="1"/>
        <v>0</v>
      </c>
      <c r="U124" s="26">
        <f t="shared" si="2"/>
        <v>0</v>
      </c>
      <c r="V124" s="26">
        <f t="shared" si="3"/>
        <v>0</v>
      </c>
      <c r="W124" s="26">
        <f t="shared" si="4"/>
        <v>0</v>
      </c>
      <c r="X124" s="26">
        <f t="shared" si="5"/>
        <v>3.5245669859896624</v>
      </c>
      <c r="Y124" s="26">
        <f t="shared" si="6"/>
        <v>2.017557848282554</v>
      </c>
      <c r="Z124" s="26">
        <f t="shared" si="7"/>
        <v>0</v>
      </c>
      <c r="AB124" s="30">
        <f t="shared" si="8"/>
        <v>0</v>
      </c>
      <c r="AC124" s="30">
        <f t="shared" si="9"/>
        <v>0</v>
      </c>
      <c r="AD124" s="30">
        <f t="shared" si="10"/>
        <v>0</v>
      </c>
      <c r="AE124" s="30">
        <f t="shared" ref="AE124:AF124" si="255">L124</f>
        <v>0</v>
      </c>
      <c r="AF124" s="30">
        <f t="shared" si="255"/>
        <v>10.508014078252481</v>
      </c>
      <c r="AG124" s="30">
        <f t="shared" si="12"/>
        <v>0.59398179284061303</v>
      </c>
      <c r="AH124" s="30">
        <f t="shared" si="13"/>
        <v>0</v>
      </c>
    </row>
    <row r="125" spans="1:34" ht="15.75" customHeight="1" x14ac:dyDescent="0.2">
      <c r="A125" s="15" t="s">
        <v>450</v>
      </c>
      <c r="B125" s="15" t="s">
        <v>3301</v>
      </c>
      <c r="C125" s="75"/>
      <c r="D125" s="14" t="s">
        <v>3630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4.2808914322415879</v>
      </c>
      <c r="N125" s="28">
        <v>0.10811841416982346</v>
      </c>
      <c r="O125" s="28">
        <v>2.7261786372435135</v>
      </c>
      <c r="P125" s="29">
        <v>0.47667988149245699</v>
      </c>
      <c r="Q125" s="30">
        <f t="shared" ref="Q125:R125" si="256">G125+I125</f>
        <v>0</v>
      </c>
      <c r="R125" s="30">
        <f t="shared" si="256"/>
        <v>0</v>
      </c>
      <c r="T125" s="26">
        <f t="shared" si="1"/>
        <v>0</v>
      </c>
      <c r="U125" s="26">
        <f t="shared" si="2"/>
        <v>0</v>
      </c>
      <c r="V125" s="26">
        <f t="shared" si="3"/>
        <v>0</v>
      </c>
      <c r="W125" s="26">
        <f t="shared" si="4"/>
        <v>0</v>
      </c>
      <c r="X125" s="26">
        <f t="shared" si="5"/>
        <v>2.400781481917456</v>
      </c>
      <c r="Y125" s="26">
        <f t="shared" si="6"/>
        <v>1.8976968403792724</v>
      </c>
      <c r="Z125" s="26">
        <f t="shared" si="7"/>
        <v>0</v>
      </c>
      <c r="AB125" s="30">
        <f t="shared" si="8"/>
        <v>0</v>
      </c>
      <c r="AC125" s="30">
        <f t="shared" si="9"/>
        <v>0</v>
      </c>
      <c r="AD125" s="30">
        <f t="shared" si="10"/>
        <v>0</v>
      </c>
      <c r="AE125" s="30">
        <f t="shared" ref="AE125:AF125" si="257">L125</f>
        <v>0</v>
      </c>
      <c r="AF125" s="30">
        <f t="shared" si="257"/>
        <v>4.2808914322415879</v>
      </c>
      <c r="AG125" s="30">
        <f t="shared" si="12"/>
        <v>0.47667988149245699</v>
      </c>
      <c r="AH125" s="30">
        <f t="shared" si="13"/>
        <v>0</v>
      </c>
    </row>
    <row r="126" spans="1:34" ht="15.75" customHeight="1" x14ac:dyDescent="0.2">
      <c r="A126" s="15" t="s">
        <v>3353</v>
      </c>
      <c r="B126" s="15" t="s">
        <v>3301</v>
      </c>
      <c r="C126" s="75"/>
      <c r="D126" s="14" t="s">
        <v>3656</v>
      </c>
      <c r="E126" s="28">
        <v>2.9273901277148937</v>
      </c>
      <c r="F126" s="28">
        <v>0.31871832786795279</v>
      </c>
      <c r="G126" s="28">
        <v>2252.4191852426811</v>
      </c>
      <c r="H126" s="28">
        <v>0.76006357600738272</v>
      </c>
      <c r="I126" s="28">
        <v>0.842856753157324</v>
      </c>
      <c r="J126" s="28">
        <v>0.14680153622570927</v>
      </c>
      <c r="K126" s="28">
        <v>0</v>
      </c>
      <c r="L126" s="28">
        <v>0</v>
      </c>
      <c r="M126" s="28">
        <v>4.6914604442028418</v>
      </c>
      <c r="N126" s="28">
        <v>0.26745943139353734</v>
      </c>
      <c r="O126" s="28">
        <v>145.64825357291841</v>
      </c>
      <c r="P126" s="29">
        <v>0.10775315552089013</v>
      </c>
      <c r="Q126" s="30">
        <f t="shared" ref="Q126:R126" si="258">G126+I126</f>
        <v>2253.2620419958384</v>
      </c>
      <c r="R126" s="30">
        <f t="shared" si="258"/>
        <v>0.90686511223309196</v>
      </c>
      <c r="T126" s="26">
        <f t="shared" si="1"/>
        <v>1.9735709153875571</v>
      </c>
      <c r="U126" s="26">
        <f t="shared" si="2"/>
        <v>11.137899996024322</v>
      </c>
      <c r="V126" s="26">
        <f t="shared" si="3"/>
        <v>0.88194393339872268</v>
      </c>
      <c r="W126" s="26">
        <f t="shared" si="4"/>
        <v>0</v>
      </c>
      <c r="X126" s="26">
        <f t="shared" si="5"/>
        <v>2.5087988995016253</v>
      </c>
      <c r="Y126" s="26">
        <f t="shared" si="6"/>
        <v>7.1962160799852262</v>
      </c>
      <c r="Z126" s="26">
        <f t="shared" si="7"/>
        <v>11.138439513000272</v>
      </c>
      <c r="AB126" s="30">
        <f t="shared" si="8"/>
        <v>0.31871832786795279</v>
      </c>
      <c r="AC126" s="30">
        <f t="shared" si="9"/>
        <v>0.76006357600738272</v>
      </c>
      <c r="AD126" s="30">
        <f t="shared" si="10"/>
        <v>0.14680153622570927</v>
      </c>
      <c r="AE126" s="30">
        <f t="shared" ref="AE126:AF126" si="259">L126</f>
        <v>0</v>
      </c>
      <c r="AF126" s="30">
        <f t="shared" si="259"/>
        <v>4.6914604442028418</v>
      </c>
      <c r="AG126" s="30">
        <f t="shared" si="12"/>
        <v>0.10775315552089013</v>
      </c>
      <c r="AH126" s="30">
        <f t="shared" si="13"/>
        <v>0.90686511223309196</v>
      </c>
    </row>
    <row r="127" spans="1:34" ht="15.75" customHeight="1" x14ac:dyDescent="0.2">
      <c r="A127" s="15" t="s">
        <v>71</v>
      </c>
      <c r="B127" s="15" t="s">
        <v>3301</v>
      </c>
      <c r="C127" s="75"/>
      <c r="D127" s="15" t="s">
        <v>3682</v>
      </c>
      <c r="E127" s="28">
        <v>0</v>
      </c>
      <c r="F127" s="28">
        <v>0</v>
      </c>
      <c r="G127" s="28">
        <v>4901.5189664046438</v>
      </c>
      <c r="H127" s="28">
        <v>0.67430492462578251</v>
      </c>
      <c r="I127" s="28">
        <v>0</v>
      </c>
      <c r="J127" s="28">
        <v>0</v>
      </c>
      <c r="K127" s="28">
        <v>31.059302440325936</v>
      </c>
      <c r="L127" s="28">
        <v>0.13537533011351735</v>
      </c>
      <c r="M127" s="28">
        <v>12.648352174227682</v>
      </c>
      <c r="N127" s="28">
        <v>0.13510667507648902</v>
      </c>
      <c r="O127" s="28">
        <v>140.98559005966575</v>
      </c>
      <c r="P127" s="29">
        <v>0.45189436658874932</v>
      </c>
      <c r="Q127" s="30">
        <f t="shared" ref="Q127:R127" si="260">G127+I127</f>
        <v>4901.5189664046438</v>
      </c>
      <c r="R127" s="30">
        <f t="shared" si="260"/>
        <v>0.67430492462578251</v>
      </c>
      <c r="T127" s="26">
        <f t="shared" si="1"/>
        <v>0</v>
      </c>
      <c r="U127" s="26">
        <f t="shared" si="2"/>
        <v>12.2593074964533</v>
      </c>
      <c r="V127" s="26">
        <f t="shared" si="3"/>
        <v>0</v>
      </c>
      <c r="W127" s="26">
        <f t="shared" si="4"/>
        <v>5.0026711299608939</v>
      </c>
      <c r="X127" s="26">
        <f t="shared" si="5"/>
        <v>3.7706548736093577</v>
      </c>
      <c r="Y127" s="26">
        <f t="shared" si="6"/>
        <v>7.1496007096148482</v>
      </c>
      <c r="Z127" s="26">
        <f t="shared" si="7"/>
        <v>12.2593074964533</v>
      </c>
      <c r="AB127" s="30">
        <f t="shared" si="8"/>
        <v>0</v>
      </c>
      <c r="AC127" s="30">
        <f t="shared" si="9"/>
        <v>0.67430492462578251</v>
      </c>
      <c r="AD127" s="30">
        <f t="shared" si="10"/>
        <v>0</v>
      </c>
      <c r="AE127" s="30">
        <f t="shared" ref="AE127:AF127" si="261">L127</f>
        <v>0.13537533011351735</v>
      </c>
      <c r="AF127" s="30">
        <f t="shared" si="261"/>
        <v>12.648352174227682</v>
      </c>
      <c r="AG127" s="30">
        <f t="shared" si="12"/>
        <v>0.45189436658874932</v>
      </c>
      <c r="AH127" s="30">
        <f t="shared" si="13"/>
        <v>0.67430492462578251</v>
      </c>
    </row>
    <row r="128" spans="1:34" ht="15.75" customHeight="1" x14ac:dyDescent="0.2">
      <c r="A128" s="15" t="s">
        <v>26</v>
      </c>
      <c r="B128" s="15" t="s">
        <v>3712</v>
      </c>
      <c r="C128" s="75"/>
      <c r="D128" s="14" t="s">
        <v>3710</v>
      </c>
      <c r="E128" s="33">
        <v>1.8463462483149602</v>
      </c>
      <c r="F128" s="28">
        <v>0.30607481878000453</v>
      </c>
      <c r="G128" s="28">
        <v>232.37598863860774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5.4068658732965309</v>
      </c>
      <c r="N128" s="28">
        <v>0.45010786297307015</v>
      </c>
      <c r="O128" s="28">
        <v>0</v>
      </c>
      <c r="P128" s="29">
        <v>0</v>
      </c>
      <c r="Q128" s="30">
        <f t="shared" ref="Q128:R128" si="262">G128+I128</f>
        <v>232.37598863860774</v>
      </c>
      <c r="R128" s="30">
        <f t="shared" si="262"/>
        <v>0</v>
      </c>
      <c r="T128" s="26">
        <f t="shared" si="1"/>
        <v>1.5091111714717644</v>
      </c>
      <c r="U128" s="26">
        <f t="shared" si="2"/>
        <v>7.8665123238533923</v>
      </c>
      <c r="V128" s="26">
        <f t="shared" si="3"/>
        <v>0</v>
      </c>
      <c r="W128" s="26">
        <f t="shared" si="4"/>
        <v>0</v>
      </c>
      <c r="X128" s="26">
        <f t="shared" si="5"/>
        <v>2.679618788230373</v>
      </c>
      <c r="Y128" s="26">
        <f t="shared" si="6"/>
        <v>0</v>
      </c>
      <c r="Z128" s="26">
        <f t="shared" si="7"/>
        <v>7.8665123238533923</v>
      </c>
      <c r="AB128" s="30">
        <f t="shared" si="8"/>
        <v>0.30607481878000453</v>
      </c>
      <c r="AC128" s="30">
        <f t="shared" si="9"/>
        <v>0</v>
      </c>
      <c r="AD128" s="30">
        <f t="shared" si="10"/>
        <v>0</v>
      </c>
      <c r="AE128" s="30">
        <f t="shared" ref="AE128:AF128" si="263">L128</f>
        <v>0</v>
      </c>
      <c r="AF128" s="30">
        <f t="shared" si="263"/>
        <v>5.4068658732965309</v>
      </c>
      <c r="AG128" s="30">
        <f t="shared" si="12"/>
        <v>0</v>
      </c>
      <c r="AH128" s="30">
        <f t="shared" si="13"/>
        <v>0</v>
      </c>
    </row>
    <row r="129" spans="1:34" ht="15.75" customHeight="1" x14ac:dyDescent="0.2">
      <c r="A129" s="15" t="s">
        <v>26</v>
      </c>
      <c r="B129" s="15" t="s">
        <v>3738</v>
      </c>
      <c r="C129" s="4"/>
      <c r="D129" s="14" t="s">
        <v>3737</v>
      </c>
      <c r="E129" s="28">
        <v>1.6473275563024057</v>
      </c>
      <c r="F129" s="28">
        <v>0.27273848852401861</v>
      </c>
      <c r="G129" s="28">
        <v>0</v>
      </c>
      <c r="H129" s="28">
        <v>0</v>
      </c>
      <c r="I129" s="28">
        <v>0</v>
      </c>
      <c r="J129" s="28">
        <v>0</v>
      </c>
      <c r="K129" s="28">
        <v>21.844172176674025</v>
      </c>
      <c r="L129" s="28">
        <v>0.2972602218317294</v>
      </c>
      <c r="M129" s="28">
        <v>3.0799939475152129</v>
      </c>
      <c r="N129" s="28">
        <v>2.9649525660019233E-2</v>
      </c>
      <c r="O129" s="28">
        <v>0.37693269259982842</v>
      </c>
      <c r="P129" s="29">
        <v>4.953482547950179E-2</v>
      </c>
      <c r="Q129" s="30">
        <f t="shared" ref="Q129:R129" si="264">G129+I129</f>
        <v>0</v>
      </c>
      <c r="R129" s="30">
        <f t="shared" si="264"/>
        <v>0</v>
      </c>
      <c r="T129" s="26">
        <f t="shared" si="1"/>
        <v>1.404536711877703</v>
      </c>
      <c r="U129" s="26">
        <f t="shared" si="2"/>
        <v>0</v>
      </c>
      <c r="V129" s="26">
        <f t="shared" si="3"/>
        <v>0</v>
      </c>
      <c r="W129" s="26">
        <f t="shared" si="4"/>
        <v>4.5137542582371282</v>
      </c>
      <c r="X129" s="26">
        <f t="shared" si="5"/>
        <v>2.0285670120261181</v>
      </c>
      <c r="Y129" s="26">
        <f t="shared" si="6"/>
        <v>0.46145803919275341</v>
      </c>
      <c r="Z129" s="26">
        <f t="shared" si="7"/>
        <v>0</v>
      </c>
      <c r="AB129" s="30">
        <f t="shared" si="8"/>
        <v>0.27273848852401861</v>
      </c>
      <c r="AC129" s="30">
        <f t="shared" si="9"/>
        <v>0</v>
      </c>
      <c r="AD129" s="30">
        <f t="shared" si="10"/>
        <v>0</v>
      </c>
      <c r="AE129" s="30">
        <f t="shared" ref="AE129:AF129" si="265">L129</f>
        <v>0.2972602218317294</v>
      </c>
      <c r="AF129" s="30">
        <f t="shared" si="265"/>
        <v>3.0799939475152129</v>
      </c>
      <c r="AG129" s="30">
        <f t="shared" si="12"/>
        <v>4.953482547950179E-2</v>
      </c>
      <c r="AH129" s="30">
        <f t="shared" si="13"/>
        <v>0</v>
      </c>
    </row>
    <row r="130" spans="1:34" ht="15.75" customHeight="1" x14ac:dyDescent="0.2">
      <c r="A130" s="15" t="s">
        <v>71</v>
      </c>
      <c r="B130" s="15" t="s">
        <v>3738</v>
      </c>
      <c r="C130" s="4"/>
      <c r="D130" s="14" t="s">
        <v>3737</v>
      </c>
      <c r="E130" s="28">
        <v>3.4494215873030125</v>
      </c>
      <c r="F130" s="28">
        <v>0.40798731582977088</v>
      </c>
      <c r="G130" s="28">
        <v>848.76009240238727</v>
      </c>
      <c r="H130" s="28">
        <v>1.4424490398508445</v>
      </c>
      <c r="I130" s="28">
        <v>0</v>
      </c>
      <c r="J130" s="28">
        <v>0</v>
      </c>
      <c r="K130" s="28">
        <v>0</v>
      </c>
      <c r="L130" s="28">
        <v>0</v>
      </c>
      <c r="M130" s="28">
        <v>0.65119767400627315</v>
      </c>
      <c r="N130" s="28">
        <v>9.5423547604770398E-2</v>
      </c>
      <c r="O130" s="28">
        <v>20.446801519267868</v>
      </c>
      <c r="P130" s="29">
        <v>0.23582180376058492</v>
      </c>
      <c r="Q130" s="30">
        <f t="shared" ref="Q130:R130" si="266">G130+I130</f>
        <v>848.76009240238727</v>
      </c>
      <c r="R130" s="30">
        <f t="shared" si="266"/>
        <v>1.4424490398508445</v>
      </c>
      <c r="T130" s="26">
        <f t="shared" si="1"/>
        <v>2.1536178018393057</v>
      </c>
      <c r="U130" s="26">
        <f t="shared" si="2"/>
        <v>9.7309117811958767</v>
      </c>
      <c r="V130" s="26">
        <f t="shared" si="3"/>
        <v>0</v>
      </c>
      <c r="W130" s="26">
        <f t="shared" si="4"/>
        <v>0</v>
      </c>
      <c r="X130" s="26">
        <f t="shared" si="5"/>
        <v>0.72351284359305246</v>
      </c>
      <c r="Y130" s="26">
        <f t="shared" si="6"/>
        <v>4.4226906015230698</v>
      </c>
      <c r="Z130" s="26">
        <f t="shared" si="7"/>
        <v>9.7309117811958767</v>
      </c>
      <c r="AB130" s="30">
        <f t="shared" si="8"/>
        <v>0.40798731582977088</v>
      </c>
      <c r="AC130" s="30">
        <f t="shared" si="9"/>
        <v>1.4424490398508445</v>
      </c>
      <c r="AD130" s="30">
        <f t="shared" si="10"/>
        <v>0</v>
      </c>
      <c r="AE130" s="30">
        <f t="shared" ref="AE130:AF130" si="267">L130</f>
        <v>0</v>
      </c>
      <c r="AF130" s="30">
        <f t="shared" si="267"/>
        <v>0.65119767400627315</v>
      </c>
      <c r="AG130" s="30">
        <f t="shared" si="12"/>
        <v>0.23582180376058492</v>
      </c>
      <c r="AH130" s="30">
        <f t="shared" si="13"/>
        <v>1.4424490398508445</v>
      </c>
    </row>
    <row r="131" spans="1:34" ht="15.75" customHeight="1" x14ac:dyDescent="0.2">
      <c r="A131" s="15" t="s">
        <v>26</v>
      </c>
      <c r="B131" s="15" t="s">
        <v>3738</v>
      </c>
      <c r="C131" s="4"/>
      <c r="D131" s="14" t="s">
        <v>3787</v>
      </c>
      <c r="E131" s="28">
        <v>106.14173180008245</v>
      </c>
      <c r="F131" s="28">
        <v>1.5568359712196802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1.5199581004871443</v>
      </c>
      <c r="N131" s="28">
        <v>0.42607055850297693</v>
      </c>
      <c r="O131" s="28">
        <v>0.81377573595060393</v>
      </c>
      <c r="P131" s="29">
        <v>2.1297434125839846E-2</v>
      </c>
      <c r="Q131" s="30">
        <f t="shared" ref="Q131:R131" si="268">G131+I131</f>
        <v>0</v>
      </c>
      <c r="R131" s="30">
        <f t="shared" si="268"/>
        <v>0</v>
      </c>
      <c r="T131" s="26">
        <f t="shared" si="1"/>
        <v>6.743376710332619</v>
      </c>
      <c r="U131" s="26">
        <f t="shared" si="2"/>
        <v>0</v>
      </c>
      <c r="V131" s="26">
        <f t="shared" si="3"/>
        <v>0</v>
      </c>
      <c r="W131" s="26">
        <f t="shared" si="4"/>
        <v>0</v>
      </c>
      <c r="X131" s="26">
        <f t="shared" si="5"/>
        <v>1.3333997461371172</v>
      </c>
      <c r="Y131" s="26">
        <f t="shared" si="6"/>
        <v>0.85899608506522018</v>
      </c>
      <c r="Z131" s="26">
        <f t="shared" si="7"/>
        <v>0</v>
      </c>
      <c r="AB131" s="30">
        <f t="shared" si="8"/>
        <v>1.5568359712196802</v>
      </c>
      <c r="AC131" s="30">
        <f t="shared" si="9"/>
        <v>0</v>
      </c>
      <c r="AD131" s="30">
        <f t="shared" si="10"/>
        <v>0</v>
      </c>
      <c r="AE131" s="30">
        <f t="shared" ref="AE131:AF131" si="269">L131</f>
        <v>0</v>
      </c>
      <c r="AF131" s="30">
        <f t="shared" si="269"/>
        <v>1.5199581004871443</v>
      </c>
      <c r="AG131" s="30">
        <f t="shared" si="12"/>
        <v>2.1297434125839846E-2</v>
      </c>
      <c r="AH131" s="30">
        <f t="shared" si="13"/>
        <v>0</v>
      </c>
    </row>
    <row r="132" spans="1:34" ht="15.75" customHeight="1" x14ac:dyDescent="0.2">
      <c r="A132" s="15" t="s">
        <v>26</v>
      </c>
      <c r="B132" s="15" t="s">
        <v>3738</v>
      </c>
      <c r="C132" s="4"/>
      <c r="D132" s="14" t="s">
        <v>3815</v>
      </c>
      <c r="E132" s="28">
        <v>16510.980331321942</v>
      </c>
      <c r="F132" s="28">
        <v>0.15928972903652447</v>
      </c>
      <c r="G132" s="28">
        <v>0</v>
      </c>
      <c r="H132" s="28">
        <v>0</v>
      </c>
      <c r="I132" s="28">
        <v>12.594663089692851</v>
      </c>
      <c r="J132" s="28">
        <v>0.71877587844367441</v>
      </c>
      <c r="K132" s="28">
        <v>18.778364556620076</v>
      </c>
      <c r="L132" s="28">
        <v>0.26509765752055742</v>
      </c>
      <c r="M132" s="28">
        <v>7.7565386468595134</v>
      </c>
      <c r="N132" s="28">
        <v>0.21555252875789266</v>
      </c>
      <c r="O132" s="28">
        <v>13.166807441958809</v>
      </c>
      <c r="P132" s="29">
        <v>0.48505594366724403</v>
      </c>
      <c r="Q132" s="30">
        <f t="shared" ref="Q132:R132" si="270">G132+I132</f>
        <v>12.594663089692851</v>
      </c>
      <c r="R132" s="30">
        <f t="shared" si="270"/>
        <v>0.71877587844367441</v>
      </c>
      <c r="T132" s="26">
        <f t="shared" si="1"/>
        <v>14.011225536920275</v>
      </c>
      <c r="U132" s="26">
        <f t="shared" si="2"/>
        <v>0</v>
      </c>
      <c r="V132" s="26">
        <f t="shared" si="3"/>
        <v>3.7649684930428133</v>
      </c>
      <c r="W132" s="26">
        <f t="shared" si="4"/>
        <v>4.3058512316213573</v>
      </c>
      <c r="X132" s="26">
        <f t="shared" si="5"/>
        <v>3.1303607027202398</v>
      </c>
      <c r="Y132" s="26">
        <f t="shared" si="6"/>
        <v>3.8244427715205531</v>
      </c>
      <c r="Z132" s="26">
        <f t="shared" si="7"/>
        <v>3.7649684930428133</v>
      </c>
      <c r="AB132" s="30">
        <f t="shared" si="8"/>
        <v>0.15928972903652447</v>
      </c>
      <c r="AC132" s="30">
        <f t="shared" si="9"/>
        <v>0</v>
      </c>
      <c r="AD132" s="30">
        <f t="shared" si="10"/>
        <v>0.71877587844367441</v>
      </c>
      <c r="AE132" s="30">
        <f t="shared" ref="AE132:AF132" si="271">L132</f>
        <v>0.26509765752055742</v>
      </c>
      <c r="AF132" s="30">
        <f t="shared" si="271"/>
        <v>7.7565386468595134</v>
      </c>
      <c r="AG132" s="30">
        <f t="shared" si="12"/>
        <v>0.48505594366724403</v>
      </c>
      <c r="AH132" s="30">
        <f t="shared" si="13"/>
        <v>0.71877587844367441</v>
      </c>
    </row>
    <row r="133" spans="1:34" ht="15.75" customHeight="1" x14ac:dyDescent="0.2">
      <c r="A133" s="15" t="s">
        <v>49</v>
      </c>
      <c r="B133" s="15" t="s">
        <v>3738</v>
      </c>
      <c r="C133" s="4"/>
      <c r="D133" s="14" t="s">
        <v>3815</v>
      </c>
      <c r="E133" s="28">
        <v>233.28222714590046</v>
      </c>
      <c r="F133" s="28">
        <v>0.21368451266894875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10.868466566059928</v>
      </c>
      <c r="N133" s="28">
        <v>0.11668485952615257</v>
      </c>
      <c r="O133" s="28">
        <v>6.9997150726373141</v>
      </c>
      <c r="P133" s="29">
        <v>0.21046058025483289</v>
      </c>
      <c r="Q133" s="30">
        <f t="shared" ref="Q133:R133" si="272">G133+I133</f>
        <v>0</v>
      </c>
      <c r="R133" s="30">
        <f t="shared" si="272"/>
        <v>0</v>
      </c>
      <c r="T133" s="26">
        <f t="shared" si="1"/>
        <v>7.8721037040226607</v>
      </c>
      <c r="U133" s="26">
        <f t="shared" si="2"/>
        <v>0</v>
      </c>
      <c r="V133" s="26">
        <f t="shared" si="3"/>
        <v>0</v>
      </c>
      <c r="W133" s="26">
        <f t="shared" si="4"/>
        <v>0</v>
      </c>
      <c r="X133" s="26">
        <f t="shared" si="5"/>
        <v>3.5690616422976404</v>
      </c>
      <c r="Y133" s="26">
        <f t="shared" si="6"/>
        <v>2.9999486161733082</v>
      </c>
      <c r="Z133" s="26">
        <f t="shared" si="7"/>
        <v>0</v>
      </c>
      <c r="AB133" s="30">
        <f t="shared" si="8"/>
        <v>0.21368451266894875</v>
      </c>
      <c r="AC133" s="30">
        <f t="shared" si="9"/>
        <v>0</v>
      </c>
      <c r="AD133" s="30">
        <f t="shared" si="10"/>
        <v>0</v>
      </c>
      <c r="AE133" s="30">
        <f t="shared" ref="AE133:AF133" si="273">L133</f>
        <v>0</v>
      </c>
      <c r="AF133" s="30">
        <f t="shared" si="273"/>
        <v>10.868466566059928</v>
      </c>
      <c r="AG133" s="30">
        <f t="shared" si="12"/>
        <v>0.21046058025483289</v>
      </c>
      <c r="AH133" s="30">
        <f t="shared" si="13"/>
        <v>0</v>
      </c>
    </row>
    <row r="134" spans="1:34" ht="15.75" customHeight="1" x14ac:dyDescent="0.2">
      <c r="A134" s="15" t="s">
        <v>71</v>
      </c>
      <c r="B134" s="15" t="s">
        <v>3738</v>
      </c>
      <c r="C134" s="4"/>
      <c r="D134" s="14" t="s">
        <v>3815</v>
      </c>
      <c r="E134" s="28">
        <v>4993.3320567964374</v>
      </c>
      <c r="F134" s="28">
        <v>0.30705975848868255</v>
      </c>
      <c r="G134" s="28">
        <v>1094.6510407421179</v>
      </c>
      <c r="H134" s="28">
        <v>0.66903308302835718</v>
      </c>
      <c r="I134" s="28">
        <v>2.9056278968033151</v>
      </c>
      <c r="J134" s="28">
        <v>0.2679346967986373</v>
      </c>
      <c r="K134" s="28">
        <v>0</v>
      </c>
      <c r="L134" s="28">
        <v>0</v>
      </c>
      <c r="M134" s="28">
        <v>4.2539410879627217</v>
      </c>
      <c r="N134" s="28">
        <v>0.1005485210875149</v>
      </c>
      <c r="O134" s="28">
        <v>12.887690409567469</v>
      </c>
      <c r="P134" s="29">
        <v>0.15894362004436602</v>
      </c>
      <c r="Q134" s="30">
        <f t="shared" ref="Q134:R134" si="274">G134+I134</f>
        <v>1097.5566686389211</v>
      </c>
      <c r="R134" s="30">
        <f t="shared" si="274"/>
        <v>0.93696777982699442</v>
      </c>
      <c r="T134" s="26">
        <f t="shared" si="1"/>
        <v>12.286076029189667</v>
      </c>
      <c r="U134" s="26">
        <f t="shared" si="2"/>
        <v>10.09757266511917</v>
      </c>
      <c r="V134" s="26">
        <f t="shared" si="3"/>
        <v>1.9655545050340559</v>
      </c>
      <c r="W134" s="26">
        <f t="shared" si="4"/>
        <v>0</v>
      </c>
      <c r="X134" s="26">
        <f t="shared" si="5"/>
        <v>2.3934000237337201</v>
      </c>
      <c r="Y134" s="26">
        <f t="shared" si="6"/>
        <v>3.7957347869557738</v>
      </c>
      <c r="Z134" s="26">
        <f t="shared" si="7"/>
        <v>10.101393577232239</v>
      </c>
      <c r="AB134" s="30">
        <f t="shared" si="8"/>
        <v>0.30705975848868255</v>
      </c>
      <c r="AC134" s="30">
        <f t="shared" si="9"/>
        <v>0.66903308302835718</v>
      </c>
      <c r="AD134" s="30">
        <f t="shared" si="10"/>
        <v>0.2679346967986373</v>
      </c>
      <c r="AE134" s="30">
        <f t="shared" ref="AE134:AF134" si="275">L134</f>
        <v>0</v>
      </c>
      <c r="AF134" s="30">
        <f t="shared" si="275"/>
        <v>4.2539410879627217</v>
      </c>
      <c r="AG134" s="30">
        <f t="shared" si="12"/>
        <v>0.15894362004436602</v>
      </c>
      <c r="AH134" s="30">
        <f t="shared" si="13"/>
        <v>0.93696777982699442</v>
      </c>
    </row>
    <row r="135" spans="1:34" ht="15.75" customHeight="1" x14ac:dyDescent="0.2">
      <c r="A135" s="15" t="s">
        <v>26</v>
      </c>
      <c r="B135" s="15" t="s">
        <v>3738</v>
      </c>
      <c r="C135" s="4"/>
      <c r="D135" s="14" t="s">
        <v>3894</v>
      </c>
      <c r="E135" s="28">
        <v>48257.986401684342</v>
      </c>
      <c r="F135" s="28">
        <v>0.3427858857279229</v>
      </c>
      <c r="G135" s="28">
        <v>0</v>
      </c>
      <c r="H135" s="28">
        <v>0</v>
      </c>
      <c r="I135" s="28">
        <v>193.18853502418952</v>
      </c>
      <c r="J135" s="28">
        <v>0.51503110476960334</v>
      </c>
      <c r="K135" s="28">
        <v>0</v>
      </c>
      <c r="L135" s="28">
        <v>0</v>
      </c>
      <c r="M135" s="28">
        <v>3.3588682067735554</v>
      </c>
      <c r="N135" s="28">
        <v>0.11651236020277281</v>
      </c>
      <c r="O135" s="28">
        <v>34.298554424161999</v>
      </c>
      <c r="P135" s="29">
        <v>0.14054428690817616</v>
      </c>
      <c r="Q135" s="30">
        <f t="shared" ref="Q135:R135" si="276">G135+I135</f>
        <v>193.18853502418952</v>
      </c>
      <c r="R135" s="30">
        <f t="shared" si="276"/>
        <v>0.51503110476960334</v>
      </c>
      <c r="T135" s="26">
        <f t="shared" si="1"/>
        <v>15.558509994054212</v>
      </c>
      <c r="U135" s="26">
        <f t="shared" si="2"/>
        <v>0</v>
      </c>
      <c r="V135" s="26">
        <f t="shared" si="3"/>
        <v>7.6013142157016853</v>
      </c>
      <c r="W135" s="26">
        <f t="shared" si="4"/>
        <v>0</v>
      </c>
      <c r="X135" s="26">
        <f t="shared" si="5"/>
        <v>2.1239535835247505</v>
      </c>
      <c r="Y135" s="26">
        <f t="shared" si="6"/>
        <v>5.1415371971431325</v>
      </c>
      <c r="Z135" s="26">
        <f t="shared" si="7"/>
        <v>7.6013142157016853</v>
      </c>
      <c r="AB135" s="30">
        <f t="shared" si="8"/>
        <v>0.3427858857279229</v>
      </c>
      <c r="AC135" s="30">
        <f t="shared" si="9"/>
        <v>0</v>
      </c>
      <c r="AD135" s="30">
        <f t="shared" si="10"/>
        <v>0.51503110476960334</v>
      </c>
      <c r="AE135" s="30">
        <f t="shared" ref="AE135:AF135" si="277">L135</f>
        <v>0</v>
      </c>
      <c r="AF135" s="30">
        <f t="shared" si="277"/>
        <v>3.3588682067735554</v>
      </c>
      <c r="AG135" s="30">
        <f t="shared" si="12"/>
        <v>0.14054428690817616</v>
      </c>
      <c r="AH135" s="30">
        <f t="shared" si="13"/>
        <v>0.51503110476960334</v>
      </c>
    </row>
    <row r="136" spans="1:34" ht="15.75" customHeight="1" x14ac:dyDescent="0.2">
      <c r="A136" s="15" t="s">
        <v>49</v>
      </c>
      <c r="B136" s="15" t="s">
        <v>3738</v>
      </c>
      <c r="C136" s="4"/>
      <c r="D136" s="14" t="s">
        <v>3894</v>
      </c>
      <c r="E136" s="28">
        <v>19651.9249000788</v>
      </c>
      <c r="F136" s="28">
        <v>2.1170276890873292</v>
      </c>
      <c r="G136" s="28">
        <v>0</v>
      </c>
      <c r="H136" s="28">
        <v>0</v>
      </c>
      <c r="I136" s="28">
        <v>10.987776624605518</v>
      </c>
      <c r="J136" s="28">
        <v>1.1683700083305439</v>
      </c>
      <c r="K136" s="28">
        <v>22.294839148635415</v>
      </c>
      <c r="L136" s="28">
        <v>0.27170178563065095</v>
      </c>
      <c r="M136" s="28">
        <v>6.639131445788256</v>
      </c>
      <c r="N136" s="28">
        <v>0.15324854809983052</v>
      </c>
      <c r="O136" s="28">
        <v>48.814598731403116</v>
      </c>
      <c r="P136" s="29">
        <v>0.7756738531777907</v>
      </c>
      <c r="Q136" s="30">
        <f t="shared" ref="Q136:R136" si="278">G136+I136</f>
        <v>10.987776624605518</v>
      </c>
      <c r="R136" s="30">
        <f t="shared" si="278"/>
        <v>1.1683700083305439</v>
      </c>
      <c r="T136" s="26">
        <f t="shared" si="1"/>
        <v>14.262456421031608</v>
      </c>
      <c r="U136" s="26">
        <f t="shared" si="2"/>
        <v>0</v>
      </c>
      <c r="V136" s="26">
        <f t="shared" si="3"/>
        <v>3.5834922015044475</v>
      </c>
      <c r="W136" s="26">
        <f t="shared" si="4"/>
        <v>4.5419384635278863</v>
      </c>
      <c r="X136" s="26">
        <f t="shared" si="5"/>
        <v>2.9334086159983945</v>
      </c>
      <c r="Y136" s="26">
        <f t="shared" si="6"/>
        <v>5.638496697239737</v>
      </c>
      <c r="Z136" s="26">
        <f t="shared" si="7"/>
        <v>3.5834922015044475</v>
      </c>
      <c r="AB136" s="30">
        <f t="shared" si="8"/>
        <v>2.1170276890873292</v>
      </c>
      <c r="AC136" s="30">
        <f t="shared" si="9"/>
        <v>0</v>
      </c>
      <c r="AD136" s="30">
        <f t="shared" si="10"/>
        <v>1.1683700083305439</v>
      </c>
      <c r="AE136" s="30">
        <f t="shared" ref="AE136:AF136" si="279">L136</f>
        <v>0.27170178563065095</v>
      </c>
      <c r="AF136" s="30">
        <f t="shared" si="279"/>
        <v>6.639131445788256</v>
      </c>
      <c r="AG136" s="30">
        <f t="shared" si="12"/>
        <v>0.7756738531777907</v>
      </c>
      <c r="AH136" s="30">
        <f t="shared" si="13"/>
        <v>1.1683700083305439</v>
      </c>
    </row>
    <row r="137" spans="1:34" ht="15.75" customHeight="1" x14ac:dyDescent="0.2">
      <c r="A137" s="15" t="s">
        <v>3950</v>
      </c>
      <c r="B137" s="15" t="s">
        <v>3738</v>
      </c>
      <c r="C137" s="4"/>
      <c r="D137" s="14" t="s">
        <v>3894</v>
      </c>
      <c r="E137" s="28">
        <v>18251.941441273033</v>
      </c>
      <c r="F137" s="28">
        <v>7.9661108187376053E-2</v>
      </c>
      <c r="G137" s="28">
        <v>0</v>
      </c>
      <c r="H137" s="28">
        <v>0</v>
      </c>
      <c r="I137" s="28">
        <v>33.547113194777303</v>
      </c>
      <c r="J137" s="28">
        <v>8.1754508128100756E-2</v>
      </c>
      <c r="K137" s="28">
        <v>111.81043863831862</v>
      </c>
      <c r="L137" s="28">
        <v>4.6727972360106437E-2</v>
      </c>
      <c r="M137" s="28">
        <v>0.71379992722051122</v>
      </c>
      <c r="N137" s="28">
        <v>0.24749497800292286</v>
      </c>
      <c r="O137" s="28">
        <v>27.683326764783732</v>
      </c>
      <c r="P137" s="29">
        <v>0.27364202684770972</v>
      </c>
      <c r="Q137" s="30">
        <f t="shared" ref="Q137:R137" si="280">G137+I137</f>
        <v>33.547113194777303</v>
      </c>
      <c r="R137" s="30">
        <f t="shared" si="280"/>
        <v>8.1754508128100756E-2</v>
      </c>
      <c r="T137" s="26">
        <f t="shared" si="1"/>
        <v>14.155841350982836</v>
      </c>
      <c r="U137" s="26">
        <f t="shared" si="2"/>
        <v>0</v>
      </c>
      <c r="V137" s="26">
        <f t="shared" si="3"/>
        <v>5.1104932569167758</v>
      </c>
      <c r="W137" s="26">
        <f t="shared" si="4"/>
        <v>6.8177567599489741</v>
      </c>
      <c r="X137" s="26">
        <f t="shared" si="5"/>
        <v>0.7771986958829693</v>
      </c>
      <c r="Y137" s="26">
        <f t="shared" si="6"/>
        <v>4.8421404560511503</v>
      </c>
      <c r="Z137" s="26">
        <f t="shared" si="7"/>
        <v>5.1104932569167758</v>
      </c>
      <c r="AB137" s="30">
        <f t="shared" si="8"/>
        <v>7.9661108187376053E-2</v>
      </c>
      <c r="AC137" s="30">
        <f t="shared" si="9"/>
        <v>0</v>
      </c>
      <c r="AD137" s="30">
        <f t="shared" si="10"/>
        <v>8.1754508128100756E-2</v>
      </c>
      <c r="AE137" s="30">
        <f t="shared" ref="AE137:AF137" si="281">L137</f>
        <v>4.6727972360106437E-2</v>
      </c>
      <c r="AF137" s="30">
        <f t="shared" si="281"/>
        <v>0.71379992722051122</v>
      </c>
      <c r="AG137" s="30">
        <f t="shared" si="12"/>
        <v>0.27364202684770972</v>
      </c>
      <c r="AH137" s="30">
        <f t="shared" si="13"/>
        <v>8.1754508128100756E-2</v>
      </c>
    </row>
    <row r="138" spans="1:34" ht="15.75" customHeight="1" x14ac:dyDescent="0.2">
      <c r="A138" s="15" t="s">
        <v>26</v>
      </c>
      <c r="B138" s="15" t="s">
        <v>3738</v>
      </c>
      <c r="C138" s="4"/>
      <c r="D138" s="14" t="s">
        <v>3974</v>
      </c>
      <c r="E138" s="28">
        <v>46.445022891599628</v>
      </c>
      <c r="F138" s="28">
        <v>0.796620193944232</v>
      </c>
      <c r="G138" s="28">
        <v>0</v>
      </c>
      <c r="H138" s="28">
        <v>0</v>
      </c>
      <c r="I138" s="28">
        <v>0.17101599426691941</v>
      </c>
      <c r="J138" s="28">
        <v>5.6431842968575001E-2</v>
      </c>
      <c r="K138" s="28">
        <v>0</v>
      </c>
      <c r="L138" s="28">
        <v>0</v>
      </c>
      <c r="M138" s="28">
        <v>15.685946916197395</v>
      </c>
      <c r="N138" s="28">
        <v>0.23646972542865624</v>
      </c>
      <c r="O138" s="28">
        <v>74.435155123835443</v>
      </c>
      <c r="P138" s="29">
        <v>0.22287502008674348</v>
      </c>
      <c r="Q138" s="30">
        <f t="shared" ref="Q138:R138" si="282">G138+I138</f>
        <v>0.17101599426691941</v>
      </c>
      <c r="R138" s="30">
        <f t="shared" si="282"/>
        <v>5.6431842968575001E-2</v>
      </c>
      <c r="T138" s="26">
        <f t="shared" si="1"/>
        <v>5.5681848475453783</v>
      </c>
      <c r="U138" s="26">
        <f t="shared" si="2"/>
        <v>0</v>
      </c>
      <c r="V138" s="26">
        <f t="shared" si="3"/>
        <v>0.22776078095610766</v>
      </c>
      <c r="W138" s="26">
        <f t="shared" si="4"/>
        <v>0</v>
      </c>
      <c r="X138" s="26">
        <f t="shared" si="5"/>
        <v>4.0605616556981818</v>
      </c>
      <c r="Y138" s="26">
        <f t="shared" si="6"/>
        <v>6.2371651157668868</v>
      </c>
      <c r="Z138" s="26">
        <f t="shared" si="7"/>
        <v>0.22776078095610766</v>
      </c>
      <c r="AB138" s="30">
        <f t="shared" si="8"/>
        <v>0.796620193944232</v>
      </c>
      <c r="AC138" s="30">
        <f t="shared" si="9"/>
        <v>0</v>
      </c>
      <c r="AD138" s="30">
        <f t="shared" si="10"/>
        <v>5.6431842968575001E-2</v>
      </c>
      <c r="AE138" s="30">
        <f t="shared" ref="AE138:AF138" si="283">L138</f>
        <v>0</v>
      </c>
      <c r="AF138" s="30">
        <f t="shared" si="283"/>
        <v>15.685946916197395</v>
      </c>
      <c r="AG138" s="30">
        <f t="shared" si="12"/>
        <v>0.22287502008674348</v>
      </c>
      <c r="AH138" s="30">
        <f t="shared" si="13"/>
        <v>5.6431842968575001E-2</v>
      </c>
    </row>
    <row r="139" spans="1:34" ht="15.75" customHeight="1" x14ac:dyDescent="0.2">
      <c r="A139" s="15" t="s">
        <v>49</v>
      </c>
      <c r="B139" s="15" t="s">
        <v>3738</v>
      </c>
      <c r="C139" s="4"/>
      <c r="D139" s="14" t="s">
        <v>4000</v>
      </c>
      <c r="E139" s="28">
        <v>25.894086539132058</v>
      </c>
      <c r="F139" s="28">
        <v>0.80040765332299679</v>
      </c>
      <c r="G139" s="28">
        <v>0</v>
      </c>
      <c r="H139" s="28">
        <v>0</v>
      </c>
      <c r="I139" s="28">
        <v>4.9989921624393335E-2</v>
      </c>
      <c r="J139" s="28">
        <v>5.4867462572963099E-2</v>
      </c>
      <c r="K139" s="28">
        <v>0</v>
      </c>
      <c r="L139" s="28">
        <v>0</v>
      </c>
      <c r="M139" s="28">
        <v>6.4367767162837275</v>
      </c>
      <c r="N139" s="28">
        <v>0.23020931905089831</v>
      </c>
      <c r="O139" s="28">
        <v>4.1772016048955729</v>
      </c>
      <c r="P139" s="29">
        <v>0.34793332841336289</v>
      </c>
      <c r="Q139" s="30">
        <f t="shared" ref="Q139:R139" si="284">G139+I139</f>
        <v>4.9989921624393335E-2</v>
      </c>
      <c r="R139" s="30">
        <f t="shared" si="284"/>
        <v>5.4867462572963099E-2</v>
      </c>
      <c r="T139" s="26">
        <f t="shared" si="1"/>
        <v>4.749217083337232</v>
      </c>
      <c r="U139" s="26">
        <f t="shared" si="2"/>
        <v>0</v>
      </c>
      <c r="V139" s="26">
        <f t="shared" si="3"/>
        <v>7.0375480184455746E-2</v>
      </c>
      <c r="W139" s="26">
        <f t="shared" si="4"/>
        <v>0</v>
      </c>
      <c r="X139" s="26">
        <f t="shared" si="5"/>
        <v>2.8946774569453089</v>
      </c>
      <c r="Y139" s="26">
        <f t="shared" si="6"/>
        <v>2.372172499137593</v>
      </c>
      <c r="Z139" s="26">
        <f t="shared" si="7"/>
        <v>7.0375480184455746E-2</v>
      </c>
      <c r="AB139" s="30">
        <f t="shared" si="8"/>
        <v>0.80040765332299679</v>
      </c>
      <c r="AC139" s="30">
        <f t="shared" si="9"/>
        <v>0</v>
      </c>
      <c r="AD139" s="30">
        <f t="shared" si="10"/>
        <v>5.4867462572963099E-2</v>
      </c>
      <c r="AE139" s="30">
        <f t="shared" ref="AE139:AF139" si="285">L139</f>
        <v>0</v>
      </c>
      <c r="AF139" s="30">
        <f t="shared" si="285"/>
        <v>6.4367767162837275</v>
      </c>
      <c r="AG139" s="30">
        <f t="shared" si="12"/>
        <v>0.34793332841336289</v>
      </c>
      <c r="AH139" s="30">
        <f t="shared" si="13"/>
        <v>5.4867462572963099E-2</v>
      </c>
    </row>
    <row r="140" spans="1:34" ht="15.75" customHeight="1" x14ac:dyDescent="0.2">
      <c r="A140" s="15" t="s">
        <v>71</v>
      </c>
      <c r="B140" s="15" t="s">
        <v>3738</v>
      </c>
      <c r="C140" s="4"/>
      <c r="D140" s="14" t="s">
        <v>3974</v>
      </c>
      <c r="E140" s="28">
        <v>868.13099871756242</v>
      </c>
      <c r="F140" s="28">
        <v>0.81884349664376177</v>
      </c>
      <c r="G140" s="28">
        <v>0</v>
      </c>
      <c r="H140" s="28">
        <v>0</v>
      </c>
      <c r="I140" s="28">
        <v>8.9212605266884673</v>
      </c>
      <c r="J140" s="28">
        <v>0.62206874911103882</v>
      </c>
      <c r="K140" s="28">
        <v>0</v>
      </c>
      <c r="L140" s="28">
        <v>0</v>
      </c>
      <c r="M140" s="28">
        <v>1.4610228993745613</v>
      </c>
      <c r="N140" s="28">
        <v>0.15082497977099138</v>
      </c>
      <c r="O140" s="28">
        <v>30.679662462596259</v>
      </c>
      <c r="P140" s="29">
        <v>0.72360167406334719</v>
      </c>
      <c r="Q140" s="30">
        <f t="shared" ref="Q140:R140" si="286">G140+I140</f>
        <v>8.9212605266884673</v>
      </c>
      <c r="R140" s="30">
        <f t="shared" si="286"/>
        <v>0.62206874911103882</v>
      </c>
      <c r="T140" s="26">
        <f t="shared" si="1"/>
        <v>9.7634298316668051</v>
      </c>
      <c r="U140" s="26">
        <f t="shared" si="2"/>
        <v>0</v>
      </c>
      <c r="V140" s="26">
        <f t="shared" si="3"/>
        <v>3.3105234311031713</v>
      </c>
      <c r="W140" s="26">
        <f t="shared" si="4"/>
        <v>0</v>
      </c>
      <c r="X140" s="26">
        <f t="shared" si="5"/>
        <v>1.299258081875885</v>
      </c>
      <c r="Y140" s="26">
        <f t="shared" si="6"/>
        <v>4.9854850588991804</v>
      </c>
      <c r="Z140" s="26">
        <f t="shared" si="7"/>
        <v>3.3105234311031713</v>
      </c>
      <c r="AB140" s="30">
        <f t="shared" si="8"/>
        <v>0.81884349664376177</v>
      </c>
      <c r="AC140" s="30">
        <f t="shared" si="9"/>
        <v>0</v>
      </c>
      <c r="AD140" s="30">
        <f t="shared" si="10"/>
        <v>0.62206874911103882</v>
      </c>
      <c r="AE140" s="30">
        <f t="shared" ref="AE140:AF140" si="287">L140</f>
        <v>0</v>
      </c>
      <c r="AF140" s="30">
        <f t="shared" si="287"/>
        <v>1.4610228993745613</v>
      </c>
      <c r="AG140" s="30">
        <f t="shared" si="12"/>
        <v>0.72360167406334719</v>
      </c>
      <c r="AH140" s="30">
        <f t="shared" si="13"/>
        <v>0.62206874911103882</v>
      </c>
    </row>
    <row r="141" spans="1:3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3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3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3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1:1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1:1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1:1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1:1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1:1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1:1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1:1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1:1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1:1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1:1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1:1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1:1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1:1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1:1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1:1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1:1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1:1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1:1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1:1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1:1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1:1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1:1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1:1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1:1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1:1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1:1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1:1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1:1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1:1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1:1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1:1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1:1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1:1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1:1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1:1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1:1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1:1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1:1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1:1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1:1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1:1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1:1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1:1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1:1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1:1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1:1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1:1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1:1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1:1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1:1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1:1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1:1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1:1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1:1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1:1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1:1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1:1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1:1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1:1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1:1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1:1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1:1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1:1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1:1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1:1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1:1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1:1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1:1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1:1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1:1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spans="1:1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spans="1:1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spans="1:1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spans="1:1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spans="1:1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spans="1:1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spans="1:1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spans="1:1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spans="1:1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spans="1:1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spans="1:1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spans="1:1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spans="1:1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spans="1:1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spans="1:1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spans="1:1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spans="1:1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spans="1:1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spans="1:1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spans="1:1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spans="1:1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spans="1:1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spans="1:1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spans="1:1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spans="1:1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spans="1:1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spans="1:1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spans="1:1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spans="1:1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spans="1:1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spans="1:1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spans="1:1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spans="1:1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spans="1:1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spans="1:1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spans="1:1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spans="1:1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spans="1:1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spans="1:1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spans="1:1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spans="1:1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spans="1:1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spans="1:1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spans="1:1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spans="1:1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spans="1:1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spans="1:1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spans="1:1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spans="1:1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spans="1:1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spans="1:1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mergeCells count="3">
    <mergeCell ref="E1:Q1"/>
    <mergeCell ref="C3:C15"/>
    <mergeCell ref="C16:C128"/>
  </mergeCells>
  <conditionalFormatting sqref="M3:N20 M22:N127">
    <cfRule type="colorScale" priority="1">
      <colorScale>
        <cfvo type="formula" val="0"/>
        <cfvo type="formula" val="150"/>
        <cfvo type="formula" val="270"/>
        <color theme="0"/>
        <color rgb="FF95B3D7"/>
        <color rgb="FF244061"/>
      </colorScale>
    </cfRule>
  </conditionalFormatting>
  <conditionalFormatting sqref="E3:G20 E126:E127 G126:G127 F125:F127 E77:E123 G77:G123 F77:F122 E22:G76">
    <cfRule type="colorScale" priority="2">
      <colorScale>
        <cfvo type="formula" val="0"/>
        <cfvo type="formula" val="575"/>
        <cfvo type="formula" val="7301"/>
        <color theme="0"/>
        <color rgb="FF95B3D7"/>
        <color rgb="FF244061"/>
      </colorScale>
    </cfRule>
  </conditionalFormatting>
  <conditionalFormatting sqref="E124:E125 G124:J125 F123:F124">
    <cfRule type="colorScale" priority="3">
      <colorScale>
        <cfvo type="formula" val="0"/>
        <cfvo type="formula" val="8.52"/>
        <cfvo type="formula" val="93"/>
        <color theme="0"/>
        <color rgb="FF95B3D7"/>
        <color rgb="FF244061"/>
      </colorScale>
    </cfRule>
  </conditionalFormatting>
  <conditionalFormatting sqref="K3:L20 K22:L127">
    <cfRule type="colorScale" priority="4">
      <colorScale>
        <cfvo type="formula" val="0"/>
        <cfvo type="formula" val="500"/>
        <cfvo type="formula" val="9209"/>
        <color theme="0"/>
        <color rgb="FF95B3D7"/>
        <color rgb="FF244061"/>
      </colorScale>
    </cfRule>
  </conditionalFormatting>
  <conditionalFormatting sqref="H126:H127 H3:H20 H22:H123">
    <cfRule type="colorScale" priority="5">
      <colorScale>
        <cfvo type="formula" val="0"/>
        <cfvo type="formula" val="2402"/>
        <cfvo type="formula" val="262036"/>
        <color theme="0"/>
        <color rgb="FF95B3D7"/>
        <color rgb="FF244061"/>
      </colorScale>
    </cfRule>
  </conditionalFormatting>
  <conditionalFormatting sqref="O3:P20 O22:P127">
    <cfRule type="colorScale" priority="6">
      <colorScale>
        <cfvo type="formula" val="0"/>
        <cfvo type="formula" val="500"/>
        <cfvo type="formula" val="104117"/>
        <color theme="0"/>
        <color theme="4"/>
        <color rgb="FF244061"/>
      </colorScale>
    </cfRule>
  </conditionalFormatting>
  <conditionalFormatting sqref="I2:I20 I22:I127">
    <cfRule type="colorScale" priority="7">
      <colorScale>
        <cfvo type="formula" val="0"/>
        <cfvo type="formula" val="90"/>
        <cfvo type="formula" val="194"/>
        <color theme="0"/>
        <color rgb="FF548DD4"/>
        <color rgb="FF0F243E"/>
      </colorScale>
    </cfRule>
  </conditionalFormatting>
  <conditionalFormatting sqref="M128:N140">
    <cfRule type="colorScale" priority="8">
      <colorScale>
        <cfvo type="formula" val="0"/>
        <cfvo type="formula" val="150"/>
        <cfvo type="formula" val="270"/>
        <color theme="0"/>
        <color rgb="FF95B3D7"/>
        <color rgb="FF244061"/>
      </colorScale>
    </cfRule>
  </conditionalFormatting>
  <conditionalFormatting sqref="E128:G140">
    <cfRule type="colorScale" priority="9">
      <colorScale>
        <cfvo type="formula" val="0"/>
        <cfvo type="formula" val="575"/>
        <cfvo type="formula" val="7301"/>
        <color theme="0"/>
        <color rgb="FF95B3D7"/>
        <color rgb="FF244061"/>
      </colorScale>
    </cfRule>
  </conditionalFormatting>
  <conditionalFormatting sqref="K128:L140">
    <cfRule type="colorScale" priority="10">
      <colorScale>
        <cfvo type="formula" val="0"/>
        <cfvo type="formula" val="500"/>
        <cfvo type="formula" val="9209"/>
        <color theme="0"/>
        <color rgb="FF95B3D7"/>
        <color rgb="FF244061"/>
      </colorScale>
    </cfRule>
  </conditionalFormatting>
  <conditionalFormatting sqref="H128:H140">
    <cfRule type="colorScale" priority="11">
      <colorScale>
        <cfvo type="formula" val="0"/>
        <cfvo type="formula" val="2402"/>
        <cfvo type="formula" val="262036"/>
        <color theme="0"/>
        <color rgb="FF95B3D7"/>
        <color rgb="FF244061"/>
      </colorScale>
    </cfRule>
  </conditionalFormatting>
  <conditionalFormatting sqref="O128:P140">
    <cfRule type="colorScale" priority="12">
      <colorScale>
        <cfvo type="formula" val="0"/>
        <cfvo type="formula" val="500"/>
        <cfvo type="formula" val="104117"/>
        <color theme="0"/>
        <color theme="4"/>
        <color rgb="FF244061"/>
      </colorScale>
    </cfRule>
  </conditionalFormatting>
  <conditionalFormatting sqref="I128:I140">
    <cfRule type="colorScale" priority="13">
      <colorScale>
        <cfvo type="formula" val="0"/>
        <cfvo type="formula" val="90"/>
        <cfvo type="formula" val="194"/>
        <color theme="0"/>
        <color rgb="FF548DD4"/>
        <color rgb="FF0F243E"/>
      </colorScale>
    </cfRule>
  </conditionalFormatting>
  <conditionalFormatting sqref="M21:N21">
    <cfRule type="colorScale" priority="14">
      <colorScale>
        <cfvo type="formula" val="0"/>
        <cfvo type="formula" val="150"/>
        <cfvo type="formula" val="270"/>
        <color theme="0"/>
        <color rgb="FF95B3D7"/>
        <color rgb="FF244061"/>
      </colorScale>
    </cfRule>
  </conditionalFormatting>
  <conditionalFormatting sqref="E21:G21">
    <cfRule type="colorScale" priority="15">
      <colorScale>
        <cfvo type="formula" val="0"/>
        <cfvo type="formula" val="575"/>
        <cfvo type="formula" val="7301"/>
        <color theme="0"/>
        <color rgb="FF95B3D7"/>
        <color rgb="FF244061"/>
      </colorScale>
    </cfRule>
  </conditionalFormatting>
  <conditionalFormatting sqref="K21:L21">
    <cfRule type="colorScale" priority="16">
      <colorScale>
        <cfvo type="formula" val="0"/>
        <cfvo type="formula" val="500"/>
        <cfvo type="formula" val="9209"/>
        <color theme="0"/>
        <color rgb="FF95B3D7"/>
        <color rgb="FF244061"/>
      </colorScale>
    </cfRule>
  </conditionalFormatting>
  <conditionalFormatting sqref="H21">
    <cfRule type="colorScale" priority="17">
      <colorScale>
        <cfvo type="formula" val="0"/>
        <cfvo type="formula" val="2402"/>
        <cfvo type="formula" val="262036"/>
        <color theme="0"/>
        <color rgb="FF95B3D7"/>
        <color rgb="FF244061"/>
      </colorScale>
    </cfRule>
  </conditionalFormatting>
  <conditionalFormatting sqref="O21:P21">
    <cfRule type="colorScale" priority="18">
      <colorScale>
        <cfvo type="formula" val="0"/>
        <cfvo type="formula" val="500"/>
        <cfvo type="formula" val="104117"/>
        <color theme="0"/>
        <color theme="4"/>
        <color rgb="FF244061"/>
      </colorScale>
    </cfRule>
  </conditionalFormatting>
  <conditionalFormatting sqref="I21">
    <cfRule type="colorScale" priority="19">
      <colorScale>
        <cfvo type="formula" val="0"/>
        <cfvo type="formula" val="90"/>
        <cfvo type="formula" val="194"/>
        <color theme="0"/>
        <color rgb="FF548DD4"/>
        <color rgb="FF0F243E"/>
      </colorScale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00"/>
  <sheetViews>
    <sheetView topLeftCell="AJ7" workbookViewId="0"/>
  </sheetViews>
  <sheetFormatPr baseColWidth="10" defaultColWidth="12.6640625" defaultRowHeight="15" customHeight="1" x14ac:dyDescent="0.15"/>
  <cols>
    <col min="1" max="3" width="10" customWidth="1"/>
    <col min="4" max="4" width="15" customWidth="1"/>
    <col min="5" max="5" width="29.6640625" customWidth="1"/>
    <col min="6" max="6" width="32.33203125" customWidth="1"/>
    <col min="7" max="23" width="10" customWidth="1"/>
    <col min="24" max="25" width="9.5" customWidth="1"/>
    <col min="26" max="26" width="32.33203125" customWidth="1"/>
    <col min="27" max="55" width="10" customWidth="1"/>
  </cols>
  <sheetData>
    <row r="1" spans="1:55" x14ac:dyDescent="0.2">
      <c r="B1" s="26" t="s">
        <v>1</v>
      </c>
      <c r="D1" s="34"/>
      <c r="F1" s="26" t="s">
        <v>0</v>
      </c>
      <c r="G1" s="26" t="s">
        <v>4853</v>
      </c>
      <c r="U1" s="35"/>
      <c r="X1" s="35"/>
      <c r="Y1" s="36"/>
      <c r="AB1" s="35"/>
    </row>
    <row r="2" spans="1:55" ht="31" x14ac:dyDescent="0.35">
      <c r="D2" s="34"/>
      <c r="F2" s="37" t="s">
        <v>4854</v>
      </c>
      <c r="U2" s="35"/>
      <c r="X2" s="35"/>
      <c r="Y2" s="36"/>
      <c r="AB2" s="37" t="s">
        <v>4855</v>
      </c>
    </row>
    <row r="3" spans="1:55" ht="68" x14ac:dyDescent="0.2">
      <c r="A3" s="38"/>
      <c r="B3" s="38"/>
      <c r="C3" s="38"/>
      <c r="D3" s="39" t="s">
        <v>4856</v>
      </c>
      <c r="E3" s="38"/>
      <c r="F3" s="38"/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  <c r="P3" s="38" t="s">
        <v>13</v>
      </c>
      <c r="Q3" s="38" t="s">
        <v>14</v>
      </c>
      <c r="R3" s="38" t="s">
        <v>15</v>
      </c>
      <c r="S3" s="38" t="s">
        <v>16</v>
      </c>
      <c r="T3" s="38" t="s">
        <v>17</v>
      </c>
      <c r="U3" s="40" t="s">
        <v>18</v>
      </c>
      <c r="V3" s="38" t="s">
        <v>50</v>
      </c>
      <c r="W3" s="38" t="s">
        <v>22</v>
      </c>
      <c r="X3" s="41" t="s">
        <v>4857</v>
      </c>
      <c r="Y3" s="42"/>
      <c r="Z3" s="43" t="s">
        <v>0</v>
      </c>
      <c r="AA3" s="43" t="s">
        <v>1</v>
      </c>
      <c r="AB3" s="38" t="s">
        <v>0</v>
      </c>
      <c r="AC3" s="38" t="s">
        <v>1</v>
      </c>
      <c r="AD3" s="38" t="s">
        <v>4</v>
      </c>
      <c r="AE3" s="38" t="s">
        <v>5</v>
      </c>
      <c r="AF3" s="38" t="s">
        <v>6</v>
      </c>
      <c r="AG3" s="38" t="s">
        <v>7</v>
      </c>
      <c r="AH3" s="38" t="s">
        <v>8</v>
      </c>
      <c r="AI3" s="38" t="s">
        <v>9</v>
      </c>
      <c r="AJ3" s="38" t="s">
        <v>10</v>
      </c>
      <c r="AK3" s="38" t="s">
        <v>11</v>
      </c>
      <c r="AL3" s="38" t="s">
        <v>12</v>
      </c>
      <c r="AM3" s="38" t="s">
        <v>13</v>
      </c>
      <c r="AN3" s="38" t="s">
        <v>14</v>
      </c>
      <c r="AO3" s="38" t="s">
        <v>15</v>
      </c>
      <c r="AP3" s="38" t="s">
        <v>16</v>
      </c>
      <c r="AQ3" s="38" t="s">
        <v>17</v>
      </c>
      <c r="AR3" s="38" t="s">
        <v>18</v>
      </c>
      <c r="AS3" s="38" t="s">
        <v>50</v>
      </c>
      <c r="AT3" s="38" t="s">
        <v>22</v>
      </c>
      <c r="AU3" s="44" t="s">
        <v>4858</v>
      </c>
      <c r="AV3" s="38"/>
      <c r="AW3" s="45" t="s">
        <v>4859</v>
      </c>
      <c r="AX3" s="45" t="s">
        <v>4860</v>
      </c>
      <c r="AY3" s="45" t="s">
        <v>4861</v>
      </c>
      <c r="AZ3" s="45" t="s">
        <v>4862</v>
      </c>
      <c r="BA3" s="45" t="s">
        <v>4862</v>
      </c>
      <c r="BB3" s="46" t="s">
        <v>4863</v>
      </c>
      <c r="BC3" s="46" t="s">
        <v>4860</v>
      </c>
    </row>
    <row r="4" spans="1:55" ht="16" x14ac:dyDescent="0.2">
      <c r="A4" s="26">
        <v>1</v>
      </c>
      <c r="B4" s="26" t="s">
        <v>26</v>
      </c>
      <c r="C4" s="26" t="s">
        <v>4864</v>
      </c>
      <c r="D4" s="47" t="s">
        <v>4865</v>
      </c>
      <c r="E4" s="8" t="s">
        <v>4866</v>
      </c>
      <c r="F4" s="26" t="s">
        <v>4866</v>
      </c>
      <c r="G4" s="26">
        <v>13.300463820119964</v>
      </c>
      <c r="H4" s="26">
        <v>0.21707604801925587</v>
      </c>
      <c r="I4" s="26">
        <v>3.5427685119140366</v>
      </c>
      <c r="J4" s="26">
        <v>0.80898249534495914</v>
      </c>
      <c r="K4" s="26">
        <v>1.1837311858624244</v>
      </c>
      <c r="L4" s="26">
        <v>3.2054238107137132</v>
      </c>
      <c r="M4" s="26">
        <v>31.153280566144005</v>
      </c>
      <c r="N4" s="26">
        <v>0.44570941900450362</v>
      </c>
      <c r="O4" s="26">
        <v>4.5730812709442477</v>
      </c>
      <c r="P4" s="26">
        <v>0.45128042082512049</v>
      </c>
      <c r="Q4" s="26">
        <v>0.51805234731644501</v>
      </c>
      <c r="R4" s="26">
        <v>9.8591626046749994</v>
      </c>
      <c r="S4" s="26">
        <v>5.8963500605389614</v>
      </c>
      <c r="T4" s="26" t="e">
        <v>#DIV/0!</v>
      </c>
      <c r="U4" s="35">
        <v>22.581794570228876</v>
      </c>
      <c r="V4" s="26">
        <v>1.5156998249886715</v>
      </c>
      <c r="W4" s="26">
        <v>0.74714304335981119</v>
      </c>
      <c r="X4" s="48">
        <v>1.4390000000000001</v>
      </c>
      <c r="Y4" s="49"/>
      <c r="Z4" s="6" t="s">
        <v>25</v>
      </c>
      <c r="AA4" s="8" t="s">
        <v>26</v>
      </c>
      <c r="AB4" s="26" t="s">
        <v>4866</v>
      </c>
      <c r="AC4" s="26" t="s">
        <v>26</v>
      </c>
      <c r="AD4" s="26">
        <v>2.4818145911513319</v>
      </c>
      <c r="AE4" s="26">
        <v>8.7131639620959045E-2</v>
      </c>
      <c r="AF4" s="26">
        <v>1.0663309400253076</v>
      </c>
      <c r="AG4" s="26">
        <v>7.8523808664011582E-2</v>
      </c>
      <c r="AH4" s="26">
        <v>0.42836088503557501</v>
      </c>
      <c r="AI4" s="26">
        <v>1.8287847606497678</v>
      </c>
      <c r="AJ4" s="26">
        <v>4.7968140825467938</v>
      </c>
      <c r="AK4" s="26">
        <v>8.1612290239933175E-2</v>
      </c>
      <c r="AL4" s="26">
        <v>0.45886398822173774</v>
      </c>
      <c r="AM4" s="26">
        <v>3.0411380864251818E-2</v>
      </c>
      <c r="AN4" s="26">
        <v>7.9470948175512549E-2</v>
      </c>
      <c r="AO4" s="26">
        <v>9.1292961095101877</v>
      </c>
      <c r="AP4" s="26">
        <v>2.1984479485873938</v>
      </c>
      <c r="AQ4" s="26" t="e">
        <v>#DIV/0!</v>
      </c>
      <c r="AR4" s="26">
        <v>7.7803907214777928</v>
      </c>
      <c r="AS4" s="26">
        <v>0.40987372616439821</v>
      </c>
      <c r="AT4" s="26">
        <v>0.13217672671569483</v>
      </c>
      <c r="AU4" s="50">
        <v>0.15415708523601099</v>
      </c>
    </row>
    <row r="5" spans="1:55" ht="16" x14ac:dyDescent="0.2">
      <c r="A5" s="26">
        <v>2</v>
      </c>
      <c r="B5" s="26" t="s">
        <v>49</v>
      </c>
      <c r="C5" s="26" t="s">
        <v>4867</v>
      </c>
      <c r="D5" s="47" t="s">
        <v>4865</v>
      </c>
      <c r="E5" s="8" t="s">
        <v>4866</v>
      </c>
      <c r="F5" s="26" t="s">
        <v>4866</v>
      </c>
      <c r="G5" s="26">
        <v>13.090117501545427</v>
      </c>
      <c r="H5" s="26">
        <v>0.26348763247206436</v>
      </c>
      <c r="I5" s="26">
        <v>5.1549616752805045</v>
      </c>
      <c r="J5" s="26">
        <v>0.97627262278773708</v>
      </c>
      <c r="K5" s="26">
        <v>1.6917218534489493</v>
      </c>
      <c r="L5" s="26">
        <v>3.740805492495165</v>
      </c>
      <c r="M5" s="26">
        <v>27.119964409663918</v>
      </c>
      <c r="N5" s="26">
        <v>0.49308418693631689</v>
      </c>
      <c r="O5" s="26">
        <v>5.428363603993386</v>
      </c>
      <c r="P5" s="26">
        <v>0.4562588906887815</v>
      </c>
      <c r="Q5" s="26">
        <v>0.346367377734839</v>
      </c>
      <c r="R5" s="26">
        <v>19.913346574007175</v>
      </c>
      <c r="S5" s="26">
        <v>7.0958721828258682</v>
      </c>
      <c r="T5" s="26" t="e">
        <v>#DIV/0!</v>
      </c>
      <c r="U5" s="35">
        <v>9.0077334352852478</v>
      </c>
      <c r="V5" s="26">
        <v>4.517622305704883</v>
      </c>
      <c r="W5" s="26">
        <v>0.70402025512973332</v>
      </c>
      <c r="X5" s="48">
        <v>2.2160000000000002</v>
      </c>
      <c r="Y5" s="49"/>
      <c r="Z5" s="6" t="s">
        <v>25</v>
      </c>
      <c r="AA5" s="8" t="s">
        <v>49</v>
      </c>
      <c r="AB5" s="26" t="s">
        <v>4866</v>
      </c>
      <c r="AC5" s="26" t="s">
        <v>49</v>
      </c>
      <c r="AD5" s="26">
        <v>3.7553940470826372</v>
      </c>
      <c r="AE5" s="26">
        <v>6.6075783033950786E-2</v>
      </c>
      <c r="AF5" s="26">
        <v>1.2903116589539037</v>
      </c>
      <c r="AG5" s="26">
        <v>0.10545043954924464</v>
      </c>
      <c r="AH5" s="26">
        <v>0.42088618484940188</v>
      </c>
      <c r="AI5" s="26">
        <v>1.0749429031647382</v>
      </c>
      <c r="AJ5" s="26">
        <v>3.8730383926515763</v>
      </c>
      <c r="AK5" s="26">
        <v>4.7347091988511628E-2</v>
      </c>
      <c r="AL5" s="26">
        <v>0.57805226694510881</v>
      </c>
      <c r="AM5" s="26">
        <v>3.3572138791244571E-2</v>
      </c>
      <c r="AN5" s="26">
        <v>7.5508185772003397E-2</v>
      </c>
      <c r="AO5" s="26">
        <v>2.6077336828419586</v>
      </c>
      <c r="AP5" s="26">
        <v>1.9003178243845968</v>
      </c>
      <c r="AQ5" s="26" t="e">
        <v>#DIV/0!</v>
      </c>
      <c r="AR5" s="26">
        <v>6.4676559362274411</v>
      </c>
      <c r="AS5" s="26">
        <v>1.7603375379931905</v>
      </c>
      <c r="AT5" s="26">
        <v>7.0779451294811765E-2</v>
      </c>
      <c r="AU5" s="50">
        <v>0.46241952389878532</v>
      </c>
    </row>
    <row r="6" spans="1:55" ht="16" x14ac:dyDescent="0.2">
      <c r="A6" s="26">
        <v>3</v>
      </c>
      <c r="B6" s="26" t="s">
        <v>71</v>
      </c>
      <c r="C6" s="26" t="s">
        <v>4868</v>
      </c>
      <c r="D6" s="47" t="s">
        <v>4865</v>
      </c>
      <c r="E6" s="8" t="s">
        <v>4866</v>
      </c>
      <c r="F6" s="26" t="s">
        <v>4866</v>
      </c>
      <c r="G6" s="26">
        <v>4.9279001496504868</v>
      </c>
      <c r="H6" s="26">
        <v>0.10636723117208191</v>
      </c>
      <c r="I6" s="26">
        <v>1.9873349189958829</v>
      </c>
      <c r="J6" s="26">
        <v>8.4689471793068516E-2</v>
      </c>
      <c r="K6" s="26">
        <v>0.40616381726413364</v>
      </c>
      <c r="L6" s="26">
        <v>0.37951019440968303</v>
      </c>
      <c r="M6" s="26">
        <v>68.982588391785853</v>
      </c>
      <c r="N6" s="26">
        <v>0.1272206877186651</v>
      </c>
      <c r="O6" s="26">
        <v>2.4384810164802899</v>
      </c>
      <c r="P6" s="26">
        <v>3.9029168261508804E-2</v>
      </c>
      <c r="Q6" s="26">
        <v>0.14181135252697596</v>
      </c>
      <c r="R6" s="26">
        <v>6.5560860660875096E-3</v>
      </c>
      <c r="S6" s="26">
        <v>4.7435527854811932</v>
      </c>
      <c r="T6" s="26">
        <v>15.280200704379613</v>
      </c>
      <c r="U6" s="35">
        <v>0.11190052243164142</v>
      </c>
      <c r="V6" s="26">
        <v>8.684907918748308E-2</v>
      </c>
      <c r="W6" s="26">
        <v>0.14984442239534054</v>
      </c>
      <c r="X6" s="48">
        <v>1.0509999999999999</v>
      </c>
      <c r="Y6" s="49"/>
      <c r="Z6" s="6" t="s">
        <v>25</v>
      </c>
      <c r="AA6" s="8" t="s">
        <v>71</v>
      </c>
      <c r="AB6" s="26" t="s">
        <v>4866</v>
      </c>
      <c r="AC6" s="26" t="s">
        <v>71</v>
      </c>
      <c r="AD6" s="26">
        <v>0.12837511308534522</v>
      </c>
      <c r="AE6" s="26">
        <v>9.8901476591277612E-3</v>
      </c>
      <c r="AF6" s="26">
        <v>5.3598806213783767E-4</v>
      </c>
      <c r="AG6" s="26">
        <v>4.741363717386364E-3</v>
      </c>
      <c r="AH6" s="26">
        <v>2.433435464110123E-3</v>
      </c>
      <c r="AI6" s="26">
        <v>5.4416197446843853E-2</v>
      </c>
      <c r="AJ6" s="26">
        <v>1.4277822996728557</v>
      </c>
      <c r="AK6" s="26">
        <v>2.0940097232326566E-2</v>
      </c>
      <c r="AL6" s="26">
        <v>8.0030483826639021E-2</v>
      </c>
      <c r="AM6" s="26">
        <v>2.5428115143945971E-2</v>
      </c>
      <c r="AN6" s="26">
        <v>1.4857476375863977E-2</v>
      </c>
      <c r="AO6" s="26">
        <v>6.674631112581395E-4</v>
      </c>
      <c r="AP6" s="26">
        <v>0.34714572841492858</v>
      </c>
      <c r="AQ6" s="26">
        <v>0.73145855679585647</v>
      </c>
      <c r="AR6" s="26">
        <v>1.4090776247899434E-3</v>
      </c>
      <c r="AS6" s="26">
        <v>7.9469763057552281E-3</v>
      </c>
      <c r="AT6" s="26">
        <v>2.3954735577116776E-2</v>
      </c>
      <c r="AU6" s="50">
        <v>5.8861670974059914E-2</v>
      </c>
    </row>
    <row r="7" spans="1:55" ht="16" x14ac:dyDescent="0.2">
      <c r="A7" s="26">
        <v>4</v>
      </c>
      <c r="B7" s="26" t="s">
        <v>26</v>
      </c>
      <c r="C7" s="26" t="s">
        <v>4864</v>
      </c>
      <c r="D7" s="47" t="s">
        <v>4865</v>
      </c>
      <c r="E7" s="8" t="s">
        <v>4869</v>
      </c>
      <c r="F7" s="26" t="s">
        <v>4869</v>
      </c>
      <c r="G7" s="26">
        <v>17.135012959912512</v>
      </c>
      <c r="H7" s="26">
        <v>3.1749529713381932</v>
      </c>
      <c r="I7" s="26">
        <v>1.8319873739065791</v>
      </c>
      <c r="J7" s="26">
        <v>0.61296071680487862</v>
      </c>
      <c r="K7" s="26">
        <v>0.83960765540986193</v>
      </c>
      <c r="L7" s="26">
        <v>0.7295315460874251</v>
      </c>
      <c r="M7" s="26">
        <v>0</v>
      </c>
      <c r="N7" s="26">
        <v>0.47681498001576766</v>
      </c>
      <c r="O7" s="26">
        <v>10.589317759380172</v>
      </c>
      <c r="P7" s="26">
        <v>0.35960977507558928</v>
      </c>
      <c r="Q7" s="26">
        <v>0.17725527401639782</v>
      </c>
      <c r="R7" s="26">
        <v>57.123375956285514</v>
      </c>
      <c r="S7" s="26">
        <v>0.57559838814631015</v>
      </c>
      <c r="T7" s="26">
        <v>2.7787750745135504</v>
      </c>
      <c r="U7" s="35">
        <v>2.1880473338128197</v>
      </c>
      <c r="V7" s="26">
        <v>1.0069300330785433</v>
      </c>
      <c r="W7" s="26">
        <v>0.40022220221588728</v>
      </c>
      <c r="X7" s="48">
        <v>2.2080000000000002</v>
      </c>
      <c r="Y7" s="49"/>
      <c r="Z7" s="6" t="s">
        <v>102</v>
      </c>
      <c r="AA7" s="8" t="s">
        <v>26</v>
      </c>
      <c r="AB7" s="26" t="s">
        <v>4869</v>
      </c>
      <c r="AC7" s="26" t="s">
        <v>26</v>
      </c>
      <c r="AD7" s="26">
        <v>3.5881659574080369</v>
      </c>
      <c r="AE7" s="26">
        <v>7.4689986051192286E-2</v>
      </c>
      <c r="AF7" s="26">
        <v>0.28702784351887733</v>
      </c>
      <c r="AG7" s="26">
        <v>0.11566393540608086</v>
      </c>
      <c r="AH7" s="26">
        <v>0.10961854942436051</v>
      </c>
      <c r="AI7" s="26">
        <v>6.3549605334935838E-2</v>
      </c>
      <c r="AJ7" s="26">
        <v>0</v>
      </c>
      <c r="AK7" s="26">
        <v>8.2486738005410121E-2</v>
      </c>
      <c r="AL7" s="26">
        <v>1.2199907712260956</v>
      </c>
      <c r="AM7" s="26">
        <v>0.11227979587086329</v>
      </c>
      <c r="AN7" s="26">
        <v>2.0229486168617087E-2</v>
      </c>
      <c r="AO7" s="26">
        <v>4.2473308013607749</v>
      </c>
      <c r="AP7" s="26">
        <v>0.17633215129747803</v>
      </c>
      <c r="AQ7" s="26">
        <v>0.31917047906042406</v>
      </c>
      <c r="AR7" s="26">
        <v>0.27001486874984137</v>
      </c>
      <c r="AS7" s="26">
        <v>0.47055379432043964</v>
      </c>
      <c r="AT7" s="26">
        <v>0.12663893507393822</v>
      </c>
      <c r="AU7" s="50">
        <v>0.53789794462326657</v>
      </c>
    </row>
    <row r="8" spans="1:55" ht="16" x14ac:dyDescent="0.2">
      <c r="A8" s="26">
        <v>5</v>
      </c>
      <c r="B8" s="26" t="s">
        <v>71</v>
      </c>
      <c r="C8" s="26" t="s">
        <v>4868</v>
      </c>
      <c r="D8" s="47" t="s">
        <v>4865</v>
      </c>
      <c r="E8" s="8" t="s">
        <v>4869</v>
      </c>
      <c r="F8" s="26" t="s">
        <v>4869</v>
      </c>
      <c r="G8" s="26">
        <v>0.37226439740606038</v>
      </c>
      <c r="H8" s="26">
        <v>2.6638352638458766E-2</v>
      </c>
      <c r="I8" s="26">
        <v>0.25950997922762714</v>
      </c>
      <c r="J8" s="26">
        <v>8.8737926143653847E-2</v>
      </c>
      <c r="K8" s="26">
        <v>0.13269845813787984</v>
      </c>
      <c r="L8" s="26">
        <v>2.6277781643168008E-2</v>
      </c>
      <c r="M8" s="26">
        <v>81.060453993884877</v>
      </c>
      <c r="N8" s="26">
        <v>2.432480986075343E-2</v>
      </c>
      <c r="O8" s="26">
        <v>0.19267717762884545</v>
      </c>
      <c r="P8" s="26">
        <v>8.7082796474800078E-2</v>
      </c>
      <c r="Q8" s="26">
        <v>2.7820208472782205E-2</v>
      </c>
      <c r="R8" s="26">
        <v>17.321066816103773</v>
      </c>
      <c r="S8" s="26">
        <v>3.4293004872384819E-2</v>
      </c>
      <c r="T8" s="26">
        <v>0.14615610440969823</v>
      </c>
      <c r="U8" s="35">
        <v>0.11502030084052858</v>
      </c>
      <c r="V8" s="26">
        <v>3.1428885536779319E-2</v>
      </c>
      <c r="W8" s="26">
        <v>5.3549006717928033E-2</v>
      </c>
      <c r="X8" s="48">
        <v>1.911</v>
      </c>
      <c r="Y8" s="49"/>
      <c r="Z8" s="6" t="s">
        <v>102</v>
      </c>
      <c r="AA8" s="8" t="s">
        <v>71</v>
      </c>
      <c r="AB8" s="26" t="s">
        <v>4869</v>
      </c>
      <c r="AC8" s="26" t="s">
        <v>71</v>
      </c>
      <c r="AD8" s="26">
        <v>3.8735983736837273E-2</v>
      </c>
      <c r="AE8" s="26">
        <v>1.0585723185364977E-2</v>
      </c>
      <c r="AF8" s="26">
        <v>3.1161427422904953E-3</v>
      </c>
      <c r="AG8" s="26">
        <v>1.6542548428392229E-3</v>
      </c>
      <c r="AH8" s="26">
        <v>3.4303689601415666E-3</v>
      </c>
      <c r="AI8" s="26">
        <v>2.1468346466556837E-3</v>
      </c>
      <c r="AJ8" s="26">
        <v>2.6807152215728105</v>
      </c>
      <c r="AK8" s="26">
        <v>8.1447127578833909E-4</v>
      </c>
      <c r="AL8" s="26">
        <v>2.9166803687440849E-2</v>
      </c>
      <c r="AM8" s="26">
        <v>8.5419468529068232E-3</v>
      </c>
      <c r="AN8" s="26">
        <v>2.2682385624768486E-3</v>
      </c>
      <c r="AO8" s="26">
        <v>2.7675701303286901</v>
      </c>
      <c r="AP8" s="26">
        <v>1.7546886628291847E-3</v>
      </c>
      <c r="AQ8" s="26">
        <v>7.250686047389876E-3</v>
      </c>
      <c r="AR8" s="26">
        <v>1.5311178020917766E-2</v>
      </c>
      <c r="AS8" s="26">
        <v>2.088715585995134E-3</v>
      </c>
      <c r="AT8" s="26">
        <v>9.1750886767182523E-3</v>
      </c>
      <c r="AU8" s="50">
        <v>0.17402169590923111</v>
      </c>
    </row>
    <row r="9" spans="1:55" ht="16" x14ac:dyDescent="0.2">
      <c r="A9" s="26">
        <v>6</v>
      </c>
      <c r="B9" s="26" t="s">
        <v>26</v>
      </c>
      <c r="C9" s="26" t="s">
        <v>4864</v>
      </c>
      <c r="D9" s="47" t="s">
        <v>4865</v>
      </c>
      <c r="E9" s="8" t="s">
        <v>4870</v>
      </c>
      <c r="F9" s="26" t="s">
        <v>4870</v>
      </c>
      <c r="G9" s="26">
        <v>16.148862142553806</v>
      </c>
      <c r="H9" s="26">
        <v>0.11761417309756821</v>
      </c>
      <c r="I9" s="26">
        <v>1.9393617525546574</v>
      </c>
      <c r="J9" s="26">
        <v>1.1058689109850244</v>
      </c>
      <c r="K9" s="26">
        <v>0.91645724469264245</v>
      </c>
      <c r="L9" s="26">
        <v>6.6728375950724041</v>
      </c>
      <c r="M9" s="26">
        <v>7.5079350844591879</v>
      </c>
      <c r="N9" s="26">
        <v>0.15219180829326537</v>
      </c>
      <c r="O9" s="26">
        <v>4.4211328680077413</v>
      </c>
      <c r="P9" s="26">
        <v>6.3323531035600782</v>
      </c>
      <c r="Q9" s="26">
        <v>0.49235349219837982</v>
      </c>
      <c r="R9" s="26">
        <v>7.0334804211484476</v>
      </c>
      <c r="S9" s="26">
        <v>8.5423698412930662</v>
      </c>
      <c r="T9" s="26">
        <v>13.88141206077105</v>
      </c>
      <c r="U9" s="35">
        <v>2.4782429863646365</v>
      </c>
      <c r="V9" s="26">
        <v>22.034632406177405</v>
      </c>
      <c r="W9" s="26">
        <v>0.22289410877063209</v>
      </c>
      <c r="X9" s="48">
        <v>0.45</v>
      </c>
      <c r="Y9" s="49"/>
      <c r="Z9" s="6" t="s">
        <v>155</v>
      </c>
      <c r="AA9" s="8" t="s">
        <v>26</v>
      </c>
      <c r="AB9" s="26" t="s">
        <v>4870</v>
      </c>
      <c r="AC9" s="26" t="s">
        <v>26</v>
      </c>
      <c r="AD9" s="26">
        <v>1.5667422333467744</v>
      </c>
      <c r="AE9" s="26">
        <v>1.6666509446992724E-2</v>
      </c>
      <c r="AF9" s="26">
        <v>0.22171761933632944</v>
      </c>
      <c r="AG9" s="26">
        <v>0.24888029961389707</v>
      </c>
      <c r="AH9" s="26">
        <v>0.10241251698377392</v>
      </c>
      <c r="AI9" s="26">
        <v>1.0213615576989528</v>
      </c>
      <c r="AJ9" s="26">
        <v>3.1378604643025616</v>
      </c>
      <c r="AK9" s="26">
        <v>3.2232972985244704E-2</v>
      </c>
      <c r="AL9" s="26">
        <v>0.50140054468861717</v>
      </c>
      <c r="AM9" s="26">
        <v>0.80427185857024475</v>
      </c>
      <c r="AN9" s="26">
        <v>2.8214939910497151E-2</v>
      </c>
      <c r="AO9" s="26">
        <v>1.0134852590099677</v>
      </c>
      <c r="AP9" s="26">
        <v>1.0870651014126114</v>
      </c>
      <c r="AQ9" s="26">
        <v>0.23504593710731139</v>
      </c>
      <c r="AR9" s="26">
        <v>0.31112955053407221</v>
      </c>
      <c r="AS9" s="26">
        <v>2.1542591350884086</v>
      </c>
      <c r="AT9" s="26">
        <v>4.6863368159274749E-2</v>
      </c>
      <c r="AU9" s="50">
        <v>8.3338259938357015E-2</v>
      </c>
    </row>
    <row r="10" spans="1:55" ht="16" x14ac:dyDescent="0.2">
      <c r="A10" s="26">
        <v>7</v>
      </c>
      <c r="B10" s="26" t="s">
        <v>26</v>
      </c>
      <c r="C10" s="26" t="s">
        <v>4864</v>
      </c>
      <c r="D10" s="47" t="s">
        <v>4865</v>
      </c>
      <c r="E10" s="8" t="s">
        <v>4871</v>
      </c>
      <c r="F10" s="26" t="s">
        <v>4871</v>
      </c>
      <c r="G10" s="26">
        <v>15.293642407079735</v>
      </c>
      <c r="H10" s="26">
        <v>0.45480591564511008</v>
      </c>
      <c r="I10" s="26">
        <v>3.3033842550959971</v>
      </c>
      <c r="J10" s="26">
        <v>1.3034937888225784</v>
      </c>
      <c r="K10" s="26">
        <v>1.4515062551518536</v>
      </c>
      <c r="L10" s="26">
        <v>0.7055270929574412</v>
      </c>
      <c r="M10" s="26">
        <v>4.2866485570840096</v>
      </c>
      <c r="N10" s="26">
        <v>5.9828245080107902E-2</v>
      </c>
      <c r="O10" s="26">
        <v>7.1827195113211131</v>
      </c>
      <c r="P10" s="26">
        <v>2.5071183671425223</v>
      </c>
      <c r="Q10" s="26">
        <v>0.81083814671650833</v>
      </c>
      <c r="R10" s="26">
        <v>2.5639272284965555</v>
      </c>
      <c r="S10" s="26">
        <v>5.6050911566653197</v>
      </c>
      <c r="T10" s="26">
        <v>32.387592423907002</v>
      </c>
      <c r="U10" s="35">
        <v>17.012913441845498</v>
      </c>
      <c r="V10" s="26">
        <v>1.2589155544371193</v>
      </c>
      <c r="W10" s="26">
        <v>3.8120476525515343</v>
      </c>
      <c r="X10" s="48">
        <v>4.8179999999999996</v>
      </c>
      <c r="Y10" s="49"/>
      <c r="Z10" s="6" t="s">
        <v>180</v>
      </c>
      <c r="AA10" s="8" t="s">
        <v>26</v>
      </c>
      <c r="AB10" s="26" t="s">
        <v>4871</v>
      </c>
      <c r="AC10" s="26" t="s">
        <v>26</v>
      </c>
      <c r="AD10" s="26">
        <v>3.2739285516371801</v>
      </c>
      <c r="AE10" s="26">
        <v>2.1589463466336268E-2</v>
      </c>
      <c r="AF10" s="26">
        <v>8.7172965936424221E-2</v>
      </c>
      <c r="AG10" s="26">
        <v>8.4740732981315139E-2</v>
      </c>
      <c r="AH10" s="26">
        <v>8.0990012089217425E-2</v>
      </c>
      <c r="AI10" s="26">
        <v>0.18485514242480172</v>
      </c>
      <c r="AJ10" s="26">
        <v>0.85558998215243409</v>
      </c>
      <c r="AK10" s="26">
        <v>3.6046579910707427E-3</v>
      </c>
      <c r="AL10" s="26">
        <v>0.73606738174755937</v>
      </c>
      <c r="AM10" s="26">
        <v>1.0791557181816984</v>
      </c>
      <c r="AN10" s="26">
        <v>7.5641605377479715E-2</v>
      </c>
      <c r="AO10" s="26">
        <v>0.91989642534109128</v>
      </c>
      <c r="AP10" s="26">
        <v>1.4656245990822592</v>
      </c>
      <c r="AQ10" s="26">
        <v>6.0262688979161387</v>
      </c>
      <c r="AR10" s="26">
        <v>2.9880592459488597</v>
      </c>
      <c r="AS10" s="26">
        <v>0.24773287902009827</v>
      </c>
      <c r="AT10" s="26">
        <v>0.2038130000034194</v>
      </c>
      <c r="AU10" s="50">
        <v>0.67514846120478988</v>
      </c>
    </row>
    <row r="11" spans="1:55" ht="16" x14ac:dyDescent="0.2">
      <c r="A11" s="26">
        <v>8</v>
      </c>
      <c r="B11" s="26" t="s">
        <v>26</v>
      </c>
      <c r="C11" s="26" t="s">
        <v>4864</v>
      </c>
      <c r="D11" s="47" t="s">
        <v>4865</v>
      </c>
      <c r="E11" s="8" t="s">
        <v>4872</v>
      </c>
      <c r="F11" s="26" t="s">
        <v>4872</v>
      </c>
      <c r="G11" s="26">
        <v>30.782944330512318</v>
      </c>
      <c r="H11" s="26">
        <v>0.19947444381471693</v>
      </c>
      <c r="I11" s="26">
        <v>5.4463857324954033</v>
      </c>
      <c r="J11" s="26">
        <v>1.0619625004724595</v>
      </c>
      <c r="K11" s="26">
        <v>0.95432374537069187</v>
      </c>
      <c r="L11" s="26">
        <v>3.2732499666493431</v>
      </c>
      <c r="M11" s="26">
        <v>16.098123327421533</v>
      </c>
      <c r="N11" s="26">
        <v>0.1422084994204508</v>
      </c>
      <c r="O11" s="26">
        <v>5.3151930867588986</v>
      </c>
      <c r="P11" s="26">
        <v>1.74207830331945</v>
      </c>
      <c r="Q11" s="26">
        <v>0.71479676945745585</v>
      </c>
      <c r="R11" s="26">
        <v>0.49783479459556296</v>
      </c>
      <c r="S11" s="26">
        <v>8.1398908501509979</v>
      </c>
      <c r="T11" s="26">
        <v>17.261741511700937</v>
      </c>
      <c r="U11" s="35">
        <v>4.3670852887635085</v>
      </c>
      <c r="V11" s="26">
        <v>2.4857970080651448</v>
      </c>
      <c r="W11" s="26">
        <v>1.516909841031131</v>
      </c>
      <c r="X11" s="48">
        <v>2.13</v>
      </c>
      <c r="Y11" s="49"/>
      <c r="Z11" s="6" t="s">
        <v>207</v>
      </c>
      <c r="AA11" s="8" t="s">
        <v>26</v>
      </c>
      <c r="AB11" s="26" t="s">
        <v>4872</v>
      </c>
      <c r="AC11" s="26" t="s">
        <v>26</v>
      </c>
      <c r="AD11" s="26">
        <v>4.0688551431895563</v>
      </c>
      <c r="AE11" s="26">
        <v>3.3227707677968059E-2</v>
      </c>
      <c r="AF11" s="26">
        <v>0.20110738107098369</v>
      </c>
      <c r="AG11" s="26">
        <v>0.13608433457784572</v>
      </c>
      <c r="AH11" s="26">
        <v>0.13459296846831301</v>
      </c>
      <c r="AI11" s="26">
        <v>1.3013879634377681</v>
      </c>
      <c r="AJ11" s="26">
        <v>2.0334735165766138</v>
      </c>
      <c r="AK11" s="26">
        <v>8.846271171787979E-3</v>
      </c>
      <c r="AL11" s="26">
        <v>1.1956818825827245</v>
      </c>
      <c r="AM11" s="26">
        <v>0.30761634567774393</v>
      </c>
      <c r="AN11" s="26">
        <v>3.4793102298619948E-2</v>
      </c>
      <c r="AO11" s="26">
        <v>3.550282522258081E-2</v>
      </c>
      <c r="AP11" s="26">
        <v>1.0725855164151243</v>
      </c>
      <c r="AQ11" s="26">
        <v>1.8120072303309933</v>
      </c>
      <c r="AR11" s="26">
        <v>0.23263355980738756</v>
      </c>
      <c r="AS11" s="26">
        <v>0.27308411110426029</v>
      </c>
      <c r="AT11" s="26">
        <v>0.20978668646860676</v>
      </c>
      <c r="AU11" s="50">
        <v>0.29300225366161953</v>
      </c>
    </row>
    <row r="12" spans="1:55" ht="16" x14ac:dyDescent="0.2">
      <c r="A12" s="26">
        <v>9</v>
      </c>
      <c r="B12" s="26" t="s">
        <v>26</v>
      </c>
      <c r="C12" s="26" t="s">
        <v>4864</v>
      </c>
      <c r="D12" s="47" t="s">
        <v>4865</v>
      </c>
      <c r="E12" s="8" t="s">
        <v>4873</v>
      </c>
      <c r="F12" s="26" t="s">
        <v>4873</v>
      </c>
      <c r="G12" s="26">
        <v>27.101706107771491</v>
      </c>
      <c r="H12" s="26">
        <v>1.4180609876194987</v>
      </c>
      <c r="I12" s="26">
        <v>5.1344289978285689</v>
      </c>
      <c r="J12" s="26">
        <v>2.7021057275551996</v>
      </c>
      <c r="K12" s="26">
        <v>3.2392678047684753</v>
      </c>
      <c r="L12" s="26">
        <v>2.5521401476870103</v>
      </c>
      <c r="M12" s="26">
        <v>4.3473886288425456</v>
      </c>
      <c r="N12" s="26">
        <v>0.39108958162945678</v>
      </c>
      <c r="O12" s="26">
        <v>6.064301703324106</v>
      </c>
      <c r="P12" s="26">
        <v>1.9566173408900347</v>
      </c>
      <c r="Q12" s="26">
        <v>1.1669644938034489</v>
      </c>
      <c r="R12" s="26">
        <v>1.3288975646965699</v>
      </c>
      <c r="S12" s="26">
        <v>6.1364877665773676</v>
      </c>
      <c r="T12" s="26">
        <v>31.709890543473339</v>
      </c>
      <c r="U12" s="35">
        <v>3.4609701001228026</v>
      </c>
      <c r="V12" s="26">
        <v>0.71561703323525749</v>
      </c>
      <c r="W12" s="26">
        <v>0.57406547017482634</v>
      </c>
      <c r="X12" s="48">
        <v>0.504</v>
      </c>
      <c r="Y12" s="49"/>
      <c r="Z12" s="6" t="s">
        <v>231</v>
      </c>
      <c r="AA12" s="8" t="s">
        <v>26</v>
      </c>
      <c r="AB12" s="26" t="s">
        <v>4873</v>
      </c>
      <c r="AC12" s="26" t="s">
        <v>26</v>
      </c>
      <c r="AD12" s="26">
        <v>1.3444956877485466</v>
      </c>
      <c r="AE12" s="26">
        <v>6.7213271340977293E-2</v>
      </c>
      <c r="AF12" s="26">
        <v>0.39449496582541066</v>
      </c>
      <c r="AG12" s="26">
        <v>0.29088823764190369</v>
      </c>
      <c r="AH12" s="26">
        <v>0.22483563763194789</v>
      </c>
      <c r="AI12" s="26">
        <v>0.76664886618011907</v>
      </c>
      <c r="AJ12" s="26">
        <v>7.975105696505215E-2</v>
      </c>
      <c r="AK12" s="26">
        <v>8.4898071632364097E-2</v>
      </c>
      <c r="AL12" s="26">
        <v>0.43954505496704277</v>
      </c>
      <c r="AM12" s="26">
        <v>8.7360031599625756E-2</v>
      </c>
      <c r="AN12" s="26">
        <v>0.16239169732107012</v>
      </c>
      <c r="AO12" s="26">
        <v>9.765357543643606E-2</v>
      </c>
      <c r="AP12" s="26">
        <v>0.62870276324098884</v>
      </c>
      <c r="AQ12" s="26">
        <v>3.1083859081103853</v>
      </c>
      <c r="AR12" s="26">
        <v>9.1802306380108709E-2</v>
      </c>
      <c r="AS12" s="26">
        <v>5.529046747723243E-2</v>
      </c>
      <c r="AT12" s="26">
        <v>8.1048816208730279E-2</v>
      </c>
      <c r="AU12" s="50">
        <v>6.7895058706207115E-2</v>
      </c>
    </row>
    <row r="13" spans="1:55" ht="16" x14ac:dyDescent="0.2">
      <c r="A13" s="26">
        <v>10</v>
      </c>
      <c r="B13" s="26" t="s">
        <v>26</v>
      </c>
      <c r="C13" s="26" t="s">
        <v>4864</v>
      </c>
      <c r="D13" s="47" t="s">
        <v>4865</v>
      </c>
      <c r="E13" s="8" t="s">
        <v>4874</v>
      </c>
      <c r="F13" s="26" t="s">
        <v>4874</v>
      </c>
      <c r="G13" s="26">
        <v>59.09339145063533</v>
      </c>
      <c r="H13" s="26">
        <v>0.84771035940606998</v>
      </c>
      <c r="I13" s="26">
        <v>2.9779011772730413</v>
      </c>
      <c r="J13" s="26">
        <v>1.6038576759174969</v>
      </c>
      <c r="K13" s="26">
        <v>1.2855121069799855</v>
      </c>
      <c r="L13" s="26">
        <v>2.3291320437786638</v>
      </c>
      <c r="M13" s="26">
        <v>5.1812280833435418</v>
      </c>
      <c r="N13" s="26">
        <v>4.0615692921726274E-2</v>
      </c>
      <c r="O13" s="26">
        <v>6.1307780161958805</v>
      </c>
      <c r="P13" s="26">
        <v>2.5956933944490101</v>
      </c>
      <c r="Q13" s="26">
        <v>1.1186161507223764</v>
      </c>
      <c r="R13" s="26">
        <v>1.3488436702154629</v>
      </c>
      <c r="S13" s="26">
        <v>2.6207019959789708</v>
      </c>
      <c r="T13" s="26">
        <v>5.1675363354133763</v>
      </c>
      <c r="U13" s="35">
        <v>2.982084499429591</v>
      </c>
      <c r="V13" s="26">
        <v>4.2794602313334815</v>
      </c>
      <c r="W13" s="26">
        <v>0.39693711600599907</v>
      </c>
      <c r="X13" s="48">
        <v>0.379</v>
      </c>
      <c r="Y13" s="49"/>
      <c r="Z13" s="6" t="s">
        <v>257</v>
      </c>
      <c r="AA13" s="8" t="s">
        <v>26</v>
      </c>
      <c r="AB13" s="26" t="s">
        <v>4874</v>
      </c>
      <c r="AC13" s="26" t="s">
        <v>26</v>
      </c>
      <c r="AD13" s="26">
        <v>1.5387850534706835</v>
      </c>
      <c r="AE13" s="26">
        <v>9.8431897207695601E-2</v>
      </c>
      <c r="AF13" s="26">
        <v>0.40221556903542532</v>
      </c>
      <c r="AG13" s="26">
        <v>0.20406920255854527</v>
      </c>
      <c r="AH13" s="26">
        <v>0.16260546679280741</v>
      </c>
      <c r="AI13" s="26">
        <v>0.70067601900639576</v>
      </c>
      <c r="AJ13" s="26">
        <v>0.61716750759421846</v>
      </c>
      <c r="AK13" s="26">
        <v>1.501567481188797E-2</v>
      </c>
      <c r="AL13" s="26">
        <v>1.0708283107264123</v>
      </c>
      <c r="AM13" s="26">
        <v>1.2878280231724517</v>
      </c>
      <c r="AN13" s="26">
        <v>0.15870997459827071</v>
      </c>
      <c r="AO13" s="26">
        <v>0.2057957523303155</v>
      </c>
      <c r="AP13" s="26">
        <v>0.34189948687352312</v>
      </c>
      <c r="AQ13" s="26">
        <v>1.862532497536318</v>
      </c>
      <c r="AR13" s="26">
        <v>0.19684667807323358</v>
      </c>
      <c r="AS13" s="26">
        <v>0.60854030834824779</v>
      </c>
      <c r="AT13" s="26">
        <v>8.0790331240782901E-2</v>
      </c>
      <c r="AU13" s="50">
        <v>0.11500281169513854</v>
      </c>
    </row>
    <row r="14" spans="1:55" ht="16" x14ac:dyDescent="0.2">
      <c r="A14" s="26">
        <v>11</v>
      </c>
      <c r="B14" s="26" t="s">
        <v>284</v>
      </c>
      <c r="C14" s="26" t="s">
        <v>4875</v>
      </c>
      <c r="D14" s="47" t="s">
        <v>4865</v>
      </c>
      <c r="E14" s="8" t="s">
        <v>4876</v>
      </c>
      <c r="F14" s="26" t="s">
        <v>4876</v>
      </c>
      <c r="G14" s="26">
        <v>29.543111788198704</v>
      </c>
      <c r="H14" s="26">
        <v>0.61485643940140788</v>
      </c>
      <c r="I14" s="26">
        <v>5.7812817277564648</v>
      </c>
      <c r="J14" s="26">
        <v>4.8144524470070484</v>
      </c>
      <c r="K14" s="26">
        <v>3.1104635752520338</v>
      </c>
      <c r="L14" s="26">
        <v>4.8877004818898158</v>
      </c>
      <c r="M14" s="26">
        <v>4.9904749425691302</v>
      </c>
      <c r="N14" s="26">
        <v>0</v>
      </c>
      <c r="O14" s="26">
        <v>9.3437244372090351</v>
      </c>
      <c r="P14" s="26">
        <v>1.0586369791441024</v>
      </c>
      <c r="Q14" s="26">
        <v>1.6012254251641098</v>
      </c>
      <c r="R14" s="26">
        <v>0</v>
      </c>
      <c r="S14" s="26">
        <v>11.897033006854976</v>
      </c>
      <c r="T14" s="26">
        <v>19.473377277193819</v>
      </c>
      <c r="U14" s="35">
        <v>1.3956318909265721</v>
      </c>
      <c r="V14" s="26">
        <v>0.16022889835673124</v>
      </c>
      <c r="W14" s="26">
        <v>1.3278006830760427</v>
      </c>
      <c r="X14" s="48">
        <v>0.82599999999999996</v>
      </c>
      <c r="Y14" s="49"/>
      <c r="Z14" s="6" t="s">
        <v>283</v>
      </c>
      <c r="AA14" s="8" t="s">
        <v>284</v>
      </c>
      <c r="AB14" s="26" t="s">
        <v>4876</v>
      </c>
      <c r="AC14" s="26" t="s">
        <v>284</v>
      </c>
      <c r="AD14" s="26">
        <v>0.56355486009380018</v>
      </c>
      <c r="AE14" s="26">
        <v>4.2063803867566911E-2</v>
      </c>
      <c r="AF14" s="26">
        <v>6.3640725833767411E-2</v>
      </c>
      <c r="AG14" s="26">
        <v>0.23674356273636957</v>
      </c>
      <c r="AH14" s="26">
        <v>8.6916947109617074E-2</v>
      </c>
      <c r="AI14" s="26">
        <v>0.13586365663914315</v>
      </c>
      <c r="AJ14" s="26">
        <v>0.40860921052675925</v>
      </c>
      <c r="AK14" s="26">
        <v>0</v>
      </c>
      <c r="AL14" s="26">
        <v>0.62009826907121424</v>
      </c>
      <c r="AM14" s="26">
        <v>0.16496160011424552</v>
      </c>
      <c r="AN14" s="26">
        <v>5.1912868953476694E-2</v>
      </c>
      <c r="AO14" s="26">
        <v>0</v>
      </c>
      <c r="AP14" s="26">
        <v>0.3103216364842406</v>
      </c>
      <c r="AQ14" s="26">
        <v>1.5312447950658892</v>
      </c>
      <c r="AR14" s="26">
        <v>0.21626857337216332</v>
      </c>
      <c r="AS14" s="26">
        <v>3.1912970043017491E-2</v>
      </c>
      <c r="AT14" s="26">
        <v>0.13885100710114964</v>
      </c>
      <c r="AU14" s="50">
        <v>6.8123854084088595E-2</v>
      </c>
    </row>
    <row r="15" spans="1:55" ht="16" x14ac:dyDescent="0.2">
      <c r="A15" s="26">
        <v>12</v>
      </c>
      <c r="B15" s="26" t="s">
        <v>71</v>
      </c>
      <c r="C15" s="26" t="s">
        <v>4868</v>
      </c>
      <c r="D15" s="47" t="s">
        <v>4865</v>
      </c>
      <c r="E15" s="8" t="s">
        <v>4877</v>
      </c>
      <c r="F15" s="26" t="s">
        <v>4877</v>
      </c>
      <c r="G15" s="26">
        <v>24.317847209145096</v>
      </c>
      <c r="H15" s="26">
        <v>0.84699240796445407</v>
      </c>
      <c r="I15" s="26">
        <v>8.5766096054380867</v>
      </c>
      <c r="J15" s="26">
        <v>7.5805702636647192</v>
      </c>
      <c r="K15" s="26">
        <v>5.6526724658618051</v>
      </c>
      <c r="L15" s="26">
        <v>5.78273093123408</v>
      </c>
      <c r="M15" s="26">
        <v>6.247401293546055</v>
      </c>
      <c r="N15" s="26">
        <v>0.53069200645691605</v>
      </c>
      <c r="O15" s="26">
        <v>7.9825340983313682</v>
      </c>
      <c r="P15" s="26">
        <v>0.8240437630943408</v>
      </c>
      <c r="Q15" s="26">
        <v>1.7190538149277239</v>
      </c>
      <c r="R15" s="26">
        <v>1.6904766621406606</v>
      </c>
      <c r="S15" s="26">
        <v>10.820584887258709</v>
      </c>
      <c r="T15" s="26">
        <v>10.043946184767934</v>
      </c>
      <c r="U15" s="35">
        <v>3.6808765427855099</v>
      </c>
      <c r="V15" s="26">
        <v>0.65788616934725352</v>
      </c>
      <c r="W15" s="26">
        <v>3.0450816940352854</v>
      </c>
      <c r="X15" s="48">
        <v>1.802</v>
      </c>
      <c r="Y15" s="49"/>
      <c r="Z15" s="6" t="s">
        <v>309</v>
      </c>
      <c r="AA15" s="8" t="s">
        <v>71</v>
      </c>
      <c r="AB15" s="26" t="s">
        <v>4877</v>
      </c>
      <c r="AC15" s="26" t="s">
        <v>71</v>
      </c>
      <c r="AD15" s="26">
        <v>2.2962903214795407</v>
      </c>
      <c r="AE15" s="26">
        <v>4.7612688914555668E-2</v>
      </c>
      <c r="AF15" s="26">
        <v>1.0723048180063606</v>
      </c>
      <c r="AG15" s="26">
        <v>1.2778858644745785</v>
      </c>
      <c r="AH15" s="26">
        <v>1.0896789241014428</v>
      </c>
      <c r="AI15" s="26">
        <v>0.65302725473959511</v>
      </c>
      <c r="AJ15" s="26">
        <v>0.31195376396234098</v>
      </c>
      <c r="AK15" s="26">
        <v>8.0483275193421702E-2</v>
      </c>
      <c r="AL15" s="26">
        <v>0.25727488430418699</v>
      </c>
      <c r="AM15" s="26">
        <v>2.6799378085539085E-2</v>
      </c>
      <c r="AN15" s="26">
        <v>0.35060204512836501</v>
      </c>
      <c r="AO15" s="26">
        <v>0.21684658261028841</v>
      </c>
      <c r="AP15" s="26">
        <v>1.5122174515909532</v>
      </c>
      <c r="AQ15" s="26">
        <v>0.96608885464116601</v>
      </c>
      <c r="AR15" s="26">
        <v>0.23128080624815223</v>
      </c>
      <c r="AS15" s="26">
        <v>0.10872622038705544</v>
      </c>
      <c r="AT15" s="26">
        <v>0.55080063446218752</v>
      </c>
      <c r="AU15" s="50">
        <v>0.13211104142417282</v>
      </c>
    </row>
    <row r="16" spans="1:55" ht="16" x14ac:dyDescent="0.2">
      <c r="A16" s="26">
        <v>13</v>
      </c>
      <c r="B16" s="26" t="s">
        <v>26</v>
      </c>
      <c r="C16" s="26" t="s">
        <v>4864</v>
      </c>
      <c r="D16" s="47" t="s">
        <v>4865</v>
      </c>
      <c r="E16" s="8" t="s">
        <v>4878</v>
      </c>
      <c r="F16" s="26" t="s">
        <v>4878</v>
      </c>
      <c r="G16" s="26">
        <v>5.6701362169460037</v>
      </c>
      <c r="H16" s="26">
        <v>1.3036347136700361</v>
      </c>
      <c r="I16" s="26">
        <v>1.8139319510677845</v>
      </c>
      <c r="J16" s="26">
        <v>0.58316140179630183</v>
      </c>
      <c r="K16" s="26">
        <v>0.83674779979397884</v>
      </c>
      <c r="L16" s="26">
        <v>0.72577092752301198</v>
      </c>
      <c r="M16" s="26">
        <v>77.746876944016336</v>
      </c>
      <c r="N16" s="26">
        <v>0.44261228367653271</v>
      </c>
      <c r="O16" s="26">
        <v>5.4221067978694713</v>
      </c>
      <c r="P16" s="26">
        <v>0.7418433956187519</v>
      </c>
      <c r="Q16" s="26">
        <v>0.33577716899543747</v>
      </c>
      <c r="R16" s="26">
        <v>0.23065932914545956</v>
      </c>
      <c r="S16" s="26">
        <v>0.66690674147326345</v>
      </c>
      <c r="T16" s="26">
        <v>1.6691226703862048</v>
      </c>
      <c r="U16" s="35">
        <v>1.5801675119439202</v>
      </c>
      <c r="V16" s="26">
        <v>0.22530694112821029</v>
      </c>
      <c r="W16" s="51">
        <v>5.237204949308496E-3</v>
      </c>
      <c r="X16" s="48">
        <v>1.6E-2</v>
      </c>
      <c r="Y16" s="49"/>
      <c r="Z16" s="6" t="s">
        <v>4879</v>
      </c>
      <c r="AA16" s="8" t="s">
        <v>26</v>
      </c>
      <c r="AB16" s="26" t="s">
        <v>4878</v>
      </c>
      <c r="AC16" s="26" t="s">
        <v>26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50">
        <v>0</v>
      </c>
    </row>
    <row r="17" spans="1:47" ht="16" x14ac:dyDescent="0.2">
      <c r="A17" s="26">
        <v>14</v>
      </c>
      <c r="B17" s="26" t="s">
        <v>26</v>
      </c>
      <c r="C17" s="26" t="s">
        <v>4864</v>
      </c>
      <c r="D17" s="52" t="s">
        <v>4880</v>
      </c>
      <c r="E17" s="8" t="s">
        <v>4881</v>
      </c>
      <c r="F17" s="26" t="s">
        <v>4881</v>
      </c>
      <c r="G17" s="26">
        <v>0.62011597795198481</v>
      </c>
      <c r="H17" s="26">
        <v>1.0944897427717315E-2</v>
      </c>
      <c r="I17" s="26">
        <v>0.15486703194675433</v>
      </c>
      <c r="J17" s="26">
        <v>5.4372044162047044E-2</v>
      </c>
      <c r="K17" s="26">
        <v>4.81920425221865E-2</v>
      </c>
      <c r="L17" s="26">
        <v>9.0313412686767999E-2</v>
      </c>
      <c r="M17" s="26">
        <v>4.9459153045697963</v>
      </c>
      <c r="N17" s="26">
        <v>7.5838878417801847E-3</v>
      </c>
      <c r="O17" s="26">
        <v>0.29236974302283597</v>
      </c>
      <c r="P17" s="26">
        <v>5.678516102554103E-3</v>
      </c>
      <c r="Q17" s="26">
        <v>1.8352907294233972E-2</v>
      </c>
      <c r="R17" s="26">
        <v>93.521976952115139</v>
      </c>
      <c r="S17" s="26">
        <v>7.5792626933338506E-2</v>
      </c>
      <c r="T17" s="26">
        <v>5.4037235193616695E-2</v>
      </c>
      <c r="U17" s="35">
        <v>4.1104425619289869E-2</v>
      </c>
      <c r="V17" s="26">
        <v>2.4366076342551602E-2</v>
      </c>
      <c r="W17" s="26">
        <v>3.4016918267404238E-2</v>
      </c>
      <c r="X17" s="48">
        <v>1.897</v>
      </c>
      <c r="Y17" s="49"/>
      <c r="Z17" s="53" t="s">
        <v>376</v>
      </c>
      <c r="AA17" s="54" t="s">
        <v>26</v>
      </c>
      <c r="AB17" s="26" t="s">
        <v>4881</v>
      </c>
      <c r="AC17" s="26" t="s">
        <v>26</v>
      </c>
      <c r="AD17" s="26">
        <v>7.9520603877969193E-2</v>
      </c>
      <c r="AE17" s="26">
        <v>1.6615301330206063E-3</v>
      </c>
      <c r="AF17" s="26">
        <v>1.0934580766618044E-2</v>
      </c>
      <c r="AG17" s="26">
        <v>7.2110872388591318E-3</v>
      </c>
      <c r="AH17" s="26">
        <v>1.3249562422254777E-3</v>
      </c>
      <c r="AI17" s="26">
        <v>1.0167173226134014E-2</v>
      </c>
      <c r="AJ17" s="26">
        <v>0.17775130154862367</v>
      </c>
      <c r="AK17" s="26">
        <v>2.2680330916451276E-4</v>
      </c>
      <c r="AL17" s="26">
        <v>4.4138327405895357E-2</v>
      </c>
      <c r="AM17" s="26">
        <v>1.663357286786202E-4</v>
      </c>
      <c r="AN17" s="26">
        <v>1.8104284369150673E-3</v>
      </c>
      <c r="AO17" s="26">
        <v>0.11311329141278305</v>
      </c>
      <c r="AP17" s="26">
        <v>4.3631456297810326E-3</v>
      </c>
      <c r="AQ17" s="26">
        <v>1.3504256262081687E-2</v>
      </c>
      <c r="AR17" s="26">
        <v>2.946763220029592E-3</v>
      </c>
      <c r="AS17" s="26">
        <v>2.8661395392505615E-3</v>
      </c>
      <c r="AT17" s="26">
        <v>1.3763374109215039E-3</v>
      </c>
      <c r="AU17" s="50">
        <v>0.2254353319810016</v>
      </c>
    </row>
    <row r="18" spans="1:47" ht="16" x14ac:dyDescent="0.2">
      <c r="A18" s="26">
        <v>15</v>
      </c>
      <c r="B18" s="26" t="s">
        <v>49</v>
      </c>
      <c r="C18" s="26" t="s">
        <v>4867</v>
      </c>
      <c r="D18" s="52" t="s">
        <v>4880</v>
      </c>
      <c r="E18" s="8" t="s">
        <v>4881</v>
      </c>
      <c r="F18" s="26" t="s">
        <v>4881</v>
      </c>
      <c r="G18" s="26">
        <v>4.7490638887487462</v>
      </c>
      <c r="H18" s="26">
        <v>0.42580320568794611</v>
      </c>
      <c r="I18" s="26">
        <v>3.8687008398362543</v>
      </c>
      <c r="J18" s="26">
        <v>0.16627192360959181</v>
      </c>
      <c r="K18" s="26">
        <v>1.5284410874183141</v>
      </c>
      <c r="L18" s="26">
        <v>2.984808097402265</v>
      </c>
      <c r="M18" s="26">
        <v>67.949192973027152</v>
      </c>
      <c r="N18" s="26">
        <v>0.19612651531856015</v>
      </c>
      <c r="O18" s="26">
        <v>4.5000368186192041</v>
      </c>
      <c r="P18" s="26">
        <v>0.1913338501749281</v>
      </c>
      <c r="Q18" s="26">
        <v>0.30440660301415384</v>
      </c>
      <c r="R18" s="26">
        <v>1.2068026244471195</v>
      </c>
      <c r="S18" s="26">
        <v>6.3413737775890127</v>
      </c>
      <c r="T18" s="26">
        <v>5.3386296009591581</v>
      </c>
      <c r="U18" s="35">
        <v>5.2165063198408905E-2</v>
      </c>
      <c r="V18" s="26">
        <v>6.7243241137622853E-2</v>
      </c>
      <c r="W18" s="26">
        <v>0.12959988981157947</v>
      </c>
      <c r="X18" s="48">
        <v>0.432</v>
      </c>
      <c r="Y18" s="49"/>
      <c r="Z18" s="53" t="s">
        <v>376</v>
      </c>
      <c r="AA18" s="54" t="s">
        <v>49</v>
      </c>
      <c r="AB18" s="26" t="s">
        <v>4881</v>
      </c>
      <c r="AC18" s="26" t="s">
        <v>49</v>
      </c>
      <c r="AD18" s="26">
        <v>1.6519505863969175</v>
      </c>
      <c r="AE18" s="26">
        <v>6.8760209440179895E-2</v>
      </c>
      <c r="AF18" s="26">
        <v>0.80354947575672375</v>
      </c>
      <c r="AG18" s="26">
        <v>5.8612742268394413E-2</v>
      </c>
      <c r="AH18" s="26">
        <v>0.45349059033958367</v>
      </c>
      <c r="AI18" s="26">
        <v>0.61096295490446684</v>
      </c>
      <c r="AJ18" s="26">
        <v>9.4701977092353467</v>
      </c>
      <c r="AK18" s="26">
        <v>6.7570158200321126E-2</v>
      </c>
      <c r="AL18" s="26">
        <v>1.3198613668647863</v>
      </c>
      <c r="AM18" s="26">
        <v>3.921747442405997E-2</v>
      </c>
      <c r="AN18" s="26">
        <v>6.0180756005718844E-2</v>
      </c>
      <c r="AO18" s="26">
        <v>0.47009645146732787</v>
      </c>
      <c r="AP18" s="26">
        <v>2.1400842783732541</v>
      </c>
      <c r="AQ18" s="26">
        <v>2.3165905360356276</v>
      </c>
      <c r="AR18" s="26">
        <v>1.5195313850482915E-2</v>
      </c>
      <c r="AS18" s="26">
        <v>2.4571994738252372E-2</v>
      </c>
      <c r="AT18" s="26">
        <v>2.5041909087323743E-2</v>
      </c>
      <c r="AU18" s="50">
        <v>3.1909573458433017E-2</v>
      </c>
    </row>
    <row r="19" spans="1:47" ht="16" x14ac:dyDescent="0.2">
      <c r="A19" s="26">
        <v>16</v>
      </c>
      <c r="B19" s="26" t="s">
        <v>450</v>
      </c>
      <c r="C19" s="26" t="s">
        <v>4882</v>
      </c>
      <c r="D19" s="55" t="s">
        <v>4880</v>
      </c>
      <c r="E19" s="13" t="s">
        <v>4883</v>
      </c>
      <c r="F19" s="26" t="s">
        <v>4883</v>
      </c>
      <c r="G19" s="26">
        <v>24.837011979284501</v>
      </c>
      <c r="H19" s="26">
        <v>3.0477674187767385</v>
      </c>
      <c r="I19" s="26">
        <v>3.3493207433106527</v>
      </c>
      <c r="J19" s="26">
        <v>1.8221438731025772</v>
      </c>
      <c r="K19" s="26">
        <v>1.7366806283016067</v>
      </c>
      <c r="L19" s="26">
        <v>0.93399259899516796</v>
      </c>
      <c r="M19" s="26">
        <v>14.739909966437788</v>
      </c>
      <c r="N19" s="26">
        <v>0.20636401750368952</v>
      </c>
      <c r="O19" s="26">
        <v>8.9504670914665123</v>
      </c>
      <c r="P19" s="26">
        <v>0.69606208653484225</v>
      </c>
      <c r="Q19" s="26">
        <v>0.40699612201713631</v>
      </c>
      <c r="R19" s="26">
        <v>1.1643154353969249</v>
      </c>
      <c r="S19" s="26">
        <v>9.3837012633718526</v>
      </c>
      <c r="T19" s="26">
        <v>19.626622815828551</v>
      </c>
      <c r="U19" s="35">
        <v>7.4053908507925321</v>
      </c>
      <c r="V19" s="26">
        <v>0.75500661974233874</v>
      </c>
      <c r="W19" s="26">
        <v>0.93824648913658215</v>
      </c>
      <c r="X19" s="48">
        <v>2.2160000000000002</v>
      </c>
      <c r="Y19" s="49"/>
      <c r="Z19" s="56" t="s">
        <v>437</v>
      </c>
      <c r="AA19" s="57" t="s">
        <v>450</v>
      </c>
      <c r="AB19" s="26" t="s">
        <v>4883</v>
      </c>
      <c r="AC19" s="26" t="s">
        <v>450</v>
      </c>
      <c r="AD19" s="26">
        <v>1.9026561225507794</v>
      </c>
      <c r="AE19" s="26">
        <v>0.42290807928099705</v>
      </c>
      <c r="AF19" s="26">
        <v>0.4155298290807119</v>
      </c>
      <c r="AG19" s="26">
        <v>0.39400390996385959</v>
      </c>
      <c r="AH19" s="26">
        <v>0.18137617231420924</v>
      </c>
      <c r="AI19" s="26">
        <v>0.11386919901008458</v>
      </c>
      <c r="AJ19" s="26">
        <v>0.8798690765603645</v>
      </c>
      <c r="AK19" s="26">
        <v>1.7014397275970539E-2</v>
      </c>
      <c r="AL19" s="26">
        <v>1.1461109101180462</v>
      </c>
      <c r="AM19" s="26">
        <v>9.2601527675625905E-2</v>
      </c>
      <c r="AN19" s="26">
        <v>6.8983011265639785E-2</v>
      </c>
      <c r="AO19" s="26">
        <v>8.4721179558047047E-2</v>
      </c>
      <c r="AP19" s="26">
        <v>0.53189508674443897</v>
      </c>
      <c r="AQ19" s="26">
        <v>1.6064177203163976</v>
      </c>
      <c r="AR19" s="26">
        <v>2.077876939241226</v>
      </c>
      <c r="AS19" s="26">
        <v>0.17067599498462097</v>
      </c>
      <c r="AT19" s="26">
        <v>0.30333190902088408</v>
      </c>
      <c r="AU19" s="50">
        <v>0.36330617066908111</v>
      </c>
    </row>
    <row r="20" spans="1:47" ht="16" x14ac:dyDescent="0.2">
      <c r="A20" s="26">
        <v>17</v>
      </c>
      <c r="B20" s="26" t="s">
        <v>71</v>
      </c>
      <c r="C20" s="26" t="s">
        <v>4868</v>
      </c>
      <c r="D20" s="55" t="s">
        <v>4880</v>
      </c>
      <c r="E20" s="13" t="s">
        <v>4883</v>
      </c>
      <c r="F20" s="26" t="s">
        <v>4883</v>
      </c>
      <c r="G20" s="26">
        <v>17.800432899048516</v>
      </c>
      <c r="H20" s="26">
        <v>1.6782246942717307</v>
      </c>
      <c r="I20" s="26">
        <v>8.7150004741388774</v>
      </c>
      <c r="J20" s="26">
        <v>4.4747386106212863</v>
      </c>
      <c r="K20" s="26">
        <v>5.0216919094246961</v>
      </c>
      <c r="L20" s="26">
        <v>2.3659706979548543</v>
      </c>
      <c r="M20" s="26">
        <v>31.794505608992324</v>
      </c>
      <c r="N20" s="26">
        <v>0.38274221709062689</v>
      </c>
      <c r="O20" s="26">
        <v>6.3359331506525507</v>
      </c>
      <c r="P20" s="26">
        <v>0.24812881360937097</v>
      </c>
      <c r="Q20" s="26">
        <v>0.53618660545547414</v>
      </c>
      <c r="R20" s="26">
        <v>0.29057970169659225</v>
      </c>
      <c r="S20" s="26">
        <v>5.30483821892956</v>
      </c>
      <c r="T20" s="26">
        <v>13.543612493053212</v>
      </c>
      <c r="U20" s="35">
        <v>1.2270225266397574</v>
      </c>
      <c r="V20" s="26">
        <v>1.7615606247835036E-2</v>
      </c>
      <c r="W20" s="26">
        <v>0.26277577217273068</v>
      </c>
      <c r="X20" s="48">
        <v>0.48199999999999998</v>
      </c>
      <c r="Y20" s="49"/>
      <c r="Z20" s="56" t="s">
        <v>437</v>
      </c>
      <c r="AA20" s="57" t="s">
        <v>71</v>
      </c>
      <c r="AB20" s="26" t="s">
        <v>4883</v>
      </c>
      <c r="AC20" s="26" t="s">
        <v>71</v>
      </c>
      <c r="AD20" s="26">
        <v>1.034428361702741</v>
      </c>
      <c r="AE20" s="26">
        <v>0.45846063216303479</v>
      </c>
      <c r="AF20" s="26">
        <v>0.34106320729693917</v>
      </c>
      <c r="AG20" s="26">
        <v>0.26287672297154607</v>
      </c>
      <c r="AH20" s="26">
        <v>0.40286676344513889</v>
      </c>
      <c r="AI20" s="26">
        <v>0.24648048023682523</v>
      </c>
      <c r="AJ20" s="26">
        <v>0.37809004503429716</v>
      </c>
      <c r="AK20" s="26">
        <v>5.6891577419549092E-3</v>
      </c>
      <c r="AL20" s="26">
        <v>0.47298968353626858</v>
      </c>
      <c r="AM20" s="26">
        <v>5.5600871217994362E-2</v>
      </c>
      <c r="AN20" s="26">
        <v>5.2262512633563366E-2</v>
      </c>
      <c r="AO20" s="26">
        <v>2.6849202828690914E-2</v>
      </c>
      <c r="AP20" s="26">
        <v>0.68185983731169697</v>
      </c>
      <c r="AQ20" s="26">
        <v>0.74693879474030134</v>
      </c>
      <c r="AR20" s="26">
        <v>3.7570488851150365E-2</v>
      </c>
      <c r="AS20" s="26">
        <v>2.1093382782663947E-4</v>
      </c>
      <c r="AT20" s="26">
        <v>4.8821992086791416E-2</v>
      </c>
      <c r="AU20" s="50">
        <v>4.0804874927797011E-2</v>
      </c>
    </row>
    <row r="21" spans="1:47" ht="15.75" customHeight="1" x14ac:dyDescent="0.2">
      <c r="A21" s="26">
        <v>18</v>
      </c>
      <c r="B21" s="26" t="s">
        <v>4884</v>
      </c>
      <c r="C21" s="26" t="s">
        <v>4864</v>
      </c>
      <c r="D21" s="55" t="s">
        <v>4880</v>
      </c>
      <c r="E21" s="8" t="s">
        <v>4885</v>
      </c>
      <c r="F21" s="26" t="s">
        <v>4885</v>
      </c>
      <c r="G21" s="26">
        <v>10.532411130670161</v>
      </c>
      <c r="H21" s="26">
        <v>0.14698613378338463</v>
      </c>
      <c r="I21" s="26">
        <v>3.1829293959560059</v>
      </c>
      <c r="J21" s="26">
        <v>1.4954400503817811</v>
      </c>
      <c r="K21" s="26">
        <v>1.4605469962283948</v>
      </c>
      <c r="L21" s="26">
        <v>0.28823681264130102</v>
      </c>
      <c r="M21" s="26">
        <v>15.510771040765022</v>
      </c>
      <c r="N21" s="26">
        <v>0.21092584450537646</v>
      </c>
      <c r="O21" s="26">
        <v>2.8553702247308803</v>
      </c>
      <c r="P21" s="26">
        <v>0.8301136680176775</v>
      </c>
      <c r="Q21" s="26">
        <v>0.40045332866370048</v>
      </c>
      <c r="R21" s="26">
        <v>0.72123938487194383</v>
      </c>
      <c r="S21" s="26">
        <v>7.1319999204841489</v>
      </c>
      <c r="T21" s="26">
        <v>10.674649167915968</v>
      </c>
      <c r="U21" s="35">
        <v>42.373972437805172</v>
      </c>
      <c r="V21" s="26">
        <v>1.703687837903143</v>
      </c>
      <c r="W21" s="26">
        <v>0.48026662467593445</v>
      </c>
      <c r="X21" s="48">
        <v>1.1990000000000001</v>
      </c>
      <c r="Y21" s="49"/>
      <c r="Z21" s="57" t="s">
        <v>4886</v>
      </c>
      <c r="AA21" s="57" t="s">
        <v>867</v>
      </c>
      <c r="AB21" s="26" t="s">
        <v>4885</v>
      </c>
      <c r="AC21" s="26" t="s">
        <v>4884</v>
      </c>
      <c r="AD21" s="26">
        <v>2.4014889851187879</v>
      </c>
      <c r="AE21" s="26">
        <v>1.3961838405541801E-2</v>
      </c>
      <c r="AF21" s="26">
        <v>0.44382466318179359</v>
      </c>
      <c r="AG21" s="26">
        <v>0.16353539818562995</v>
      </c>
      <c r="AH21" s="26">
        <v>0.15732685041778979</v>
      </c>
      <c r="AI21" s="26">
        <v>4.139039994766984E-2</v>
      </c>
      <c r="AJ21" s="26">
        <v>4.4210851647241372</v>
      </c>
      <c r="AK21" s="26">
        <v>3.170541470270842E-2</v>
      </c>
      <c r="AL21" s="26">
        <v>0.84822671544129491</v>
      </c>
      <c r="AM21" s="26">
        <v>6.9528357268709026E-2</v>
      </c>
      <c r="AN21" s="26">
        <v>1.1219552815373169E-2</v>
      </c>
      <c r="AO21" s="26">
        <v>5.5986931639370546E-2</v>
      </c>
      <c r="AP21" s="26">
        <v>2.7323523336087612</v>
      </c>
      <c r="AQ21" s="26">
        <v>2.9008331358874657</v>
      </c>
      <c r="AR21" s="26">
        <v>14.040939579873193</v>
      </c>
      <c r="AS21" s="26">
        <v>0.15313955473286961</v>
      </c>
      <c r="AT21" s="26">
        <v>1.8908869007448027E-2</v>
      </c>
      <c r="AU21" s="50">
        <v>1.4052285053716926E-2</v>
      </c>
    </row>
    <row r="22" spans="1:47" ht="15.75" customHeight="1" x14ac:dyDescent="0.2">
      <c r="A22" s="26">
        <v>19</v>
      </c>
      <c r="B22" s="26" t="s">
        <v>26</v>
      </c>
      <c r="C22" s="26" t="s">
        <v>4864</v>
      </c>
      <c r="D22" s="58" t="s">
        <v>4880</v>
      </c>
      <c r="E22" s="15" t="s">
        <v>4887</v>
      </c>
      <c r="F22" s="26" t="s">
        <v>4887</v>
      </c>
      <c r="G22" s="26">
        <v>11.926457570001313</v>
      </c>
      <c r="H22" s="26">
        <v>0.79848563027157304</v>
      </c>
      <c r="I22" s="26">
        <v>8.420980331056759</v>
      </c>
      <c r="J22" s="26">
        <v>2.3659734869441067</v>
      </c>
      <c r="K22" s="26">
        <v>6.3355276789786226</v>
      </c>
      <c r="L22" s="26">
        <v>0.81987910517100582</v>
      </c>
      <c r="M22" s="26">
        <v>14.194094127643147</v>
      </c>
      <c r="N22" s="26">
        <v>5.0794615964987293E-2</v>
      </c>
      <c r="O22" s="26">
        <v>1.6369870080015083</v>
      </c>
      <c r="P22" s="26">
        <v>3.4739393720446439E-2</v>
      </c>
      <c r="Q22" s="26">
        <v>8.3919089813653994E-2</v>
      </c>
      <c r="R22" s="26">
        <v>3.3660244801357542E-2</v>
      </c>
      <c r="S22" s="26">
        <v>0.81531401374208079</v>
      </c>
      <c r="T22" s="26">
        <v>14.328938765520805</v>
      </c>
      <c r="U22" s="35">
        <v>37.663303156826998</v>
      </c>
      <c r="V22" s="26">
        <v>0.27341649220752379</v>
      </c>
      <c r="W22" s="26">
        <v>0.21752928933412577</v>
      </c>
      <c r="X22" s="48">
        <v>1.9469680355265433</v>
      </c>
      <c r="Y22" s="49"/>
      <c r="Z22" s="14" t="s">
        <v>544</v>
      </c>
      <c r="AA22" s="15" t="s">
        <v>26</v>
      </c>
      <c r="AB22" s="26" t="s">
        <v>4887</v>
      </c>
      <c r="AC22" s="26" t="s">
        <v>26</v>
      </c>
      <c r="AD22" s="26">
        <v>0.44560342270544195</v>
      </c>
      <c r="AE22" s="26">
        <v>0.19807859726026533</v>
      </c>
      <c r="AF22" s="26">
        <v>2.023067925934289</v>
      </c>
      <c r="AG22" s="26">
        <v>0.50555649341252828</v>
      </c>
      <c r="AH22" s="26">
        <v>1.6610747749966024</v>
      </c>
      <c r="AI22" s="26">
        <v>8.2637805907650935E-2</v>
      </c>
      <c r="AJ22" s="26">
        <v>0.3942003805179855</v>
      </c>
      <c r="AK22" s="26">
        <v>1.8766861470822123E-3</v>
      </c>
      <c r="AL22" s="26">
        <v>0.193358276373544</v>
      </c>
      <c r="AM22" s="26">
        <v>1.754748240978282E-3</v>
      </c>
      <c r="AN22" s="26">
        <v>7.4666611716745802E-3</v>
      </c>
      <c r="AO22" s="26">
        <v>1.0505322015004915E-3</v>
      </c>
      <c r="AP22" s="26">
        <v>0.13445893569045789</v>
      </c>
      <c r="AQ22" s="26">
        <v>1.0926798084227471</v>
      </c>
      <c r="AR22" s="26">
        <v>4.0119823584791954</v>
      </c>
      <c r="AS22" s="26">
        <v>2.9168112770082171E-2</v>
      </c>
      <c r="AT22" s="26">
        <v>4.1488784582245787E-2</v>
      </c>
      <c r="AU22" s="50">
        <v>0.15434735204156441</v>
      </c>
    </row>
    <row r="23" spans="1:47" ht="15.75" customHeight="1" x14ac:dyDescent="0.2">
      <c r="A23" s="26">
        <v>20</v>
      </c>
      <c r="B23" s="26" t="s">
        <v>26</v>
      </c>
      <c r="C23" s="26" t="s">
        <v>4864</v>
      </c>
      <c r="D23" s="47" t="s">
        <v>4865</v>
      </c>
      <c r="E23" s="8" t="s">
        <v>4888</v>
      </c>
      <c r="F23" s="26" t="s">
        <v>4888</v>
      </c>
      <c r="G23" s="26">
        <v>28.806109433263988</v>
      </c>
      <c r="H23" s="26">
        <v>0.46890896642663421</v>
      </c>
      <c r="I23" s="26">
        <v>5.4680791067899586</v>
      </c>
      <c r="J23" s="26">
        <v>3.2140320057769678</v>
      </c>
      <c r="K23" s="26">
        <v>1.9312623905881974</v>
      </c>
      <c r="L23" s="26">
        <v>9.8611225284949935</v>
      </c>
      <c r="M23" s="26">
        <v>3.453562186831316</v>
      </c>
      <c r="N23" s="26">
        <v>0.45842847621034472</v>
      </c>
      <c r="O23" s="26">
        <v>6.4691072096735303</v>
      </c>
      <c r="P23" s="26">
        <v>0.68902611517391321</v>
      </c>
      <c r="Q23" s="26">
        <v>0.63361001213400148</v>
      </c>
      <c r="R23" s="26">
        <v>0</v>
      </c>
      <c r="S23" s="26">
        <v>15.843220457931485</v>
      </c>
      <c r="T23" s="26">
        <v>17.410153360894252</v>
      </c>
      <c r="U23" s="35">
        <v>4.3704159155418907</v>
      </c>
      <c r="V23" s="26">
        <v>0.28394764553498469</v>
      </c>
      <c r="W23" s="26">
        <v>0.63901418873354365</v>
      </c>
      <c r="X23" s="48">
        <v>1.0129999999999999</v>
      </c>
      <c r="Y23" s="49"/>
      <c r="Z23" s="6" t="s">
        <v>583</v>
      </c>
      <c r="AA23" s="8" t="s">
        <v>26</v>
      </c>
      <c r="AB23" s="26" t="s">
        <v>4888</v>
      </c>
      <c r="AC23" s="26" t="s">
        <v>26</v>
      </c>
      <c r="AD23" s="26">
        <v>0.68252161108381293</v>
      </c>
      <c r="AE23" s="26">
        <v>6.2237027088134902E-2</v>
      </c>
      <c r="AF23" s="26">
        <v>0.50719154882407202</v>
      </c>
      <c r="AG23" s="26">
        <v>0.42022665303282658</v>
      </c>
      <c r="AH23" s="26">
        <v>0.19716614592063908</v>
      </c>
      <c r="AI23" s="26">
        <v>1.045647503638528</v>
      </c>
      <c r="AJ23" s="26">
        <v>0.16899779004330251</v>
      </c>
      <c r="AK23" s="26">
        <v>0.13289387820214288</v>
      </c>
      <c r="AL23" s="26">
        <v>0.63414439633479414</v>
      </c>
      <c r="AM23" s="26">
        <v>0.17930467804970948</v>
      </c>
      <c r="AN23" s="26">
        <v>2.1800246404083738E-2</v>
      </c>
      <c r="AO23" s="26">
        <v>0</v>
      </c>
      <c r="AP23" s="26">
        <v>1.3660996312783067</v>
      </c>
      <c r="AQ23" s="26">
        <v>2.0840225104692758</v>
      </c>
      <c r="AR23" s="26">
        <v>1.1158840292324694</v>
      </c>
      <c r="AS23" s="26">
        <v>6.5299344035665549E-2</v>
      </c>
      <c r="AT23" s="26">
        <v>6.930268480280781E-2</v>
      </c>
      <c r="AU23" s="50">
        <v>0.12334948186709933</v>
      </c>
    </row>
    <row r="24" spans="1:47" ht="15.75" customHeight="1" x14ac:dyDescent="0.2">
      <c r="A24" s="26">
        <v>21</v>
      </c>
      <c r="B24" s="26" t="s">
        <v>71</v>
      </c>
      <c r="C24" s="26" t="s">
        <v>4868</v>
      </c>
      <c r="D24" s="47" t="s">
        <v>4865</v>
      </c>
      <c r="E24" s="8" t="s">
        <v>4888</v>
      </c>
      <c r="F24" s="26" t="s">
        <v>4888</v>
      </c>
      <c r="G24" s="26">
        <v>13.788848369536703</v>
      </c>
      <c r="H24" s="26">
        <v>0.61536075174471072</v>
      </c>
      <c r="I24" s="26">
        <v>11.09295938142788</v>
      </c>
      <c r="J24" s="26">
        <v>4.6037992737318447</v>
      </c>
      <c r="K24" s="26">
        <v>6.5832465426612456</v>
      </c>
      <c r="L24" s="26">
        <v>15.52612802573068</v>
      </c>
      <c r="M24" s="26">
        <v>13.094359655517266</v>
      </c>
      <c r="N24" s="26">
        <v>1.4741722705019356</v>
      </c>
      <c r="O24" s="26">
        <v>5.9009691751014133</v>
      </c>
      <c r="P24" s="26">
        <v>0.56308444131576019</v>
      </c>
      <c r="Q24" s="26">
        <v>0.99416561518666102</v>
      </c>
      <c r="R24" s="26">
        <v>0.60535868908490242</v>
      </c>
      <c r="S24" s="26">
        <v>1.5264216069468699</v>
      </c>
      <c r="T24" s="26">
        <v>1.5943115973223267</v>
      </c>
      <c r="U24" s="35">
        <v>20.136358751704531</v>
      </c>
      <c r="V24" s="26">
        <v>0.24341563017971538</v>
      </c>
      <c r="W24" s="26">
        <v>1.6570402223055449</v>
      </c>
      <c r="X24" s="48">
        <v>1.984858776710664</v>
      </c>
      <c r="Y24" s="49"/>
      <c r="Z24" s="6" t="s">
        <v>583</v>
      </c>
      <c r="AA24" s="8" t="s">
        <v>71</v>
      </c>
      <c r="AB24" s="26" t="s">
        <v>4888</v>
      </c>
      <c r="AC24" s="26" t="s">
        <v>71</v>
      </c>
      <c r="AD24" s="26">
        <v>5.0645709520551181</v>
      </c>
      <c r="AE24" s="26">
        <v>2.9681103406856337E-2</v>
      </c>
      <c r="AF24" s="26">
        <v>1.4661011677905971</v>
      </c>
      <c r="AG24" s="26">
        <v>0.86247548173365651</v>
      </c>
      <c r="AH24" s="26">
        <v>1.7622335977627162</v>
      </c>
      <c r="AI24" s="26">
        <v>2.940605312395228</v>
      </c>
      <c r="AJ24" s="26">
        <v>6.4733132331953502</v>
      </c>
      <c r="AK24" s="26">
        <v>0.3763974650803466</v>
      </c>
      <c r="AL24" s="26">
        <v>1.3659603041432278</v>
      </c>
      <c r="AM24" s="26">
        <v>0.10328049255809998</v>
      </c>
      <c r="AN24" s="26">
        <v>0.38360600814762452</v>
      </c>
      <c r="AO24" s="26">
        <v>0.23330884493512544</v>
      </c>
      <c r="AP24" s="26">
        <v>0.11279394569009026</v>
      </c>
      <c r="AQ24" s="26">
        <v>0.55266178705588542</v>
      </c>
      <c r="AR24" s="26">
        <v>5.8585740215524629</v>
      </c>
      <c r="AS24" s="26">
        <v>4.2714369431152907E-2</v>
      </c>
      <c r="AT24" s="26">
        <v>0.36630984345325091</v>
      </c>
      <c r="AU24" s="50">
        <v>0.48649799341439476</v>
      </c>
    </row>
    <row r="25" spans="1:47" ht="15.75" customHeight="1" x14ac:dyDescent="0.2">
      <c r="A25" s="26">
        <v>22</v>
      </c>
      <c r="B25" s="26" t="s">
        <v>450</v>
      </c>
      <c r="C25" s="26" t="s">
        <v>4882</v>
      </c>
      <c r="D25" s="47" t="s">
        <v>4865</v>
      </c>
      <c r="E25" s="8" t="s">
        <v>4888</v>
      </c>
      <c r="F25" s="26" t="s">
        <v>4888</v>
      </c>
      <c r="G25" s="26">
        <v>35.388655867524029</v>
      </c>
      <c r="H25" s="26">
        <v>0.34084570465447106</v>
      </c>
      <c r="I25" s="26">
        <v>3.8374902452511161</v>
      </c>
      <c r="J25" s="26">
        <v>1.2378900878117503</v>
      </c>
      <c r="K25" s="26">
        <v>1.2069311634880273</v>
      </c>
      <c r="L25" s="26">
        <v>19.978357206010532</v>
      </c>
      <c r="M25" s="26">
        <v>2.3850360542209645</v>
      </c>
      <c r="N25" s="26">
        <v>0.23418293077164978</v>
      </c>
      <c r="O25" s="26">
        <v>5.8535914363855355</v>
      </c>
      <c r="P25" s="26">
        <v>0.97505601992099411</v>
      </c>
      <c r="Q25" s="26">
        <v>0.56553164573585957</v>
      </c>
      <c r="R25" s="26">
        <v>1.2199516005842703</v>
      </c>
      <c r="S25" s="26">
        <v>5.95814994495879</v>
      </c>
      <c r="T25" s="26">
        <v>6.8510327542578899</v>
      </c>
      <c r="U25" s="35">
        <v>13.241923595739314</v>
      </c>
      <c r="V25" s="26">
        <v>0.26647287452202956</v>
      </c>
      <c r="W25" s="26">
        <v>0.45890086816276837</v>
      </c>
      <c r="X25" s="48">
        <v>0.81348161335941571</v>
      </c>
      <c r="Y25" s="49"/>
      <c r="Z25" s="6" t="s">
        <v>583</v>
      </c>
      <c r="AA25" s="8" t="s">
        <v>450</v>
      </c>
      <c r="AB25" s="26" t="s">
        <v>4888</v>
      </c>
      <c r="AC25" s="26" t="s">
        <v>450</v>
      </c>
      <c r="AD25" s="26">
        <v>3.1702329863658978</v>
      </c>
      <c r="AE25" s="26">
        <v>1.5998797208319523E-2</v>
      </c>
      <c r="AF25" s="26">
        <v>7.2156477571764119E-2</v>
      </c>
      <c r="AG25" s="26">
        <v>7.443653868126654E-2</v>
      </c>
      <c r="AH25" s="26">
        <v>0.12017959421721262</v>
      </c>
      <c r="AI25" s="26">
        <v>2.9732769648108404</v>
      </c>
      <c r="AJ25" s="26">
        <v>0.1535297818962667</v>
      </c>
      <c r="AK25" s="26">
        <v>4.1446574545912713E-3</v>
      </c>
      <c r="AL25" s="26">
        <v>1.0097137051051772</v>
      </c>
      <c r="AM25" s="26">
        <v>0.14886969844680267</v>
      </c>
      <c r="AN25" s="26">
        <v>7.8464579279452357E-2</v>
      </c>
      <c r="AO25" s="26">
        <v>0.11297625586484336</v>
      </c>
      <c r="AP25" s="26">
        <v>0.76867338738475144</v>
      </c>
      <c r="AQ25" s="26">
        <v>0.75641277623823733</v>
      </c>
      <c r="AR25" s="26">
        <v>1.0354964050834168</v>
      </c>
      <c r="AS25" s="26">
        <v>2.8085028488465343E-2</v>
      </c>
      <c r="AT25" s="26">
        <v>6.4885613014065799E-2</v>
      </c>
      <c r="AU25" s="50">
        <v>3.7932540772209325E-2</v>
      </c>
    </row>
    <row r="26" spans="1:47" ht="15.75" customHeight="1" x14ac:dyDescent="0.2">
      <c r="A26" s="26">
        <v>23</v>
      </c>
      <c r="B26" s="26" t="s">
        <v>450</v>
      </c>
      <c r="C26" s="26" t="s">
        <v>4882</v>
      </c>
      <c r="D26" s="47" t="s">
        <v>4865</v>
      </c>
      <c r="E26" s="8" t="s">
        <v>4889</v>
      </c>
      <c r="F26" s="26" t="s">
        <v>4889</v>
      </c>
      <c r="G26" s="26">
        <v>25.346144364344269</v>
      </c>
      <c r="H26" s="26">
        <v>4.9552027515450332</v>
      </c>
      <c r="I26" s="26">
        <v>15.443255877559119</v>
      </c>
      <c r="J26" s="26">
        <v>2.8167887598490018</v>
      </c>
      <c r="K26" s="26">
        <v>2.3858794208860168</v>
      </c>
      <c r="L26" s="26">
        <v>8.1068349230016157</v>
      </c>
      <c r="M26" s="26">
        <v>3.6447880117299447</v>
      </c>
      <c r="N26" s="26">
        <v>0.2589547506103051</v>
      </c>
      <c r="O26" s="26">
        <v>10.650558059396269</v>
      </c>
      <c r="P26" s="26">
        <v>0.32782000550959794</v>
      </c>
      <c r="Q26" s="26">
        <v>1.0852271786474159</v>
      </c>
      <c r="R26" s="26">
        <v>0.29552605388712494</v>
      </c>
      <c r="S26" s="26">
        <v>6.2144870467045017</v>
      </c>
      <c r="T26" s="26">
        <v>9.7879357944322365</v>
      </c>
      <c r="U26" s="35">
        <v>6.682500798365453</v>
      </c>
      <c r="V26" s="26">
        <v>9.8604856402289734E-2</v>
      </c>
      <c r="W26" s="26">
        <v>1.8994913471297892</v>
      </c>
      <c r="X26" s="48">
        <v>1.8226425228474035</v>
      </c>
      <c r="Y26" s="49"/>
      <c r="Z26" s="6" t="s">
        <v>657</v>
      </c>
      <c r="AA26" s="8" t="s">
        <v>450</v>
      </c>
      <c r="AB26" s="26" t="s">
        <v>4889</v>
      </c>
      <c r="AC26" s="26" t="s">
        <v>450</v>
      </c>
      <c r="AD26" s="26">
        <v>1.0464109169845717</v>
      </c>
      <c r="AE26" s="26">
        <v>0.52803028000759</v>
      </c>
      <c r="AF26" s="26">
        <v>1.6167441043880777</v>
      </c>
      <c r="AG26" s="26">
        <v>0.21208227355305695</v>
      </c>
      <c r="AH26" s="26">
        <v>0.24357826789371542</v>
      </c>
      <c r="AI26" s="26">
        <v>1.0410244993366464</v>
      </c>
      <c r="AJ26" s="26">
        <v>0.24876274552482416</v>
      </c>
      <c r="AK26" s="26">
        <v>3.5613475158099664E-2</v>
      </c>
      <c r="AL26" s="26">
        <v>0.43084829781666867</v>
      </c>
      <c r="AM26" s="26">
        <v>3.7951204724809978E-3</v>
      </c>
      <c r="AN26" s="26">
        <v>0.21095996151609647</v>
      </c>
      <c r="AO26" s="26">
        <v>2.646067555172078E-2</v>
      </c>
      <c r="AP26" s="26">
        <v>0.19505771617794168</v>
      </c>
      <c r="AQ26" s="26">
        <v>1.2749263769750512</v>
      </c>
      <c r="AR26" s="26">
        <v>0.51236054410482201</v>
      </c>
      <c r="AS26" s="26">
        <v>3.7648297734516707E-3</v>
      </c>
      <c r="AT26" s="26">
        <v>0.24659224392734583</v>
      </c>
      <c r="AU26" s="50">
        <v>0.27617018052047598</v>
      </c>
    </row>
    <row r="27" spans="1:47" ht="15.75" customHeight="1" x14ac:dyDescent="0.2">
      <c r="A27" s="26">
        <v>24</v>
      </c>
      <c r="B27" s="26" t="s">
        <v>450</v>
      </c>
      <c r="C27" s="26" t="s">
        <v>4882</v>
      </c>
      <c r="D27" s="47" t="s">
        <v>4865</v>
      </c>
      <c r="E27" s="8" t="s">
        <v>4890</v>
      </c>
      <c r="F27" s="26" t="s">
        <v>4890</v>
      </c>
      <c r="G27" s="26">
        <v>17.392279007898335</v>
      </c>
      <c r="H27" s="26">
        <v>1.2770420206118844</v>
      </c>
      <c r="I27" s="26">
        <v>16.664008888240311</v>
      </c>
      <c r="J27" s="26">
        <v>11.255367876248526</v>
      </c>
      <c r="K27" s="26">
        <v>13.062579406049826</v>
      </c>
      <c r="L27" s="26">
        <v>3.2612854764774273</v>
      </c>
      <c r="M27" s="26">
        <v>2.562877476063099</v>
      </c>
      <c r="N27" s="26">
        <v>4.4306274255065503</v>
      </c>
      <c r="O27" s="26">
        <v>5.7395186214667957</v>
      </c>
      <c r="P27" s="26">
        <v>0.33337340869747512</v>
      </c>
      <c r="Q27" s="26">
        <v>1.074876444058912</v>
      </c>
      <c r="R27" s="26">
        <v>3.4308306746134019</v>
      </c>
      <c r="S27" s="26">
        <v>2.3238128482282665</v>
      </c>
      <c r="T27" s="26">
        <v>11.750275511533415</v>
      </c>
      <c r="U27" s="35">
        <v>2.9035610845447186</v>
      </c>
      <c r="V27" s="26">
        <v>0.21778324677390987</v>
      </c>
      <c r="W27" s="26">
        <v>2.3199005829871293</v>
      </c>
      <c r="X27" s="48">
        <v>2.7541886243145886</v>
      </c>
      <c r="Y27" s="49"/>
      <c r="Z27" s="6" t="s">
        <v>678</v>
      </c>
      <c r="AA27" s="8" t="s">
        <v>450</v>
      </c>
      <c r="AB27" s="26" t="s">
        <v>4890</v>
      </c>
      <c r="AC27" s="26" t="s">
        <v>450</v>
      </c>
      <c r="AD27" s="26">
        <v>2.7469684679519215</v>
      </c>
      <c r="AE27" s="26">
        <v>0.47606239455890104</v>
      </c>
      <c r="AF27" s="26">
        <v>5.1353204808569197</v>
      </c>
      <c r="AG27" s="26">
        <v>5.8773449384353986</v>
      </c>
      <c r="AH27" s="26">
        <v>3.386800307399386</v>
      </c>
      <c r="AI27" s="26">
        <v>0.90267775462139987</v>
      </c>
      <c r="AJ27" s="26">
        <v>1.5858195877177068</v>
      </c>
      <c r="AK27" s="26">
        <v>2.4827596620668988</v>
      </c>
      <c r="AL27" s="26">
        <v>2.4723262160463841</v>
      </c>
      <c r="AM27" s="26">
        <v>0.24493252976722499</v>
      </c>
      <c r="AN27" s="26">
        <v>0.48022004015028186</v>
      </c>
      <c r="AO27" s="26">
        <v>2.4035611145582383</v>
      </c>
      <c r="AP27" s="26">
        <v>1.7582754206444695</v>
      </c>
      <c r="AQ27" s="26">
        <v>8.173331951866782</v>
      </c>
      <c r="AR27" s="26">
        <v>1.9315683989076549</v>
      </c>
      <c r="AS27" s="26">
        <v>0.15419953083115029</v>
      </c>
      <c r="AT27" s="26">
        <v>0.974647975000694</v>
      </c>
      <c r="AU27" s="50">
        <v>0.83266140986568971</v>
      </c>
    </row>
    <row r="28" spans="1:47" ht="15.75" customHeight="1" x14ac:dyDescent="0.2">
      <c r="A28" s="26">
        <v>25</v>
      </c>
      <c r="B28" s="26" t="s">
        <v>71</v>
      </c>
      <c r="C28" s="26" t="s">
        <v>4868</v>
      </c>
      <c r="D28" s="47" t="s">
        <v>4865</v>
      </c>
      <c r="E28" s="8" t="s">
        <v>678</v>
      </c>
      <c r="F28" s="26" t="s">
        <v>678</v>
      </c>
      <c r="G28" s="26">
        <v>13.391285757225797</v>
      </c>
      <c r="H28" s="26">
        <v>0.55590259714037715</v>
      </c>
      <c r="I28" s="26">
        <v>9.7653666236223362</v>
      </c>
      <c r="J28" s="26">
        <v>3.5133779121197701</v>
      </c>
      <c r="K28" s="26">
        <v>1.6696034221381808</v>
      </c>
      <c r="L28" s="26">
        <v>1.2864763376954302</v>
      </c>
      <c r="M28" s="26">
        <v>50.059390668795395</v>
      </c>
      <c r="N28" s="26">
        <v>0.35302941289129897</v>
      </c>
      <c r="O28" s="26">
        <v>3.9715517027510892</v>
      </c>
      <c r="P28" s="26">
        <v>5.0410243378128779E-2</v>
      </c>
      <c r="Q28" s="26">
        <v>0.35413087238815111</v>
      </c>
      <c r="R28" s="26">
        <v>0</v>
      </c>
      <c r="S28" s="26">
        <v>4.6985717052719389</v>
      </c>
      <c r="T28" s="26">
        <v>7.4963057393068278</v>
      </c>
      <c r="U28" s="35">
        <v>2.0355152714060041</v>
      </c>
      <c r="V28" s="26">
        <v>2.8422179558620888E-2</v>
      </c>
      <c r="W28" s="26">
        <v>0.77065955431065214</v>
      </c>
      <c r="X28" s="48">
        <v>3.5645697712861821</v>
      </c>
      <c r="Y28" s="49"/>
      <c r="Z28" s="6" t="s">
        <v>678</v>
      </c>
      <c r="AA28" s="8" t="s">
        <v>71</v>
      </c>
      <c r="AB28" s="26" t="s">
        <v>678</v>
      </c>
      <c r="AC28" s="26" t="s">
        <v>71</v>
      </c>
      <c r="AD28" s="26">
        <v>1.046131052072711</v>
      </c>
      <c r="AE28" s="26">
        <v>0.10027388248091078</v>
      </c>
      <c r="AF28" s="26">
        <v>0.36033709904240552</v>
      </c>
      <c r="AG28" s="26">
        <v>0.72570950118668165</v>
      </c>
      <c r="AH28" s="26">
        <v>0.35860922803369416</v>
      </c>
      <c r="AI28" s="26">
        <v>0.18960272264922437</v>
      </c>
      <c r="AJ28" s="26">
        <v>3.2154670270469929</v>
      </c>
      <c r="AK28" s="26">
        <v>6.2572842224726116E-2</v>
      </c>
      <c r="AL28" s="26">
        <v>0.89359909512597868</v>
      </c>
      <c r="AM28" s="26">
        <v>1.8360052563452814E-2</v>
      </c>
      <c r="AN28" s="26">
        <v>0.12542082202308469</v>
      </c>
      <c r="AO28" s="26">
        <v>0</v>
      </c>
      <c r="AP28" s="26">
        <v>0.61350212939798554</v>
      </c>
      <c r="AQ28" s="26">
        <v>1.1151294533469112</v>
      </c>
      <c r="AR28" s="26">
        <v>1.1518779033224542</v>
      </c>
      <c r="AS28" s="26">
        <v>1.1073352807367752E-2</v>
      </c>
      <c r="AT28" s="26">
        <v>0.15113301124392051</v>
      </c>
      <c r="AU28" s="50">
        <v>0.13763334503005109</v>
      </c>
    </row>
    <row r="29" spans="1:47" ht="15.75" customHeight="1" x14ac:dyDescent="0.2">
      <c r="A29" s="26">
        <v>26</v>
      </c>
      <c r="B29" s="26" t="s">
        <v>450</v>
      </c>
      <c r="C29" s="26" t="s">
        <v>4882</v>
      </c>
      <c r="D29" s="47" t="s">
        <v>4865</v>
      </c>
      <c r="E29" s="8" t="s">
        <v>4891</v>
      </c>
      <c r="F29" s="26" t="s">
        <v>4891</v>
      </c>
      <c r="G29" s="26">
        <v>1.1602635448538821</v>
      </c>
      <c r="H29" s="26">
        <v>0.12922279064434003</v>
      </c>
      <c r="I29" s="26">
        <v>1.092891210773083</v>
      </c>
      <c r="J29" s="26">
        <v>0.97843921190305883</v>
      </c>
      <c r="K29" s="26">
        <v>0.73278788656061544</v>
      </c>
      <c r="L29" s="26">
        <v>1.2491360806505063</v>
      </c>
      <c r="M29" s="26">
        <v>89.282550979999058</v>
      </c>
      <c r="N29" s="26">
        <v>0.5463067106884506</v>
      </c>
      <c r="O29" s="26">
        <v>1.1900537555279791</v>
      </c>
      <c r="P29" s="26">
        <v>5.0799365840426616E-2</v>
      </c>
      <c r="Q29" s="26">
        <v>7.9995592020418893E-2</v>
      </c>
      <c r="R29" s="26">
        <v>4.6047511832571719E-2</v>
      </c>
      <c r="S29" s="26">
        <v>0.74655687674861659</v>
      </c>
      <c r="T29" s="26">
        <v>1.2671632441885536</v>
      </c>
      <c r="U29" s="35">
        <v>1.1259915137340681</v>
      </c>
      <c r="V29" s="26">
        <v>3.9452461141221293E-2</v>
      </c>
      <c r="W29" s="26">
        <v>0.28234126289314493</v>
      </c>
      <c r="X29" s="48">
        <v>1.4945760319931944</v>
      </c>
      <c r="Y29" s="49"/>
      <c r="Z29" s="6" t="s">
        <v>727</v>
      </c>
      <c r="AA29" s="8" t="s">
        <v>450</v>
      </c>
      <c r="AB29" s="26" t="s">
        <v>4891</v>
      </c>
      <c r="AC29" s="26" t="s">
        <v>450</v>
      </c>
      <c r="AD29" s="26">
        <v>8.8931688879769544E-2</v>
      </c>
      <c r="AE29" s="26">
        <v>1.1249724582294451E-2</v>
      </c>
      <c r="AF29" s="26">
        <v>0.19259570514249497</v>
      </c>
      <c r="AG29" s="26">
        <v>0.17936032268713809</v>
      </c>
      <c r="AH29" s="26">
        <v>0.20450202168347878</v>
      </c>
      <c r="AI29" s="26">
        <v>0.15438447137010702</v>
      </c>
      <c r="AJ29" s="26">
        <v>0.40515059773741058</v>
      </c>
      <c r="AK29" s="26">
        <v>6.5748095263163178E-2</v>
      </c>
      <c r="AL29" s="26">
        <v>7.5088497010015173E-2</v>
      </c>
      <c r="AM29" s="26">
        <v>6.5310961963890276E-3</v>
      </c>
      <c r="AN29" s="26">
        <v>2.0406090846775738E-2</v>
      </c>
      <c r="AO29" s="26">
        <v>2.7579191200817643E-2</v>
      </c>
      <c r="AP29" s="26">
        <v>0.12144707203833721</v>
      </c>
      <c r="AQ29" s="26">
        <v>0.32466352552248351</v>
      </c>
      <c r="AR29" s="26">
        <v>3.4210825205132744E-2</v>
      </c>
      <c r="AS29" s="26">
        <v>2.4720134382780583E-3</v>
      </c>
      <c r="AT29" s="26">
        <v>6.1728880387475239E-2</v>
      </c>
      <c r="AU29" s="50">
        <v>7.7396436021772846E-2</v>
      </c>
    </row>
    <row r="30" spans="1:47" ht="15.75" customHeight="1" x14ac:dyDescent="0.2">
      <c r="A30" s="26">
        <v>27</v>
      </c>
      <c r="B30" s="26" t="s">
        <v>450</v>
      </c>
      <c r="C30" s="26" t="s">
        <v>4882</v>
      </c>
      <c r="D30" s="47" t="s">
        <v>4865</v>
      </c>
      <c r="E30" s="8" t="s">
        <v>4892</v>
      </c>
      <c r="F30" s="26" t="s">
        <v>4892</v>
      </c>
      <c r="G30" s="26">
        <v>18.212308096959962</v>
      </c>
      <c r="H30" s="26">
        <v>0.43563285576837313</v>
      </c>
      <c r="I30" s="26">
        <v>5.1426465061777273</v>
      </c>
      <c r="J30" s="26">
        <v>3.4754519708222205</v>
      </c>
      <c r="K30" s="26">
        <v>2.2759979268320918</v>
      </c>
      <c r="L30" s="26">
        <v>1.6851075250915706</v>
      </c>
      <c r="M30" s="26">
        <v>12.710856632577922</v>
      </c>
      <c r="N30" s="26">
        <v>0.36116287341487752</v>
      </c>
      <c r="O30" s="26">
        <v>6.304139676060835</v>
      </c>
      <c r="P30" s="26">
        <v>0.45860576628649175</v>
      </c>
      <c r="Q30" s="26">
        <v>0.48018849423205495</v>
      </c>
      <c r="R30" s="26">
        <v>3.6998364533113346</v>
      </c>
      <c r="S30" s="26">
        <v>21.930041980350921</v>
      </c>
      <c r="T30" s="26">
        <v>19.318136460032036</v>
      </c>
      <c r="U30" s="35">
        <v>1.2978787040746458</v>
      </c>
      <c r="V30" s="26">
        <v>1.4980038199959698</v>
      </c>
      <c r="W30" s="26">
        <v>0.7140042580109619</v>
      </c>
      <c r="X30" s="48">
        <v>1.0058020623046582</v>
      </c>
      <c r="Y30" s="49"/>
      <c r="Z30" s="6" t="s">
        <v>748</v>
      </c>
      <c r="AA30" s="8" t="s">
        <v>450</v>
      </c>
      <c r="AB30" s="26" t="s">
        <v>4892</v>
      </c>
      <c r="AC30" s="26" t="s">
        <v>450</v>
      </c>
      <c r="AD30" s="26">
        <v>0.34642538004326751</v>
      </c>
      <c r="AE30" s="26">
        <v>1.9391278475893829E-2</v>
      </c>
      <c r="AF30" s="26">
        <v>0.15870527242902024</v>
      </c>
      <c r="AG30" s="26">
        <v>4.4498154918100052E-2</v>
      </c>
      <c r="AH30" s="26">
        <v>8.2986689084461121E-2</v>
      </c>
      <c r="AI30" s="26">
        <v>0.11870504729731579</v>
      </c>
      <c r="AJ30" s="26">
        <v>0.77537539470671457</v>
      </c>
      <c r="AK30" s="26">
        <v>1.9944832591820495E-2</v>
      </c>
      <c r="AL30" s="26">
        <v>0.2958092316278767</v>
      </c>
      <c r="AM30" s="26">
        <v>3.3605584913599516E-2</v>
      </c>
      <c r="AN30" s="26">
        <v>2.6235147442961418E-2</v>
      </c>
      <c r="AO30" s="26">
        <v>2.9171372864038871</v>
      </c>
      <c r="AP30" s="26">
        <v>0.63914701836428056</v>
      </c>
      <c r="AQ30" s="26">
        <v>0.7978120624466829</v>
      </c>
      <c r="AR30" s="26">
        <v>7.7506658957825839E-2</v>
      </c>
      <c r="AS30" s="26">
        <v>0.15912875381223857</v>
      </c>
      <c r="AT30" s="26">
        <v>1.5331384959179267E-2</v>
      </c>
      <c r="AU30" s="50">
        <v>9.1670639535879866E-2</v>
      </c>
    </row>
    <row r="31" spans="1:47" ht="15.75" customHeight="1" x14ac:dyDescent="0.2">
      <c r="A31" s="26">
        <v>28</v>
      </c>
      <c r="B31" s="26" t="s">
        <v>450</v>
      </c>
      <c r="C31" s="26" t="s">
        <v>4882</v>
      </c>
      <c r="D31" s="47" t="s">
        <v>4865</v>
      </c>
      <c r="E31" s="8" t="s">
        <v>4893</v>
      </c>
      <c r="F31" s="26" t="s">
        <v>4893</v>
      </c>
      <c r="G31" s="26">
        <v>15.325537435520971</v>
      </c>
      <c r="H31" s="26">
        <v>0.605756881400768</v>
      </c>
      <c r="I31" s="26">
        <v>12.642219713311357</v>
      </c>
      <c r="J31" s="26">
        <v>5.878832911646434</v>
      </c>
      <c r="K31" s="26">
        <v>4.1287874287119308</v>
      </c>
      <c r="L31" s="26">
        <v>4.2124971052977784</v>
      </c>
      <c r="M31" s="26">
        <v>7.5145314378789463</v>
      </c>
      <c r="N31" s="26">
        <v>0.36365577757758277</v>
      </c>
      <c r="O31" s="26">
        <v>4.0957235094098117</v>
      </c>
      <c r="P31" s="26">
        <v>1.1544202924331366</v>
      </c>
      <c r="Q31" s="26">
        <v>0.73590578922069216</v>
      </c>
      <c r="R31" s="26">
        <v>0.39429583279915326</v>
      </c>
      <c r="S31" s="26">
        <v>8.3305703550712611</v>
      </c>
      <c r="T31" s="26">
        <v>15.258252418253358</v>
      </c>
      <c r="U31" s="35">
        <v>9.5508663877362263</v>
      </c>
      <c r="V31" s="26">
        <v>9.0781995833404796</v>
      </c>
      <c r="W31" s="26">
        <v>0.72994714039011832</v>
      </c>
      <c r="X31" s="48">
        <v>1.3458991641988831</v>
      </c>
      <c r="Y31" s="49"/>
      <c r="Z31" s="6" t="s">
        <v>774</v>
      </c>
      <c r="AA31" s="8" t="s">
        <v>450</v>
      </c>
      <c r="AB31" s="26" t="s">
        <v>4893</v>
      </c>
      <c r="AC31" s="26" t="s">
        <v>450</v>
      </c>
      <c r="AD31" s="26">
        <v>0.73406881470117502</v>
      </c>
      <c r="AE31" s="26">
        <v>8.8092126359951062E-2</v>
      </c>
      <c r="AF31" s="26">
        <v>1.244453831365735</v>
      </c>
      <c r="AG31" s="26">
        <v>1.4099171334813418</v>
      </c>
      <c r="AH31" s="26">
        <v>0.79244848293742221</v>
      </c>
      <c r="AI31" s="26">
        <v>0.25171232725757398</v>
      </c>
      <c r="AJ31" s="26">
        <v>0.51009957527626171</v>
      </c>
      <c r="AK31" s="26">
        <v>3.6406996412316879E-2</v>
      </c>
      <c r="AL31" s="26">
        <v>0.20137836187686312</v>
      </c>
      <c r="AM31" s="26">
        <v>7.5351244160337352E-2</v>
      </c>
      <c r="AN31" s="26">
        <v>0.1440658610125764</v>
      </c>
      <c r="AO31" s="26">
        <v>0.10775568693235991</v>
      </c>
      <c r="AP31" s="26">
        <v>1.7190034710876398</v>
      </c>
      <c r="AQ31" s="26">
        <v>1.6612286607799742</v>
      </c>
      <c r="AR31" s="26">
        <v>0.2696225752566479</v>
      </c>
      <c r="AS31" s="26">
        <v>1.6445077016337981</v>
      </c>
      <c r="AT31" s="26">
        <v>0.12509620789996617</v>
      </c>
      <c r="AU31" s="50">
        <v>0.13543022228773038</v>
      </c>
    </row>
    <row r="32" spans="1:47" ht="15.75" customHeight="1" x14ac:dyDescent="0.2">
      <c r="A32" s="26">
        <v>29</v>
      </c>
      <c r="B32" s="26" t="s">
        <v>26</v>
      </c>
      <c r="C32" s="26" t="s">
        <v>4864</v>
      </c>
      <c r="D32" s="47" t="s">
        <v>4865</v>
      </c>
      <c r="E32" s="8" t="s">
        <v>4894</v>
      </c>
      <c r="F32" s="26" t="s">
        <v>4894</v>
      </c>
      <c r="G32" s="26">
        <v>12.649021123157027</v>
      </c>
      <c r="H32" s="26">
        <v>0.45549442897388337</v>
      </c>
      <c r="I32" s="26">
        <v>13.552365409862524</v>
      </c>
      <c r="J32" s="26">
        <v>4.7635692677954156</v>
      </c>
      <c r="K32" s="26">
        <v>7.0481495592384595</v>
      </c>
      <c r="L32" s="26">
        <v>20.503257117155414</v>
      </c>
      <c r="M32" s="26">
        <v>6.1548224673287164</v>
      </c>
      <c r="N32" s="26">
        <v>0.47423374838036136</v>
      </c>
      <c r="O32" s="26">
        <v>2.7258378651535402</v>
      </c>
      <c r="P32" s="26">
        <v>1.6885954934776706</v>
      </c>
      <c r="Q32" s="26">
        <v>0.84339706892263466</v>
      </c>
      <c r="R32" s="26">
        <v>0</v>
      </c>
      <c r="S32" s="26">
        <v>6.9531989399338583</v>
      </c>
      <c r="T32" s="26">
        <v>6.3428039681728494</v>
      </c>
      <c r="U32" s="35">
        <v>9.766098446603749</v>
      </c>
      <c r="V32" s="26">
        <v>4.9696364529678485</v>
      </c>
      <c r="W32" s="26">
        <v>1.109518642876048</v>
      </c>
      <c r="X32" s="48">
        <v>3.0267466096025393</v>
      </c>
      <c r="Y32" s="49"/>
      <c r="Z32" s="6" t="s">
        <v>802</v>
      </c>
      <c r="AA32" s="8" t="s">
        <v>26</v>
      </c>
      <c r="AB32" s="26" t="s">
        <v>4894</v>
      </c>
      <c r="AC32" s="26" t="s">
        <v>26</v>
      </c>
      <c r="AD32" s="26">
        <v>0.50553962469607705</v>
      </c>
      <c r="AE32" s="26">
        <v>2.3614264015596974E-2</v>
      </c>
      <c r="AF32" s="26">
        <v>1.2107395789334021</v>
      </c>
      <c r="AG32" s="26">
        <v>0.43563780105597805</v>
      </c>
      <c r="AH32" s="26">
        <v>0.58767016560040408</v>
      </c>
      <c r="AI32" s="26">
        <v>1.3779399845743066</v>
      </c>
      <c r="AJ32" s="26">
        <v>0.14279025789921532</v>
      </c>
      <c r="AK32" s="26">
        <v>1.7722780913942984E-2</v>
      </c>
      <c r="AL32" s="26">
        <v>0.18200656943559979</v>
      </c>
      <c r="AM32" s="26">
        <v>0.26334584265830341</v>
      </c>
      <c r="AN32" s="26">
        <v>9.4808742638338966E-2</v>
      </c>
      <c r="AO32" s="26">
        <v>0</v>
      </c>
      <c r="AP32" s="26">
        <v>0.5738424346673443</v>
      </c>
      <c r="AQ32" s="26">
        <v>0.49100125770013864</v>
      </c>
      <c r="AR32" s="26">
        <v>1.3911700639438795</v>
      </c>
      <c r="AS32" s="26">
        <v>0.9262862933241196</v>
      </c>
      <c r="AT32" s="26">
        <v>2.4672978074427317E-2</v>
      </c>
      <c r="AU32" s="50">
        <v>0.8412126670371054</v>
      </c>
    </row>
    <row r="33" spans="1:47" ht="15.75" customHeight="1" x14ac:dyDescent="0.2">
      <c r="A33" s="26">
        <v>30</v>
      </c>
      <c r="B33" s="26" t="s">
        <v>71</v>
      </c>
      <c r="C33" s="26" t="s">
        <v>4868</v>
      </c>
      <c r="D33" s="47" t="s">
        <v>4865</v>
      </c>
      <c r="E33" s="8" t="s">
        <v>4894</v>
      </c>
      <c r="F33" s="26" t="s">
        <v>4894</v>
      </c>
      <c r="G33" s="26">
        <v>17.898861448412838</v>
      </c>
      <c r="H33" s="26">
        <v>0.62818834947826985</v>
      </c>
      <c r="I33" s="26">
        <v>12.826862523947675</v>
      </c>
      <c r="J33" s="26">
        <v>4.374558599037945</v>
      </c>
      <c r="K33" s="26">
        <v>4.9861926537643111</v>
      </c>
      <c r="L33" s="26">
        <v>7.7549808818477466</v>
      </c>
      <c r="M33" s="26">
        <v>12.850855746696233</v>
      </c>
      <c r="N33" s="26">
        <v>0.98617718104747598</v>
      </c>
      <c r="O33" s="26">
        <v>3.8630029111993949</v>
      </c>
      <c r="P33" s="26">
        <v>0.61599142935461559</v>
      </c>
      <c r="Q33" s="26">
        <v>0.749590370812661</v>
      </c>
      <c r="R33" s="26">
        <v>0</v>
      </c>
      <c r="S33" s="26">
        <v>10.266513967746807</v>
      </c>
      <c r="T33" s="26">
        <v>12.264610180489953</v>
      </c>
      <c r="U33" s="35">
        <v>7.1450237654011008</v>
      </c>
      <c r="V33" s="26">
        <v>0.46469647220120136</v>
      </c>
      <c r="W33" s="26">
        <v>2.3238935185617668</v>
      </c>
      <c r="X33" s="48">
        <v>1.3031417110738932</v>
      </c>
      <c r="Y33" s="49"/>
      <c r="Z33" s="6" t="s">
        <v>802</v>
      </c>
      <c r="AA33" s="8" t="s">
        <v>71</v>
      </c>
      <c r="AB33" s="26" t="s">
        <v>4894</v>
      </c>
      <c r="AC33" s="26" t="s">
        <v>71</v>
      </c>
      <c r="AD33" s="26">
        <v>0.71473914810582961</v>
      </c>
      <c r="AE33" s="26">
        <v>2.7641592900819079E-2</v>
      </c>
      <c r="AF33" s="26">
        <v>1.6951515105794315</v>
      </c>
      <c r="AG33" s="26">
        <v>0.41995678864397878</v>
      </c>
      <c r="AH33" s="26">
        <v>1.1531826482698901</v>
      </c>
      <c r="AI33" s="26">
        <v>0.54467219344241391</v>
      </c>
      <c r="AJ33" s="26">
        <v>3.3788288940426687</v>
      </c>
      <c r="AK33" s="26">
        <v>5.1321293115433819E-2</v>
      </c>
      <c r="AL33" s="26">
        <v>0.4312939245389979</v>
      </c>
      <c r="AM33" s="26">
        <v>7.2478132239420207E-2</v>
      </c>
      <c r="AN33" s="26">
        <v>6.5469277102710943E-2</v>
      </c>
      <c r="AO33" s="26">
        <v>0</v>
      </c>
      <c r="AP33" s="26">
        <v>0.98294427897165526</v>
      </c>
      <c r="AQ33" s="26">
        <v>0.90248968674288832</v>
      </c>
      <c r="AR33" s="26">
        <v>1.8523647003996213</v>
      </c>
      <c r="AS33" s="26">
        <v>6.39223870446331E-2</v>
      </c>
      <c r="AT33" s="26">
        <v>0.82872368863443446</v>
      </c>
      <c r="AU33" s="50">
        <v>0.14777007583383631</v>
      </c>
    </row>
    <row r="34" spans="1:47" ht="15.75" customHeight="1" x14ac:dyDescent="0.2">
      <c r="A34" s="26">
        <v>31</v>
      </c>
      <c r="B34" s="26" t="s">
        <v>450</v>
      </c>
      <c r="C34" s="26" t="s">
        <v>4882</v>
      </c>
      <c r="D34" s="47" t="s">
        <v>4865</v>
      </c>
      <c r="E34" s="8" t="s">
        <v>4895</v>
      </c>
      <c r="F34" s="26" t="s">
        <v>4895</v>
      </c>
      <c r="G34" s="26">
        <v>23.126773856929741</v>
      </c>
      <c r="H34" s="26">
        <v>1.091483266293606</v>
      </c>
      <c r="I34" s="26">
        <v>15.192846259588007</v>
      </c>
      <c r="J34" s="26">
        <v>6.442971342538776</v>
      </c>
      <c r="K34" s="26">
        <v>4.4030023396990687</v>
      </c>
      <c r="L34" s="26">
        <v>7.543117129589711</v>
      </c>
      <c r="M34" s="26">
        <v>6.8451346317229245</v>
      </c>
      <c r="N34" s="26">
        <v>0.52013841316389842</v>
      </c>
      <c r="O34" s="26">
        <v>12.84496963240845</v>
      </c>
      <c r="P34" s="26">
        <v>1.4950612101141629</v>
      </c>
      <c r="Q34" s="26">
        <v>1.1593027242659646</v>
      </c>
      <c r="R34" s="26">
        <v>0</v>
      </c>
      <c r="S34" s="26">
        <v>5.0938032812890599</v>
      </c>
      <c r="T34" s="26">
        <v>8.1604988049927698</v>
      </c>
      <c r="U34" s="35">
        <v>4.4851222393318766</v>
      </c>
      <c r="V34" s="26">
        <v>0.15384230661353313</v>
      </c>
      <c r="W34" s="26">
        <v>1.4419325614584668</v>
      </c>
      <c r="X34" s="48">
        <v>1.6989107457480987</v>
      </c>
      <c r="Y34" s="49"/>
      <c r="Z34" s="6" t="s">
        <v>851</v>
      </c>
      <c r="AA34" s="8" t="s">
        <v>450</v>
      </c>
      <c r="AB34" s="26" t="s">
        <v>4895</v>
      </c>
      <c r="AC34" s="26" t="s">
        <v>450</v>
      </c>
      <c r="AD34" s="26">
        <v>1.940672658878241</v>
      </c>
      <c r="AE34" s="26">
        <v>0.29718939992596832</v>
      </c>
      <c r="AF34" s="26">
        <v>1.8844712103795072</v>
      </c>
      <c r="AG34" s="26">
        <v>1.6783782186251996</v>
      </c>
      <c r="AH34" s="26">
        <v>0.9877791894438136</v>
      </c>
      <c r="AI34" s="26">
        <v>0.92667313093061199</v>
      </c>
      <c r="AJ34" s="26">
        <v>1.1201777121516745</v>
      </c>
      <c r="AK34" s="26">
        <v>8.6490529115742121E-2</v>
      </c>
      <c r="AL34" s="26">
        <v>3.9592861947549882</v>
      </c>
      <c r="AM34" s="26">
        <v>0.19170541617335179</v>
      </c>
      <c r="AN34" s="26">
        <v>0.25901435400180522</v>
      </c>
      <c r="AO34" s="26">
        <v>0</v>
      </c>
      <c r="AP34" s="26">
        <v>0.37299213382588292</v>
      </c>
      <c r="AQ34" s="26">
        <v>0.43989900972404566</v>
      </c>
      <c r="AR34" s="26">
        <v>0.44554102388192973</v>
      </c>
      <c r="AS34" s="26">
        <v>2.3103713652313788E-2</v>
      </c>
      <c r="AT34" s="26">
        <v>0.1862011552286163</v>
      </c>
      <c r="AU34" s="50">
        <v>0.13189308917020834</v>
      </c>
    </row>
    <row r="35" spans="1:47" ht="15.75" customHeight="1" x14ac:dyDescent="0.2">
      <c r="A35" s="26">
        <v>32</v>
      </c>
      <c r="B35" s="26" t="s">
        <v>450</v>
      </c>
      <c r="C35" s="26" t="s">
        <v>4882</v>
      </c>
      <c r="D35" s="47" t="s">
        <v>4865</v>
      </c>
      <c r="E35" s="8" t="s">
        <v>4896</v>
      </c>
      <c r="F35" s="26" t="s">
        <v>4896</v>
      </c>
      <c r="G35" s="26">
        <v>23.25848323073318</v>
      </c>
      <c r="H35" s="26">
        <v>0.53735277519432512</v>
      </c>
      <c r="I35" s="26">
        <v>9.4864970167116951</v>
      </c>
      <c r="J35" s="26">
        <v>5.4868381410276648</v>
      </c>
      <c r="K35" s="26">
        <v>4.1249204231598702</v>
      </c>
      <c r="L35" s="26">
        <v>4.1454968500386968</v>
      </c>
      <c r="M35" s="26">
        <v>9.0862055124584646</v>
      </c>
      <c r="N35" s="26">
        <v>0.51720007871173046</v>
      </c>
      <c r="O35" s="26">
        <v>7.5025668214679149</v>
      </c>
      <c r="P35" s="26">
        <v>0.6295469305784297</v>
      </c>
      <c r="Q35" s="26">
        <v>0.79670906945471354</v>
      </c>
      <c r="R35" s="26">
        <v>0</v>
      </c>
      <c r="S35" s="26">
        <v>9.923301764320458</v>
      </c>
      <c r="T35" s="26">
        <v>19.188506737218479</v>
      </c>
      <c r="U35" s="35">
        <v>3.7981633503109733</v>
      </c>
      <c r="V35" s="26">
        <v>0.17709196720629095</v>
      </c>
      <c r="W35" s="26">
        <v>1.3411193314071113</v>
      </c>
      <c r="X35" s="48">
        <v>1.1280888816473669</v>
      </c>
      <c r="Y35" s="49"/>
      <c r="Z35" s="6" t="s">
        <v>874</v>
      </c>
      <c r="AA35" s="8" t="s">
        <v>450</v>
      </c>
      <c r="AB35" s="26" t="s">
        <v>4896</v>
      </c>
      <c r="AC35" s="26" t="s">
        <v>450</v>
      </c>
      <c r="AD35" s="26">
        <v>2.378976233406866</v>
      </c>
      <c r="AE35" s="26">
        <v>1.5695102263065284E-2</v>
      </c>
      <c r="AF35" s="26">
        <v>0.44006967758182775</v>
      </c>
      <c r="AG35" s="26">
        <v>0.48232383615243984</v>
      </c>
      <c r="AH35" s="26">
        <v>0.20702497796404976</v>
      </c>
      <c r="AI35" s="26">
        <v>0.54385103943614599</v>
      </c>
      <c r="AJ35" s="26">
        <v>0.98630319653714116</v>
      </c>
      <c r="AK35" s="26">
        <v>5.8352699797559375E-3</v>
      </c>
      <c r="AL35" s="26">
        <v>0.37957173735121696</v>
      </c>
      <c r="AM35" s="26">
        <v>9.5049895064246576E-3</v>
      </c>
      <c r="AN35" s="26">
        <v>4.7518794213874012E-2</v>
      </c>
      <c r="AO35" s="26">
        <v>0</v>
      </c>
      <c r="AP35" s="26">
        <v>2.8201924214793523</v>
      </c>
      <c r="AQ35" s="26">
        <v>0.5900083428661087</v>
      </c>
      <c r="AR35" s="26">
        <v>0.46920853675466812</v>
      </c>
      <c r="AS35" s="26">
        <v>5.3195634824700383E-2</v>
      </c>
      <c r="AT35" s="26">
        <v>2.7445435384964124E-2</v>
      </c>
      <c r="AU35" s="50">
        <v>7.2048842565406473E-2</v>
      </c>
    </row>
    <row r="36" spans="1:47" ht="15.75" customHeight="1" x14ac:dyDescent="0.2">
      <c r="A36" s="26">
        <v>33</v>
      </c>
      <c r="B36" s="26" t="s">
        <v>900</v>
      </c>
      <c r="C36" s="26" t="s">
        <v>4897</v>
      </c>
      <c r="D36" s="47" t="s">
        <v>4865</v>
      </c>
      <c r="E36" s="8" t="s">
        <v>4898</v>
      </c>
      <c r="F36" s="26" t="s">
        <v>4898</v>
      </c>
      <c r="G36" s="26">
        <v>25.715368707690235</v>
      </c>
      <c r="H36" s="26">
        <v>0.55220082231519363</v>
      </c>
      <c r="I36" s="26">
        <v>8.3682424498018051</v>
      </c>
      <c r="J36" s="26">
        <v>3.5979091538598063</v>
      </c>
      <c r="K36" s="26">
        <v>4.7956627902330426</v>
      </c>
      <c r="L36" s="26">
        <v>2.7885430113860523</v>
      </c>
      <c r="M36" s="26">
        <v>18.143225274411396</v>
      </c>
      <c r="N36" s="26">
        <v>0.64137270998156692</v>
      </c>
      <c r="O36" s="26">
        <v>5.2612710356842562</v>
      </c>
      <c r="P36" s="26">
        <v>0.93438075661511499</v>
      </c>
      <c r="Q36" s="26">
        <v>0.73313156725116946</v>
      </c>
      <c r="R36" s="26">
        <v>2.1031203315877605</v>
      </c>
      <c r="S36" s="26">
        <v>10.951306959270356</v>
      </c>
      <c r="T36" s="26" t="e">
        <v>#DIV/0!</v>
      </c>
      <c r="U36" s="35">
        <v>13.008144571719534</v>
      </c>
      <c r="V36" s="26">
        <v>1.5819511113104718</v>
      </c>
      <c r="W36" s="26">
        <v>0.82416874688224351</v>
      </c>
      <c r="X36" s="48">
        <v>0.96196697838701162</v>
      </c>
      <c r="Y36" s="49"/>
      <c r="Z36" s="6" t="s">
        <v>897</v>
      </c>
      <c r="AA36" s="8" t="s">
        <v>900</v>
      </c>
      <c r="AB36" s="26" t="s">
        <v>4898</v>
      </c>
      <c r="AC36" s="26" t="s">
        <v>900</v>
      </c>
      <c r="AD36" s="26">
        <v>1.1950930753247599</v>
      </c>
      <c r="AE36" s="26">
        <v>2.1901853894210642E-2</v>
      </c>
      <c r="AF36" s="26">
        <v>0.30072630554591773</v>
      </c>
      <c r="AG36" s="26">
        <v>0.15083955341475655</v>
      </c>
      <c r="AH36" s="26">
        <v>0.10514295639163154</v>
      </c>
      <c r="AI36" s="26">
        <v>0.23513172755278328</v>
      </c>
      <c r="AJ36" s="26">
        <v>2.5021969706939187</v>
      </c>
      <c r="AK36" s="26">
        <v>1.9498468746923917E-2</v>
      </c>
      <c r="AL36" s="26">
        <v>9.9727840870994594E-2</v>
      </c>
      <c r="AM36" s="26">
        <v>5.5547774328587887E-2</v>
      </c>
      <c r="AN36" s="26">
        <v>2.8094134104312399E-2</v>
      </c>
      <c r="AO36" s="26">
        <v>0.36117250316378258</v>
      </c>
      <c r="AP36" s="26">
        <v>0.90386558672630946</v>
      </c>
      <c r="AQ36" s="26" t="e">
        <v>#DIV/0!</v>
      </c>
      <c r="AR36" s="26">
        <v>0.91421689773352699</v>
      </c>
      <c r="AS36" s="26">
        <v>0.11680553859461709</v>
      </c>
      <c r="AT36" s="26">
        <v>3.8812663878334548E-2</v>
      </c>
      <c r="AU36" s="50">
        <v>8.0532962921099002E-2</v>
      </c>
    </row>
    <row r="37" spans="1:47" ht="15.75" customHeight="1" x14ac:dyDescent="0.2">
      <c r="A37" s="26">
        <v>34</v>
      </c>
      <c r="B37" s="26" t="s">
        <v>26</v>
      </c>
      <c r="C37" s="26" t="s">
        <v>4864</v>
      </c>
      <c r="D37" s="47" t="s">
        <v>4865</v>
      </c>
      <c r="E37" s="8" t="s">
        <v>4899</v>
      </c>
      <c r="F37" s="26" t="s">
        <v>4899</v>
      </c>
      <c r="G37" s="26">
        <v>18.130822221766856</v>
      </c>
      <c r="H37" s="26">
        <v>0.85324869012134708</v>
      </c>
      <c r="I37" s="26">
        <v>14.478334983128377</v>
      </c>
      <c r="J37" s="26">
        <v>7.5682948611196936</v>
      </c>
      <c r="K37" s="26">
        <v>19.20072563857434</v>
      </c>
      <c r="L37" s="26">
        <v>3.4691450924693776</v>
      </c>
      <c r="M37" s="26">
        <v>17.313736594695786</v>
      </c>
      <c r="N37" s="26">
        <v>0.99061251132937433</v>
      </c>
      <c r="O37" s="26">
        <v>1.6043817385277273</v>
      </c>
      <c r="P37" s="26">
        <v>0.28699246338415491</v>
      </c>
      <c r="Q37" s="26">
        <v>3.4898372207736652</v>
      </c>
      <c r="R37" s="26">
        <v>0.1093668435674456</v>
      </c>
      <c r="S37" s="26">
        <v>0.83214067738511643</v>
      </c>
      <c r="T37" s="26">
        <v>3.0396488800701569</v>
      </c>
      <c r="U37" s="35">
        <v>5.1269367247015891</v>
      </c>
      <c r="V37" s="26">
        <v>0.14478538854925446</v>
      </c>
      <c r="W37" s="26">
        <v>3.3609894698357308</v>
      </c>
      <c r="X37" s="48">
        <v>1.1065840102985545</v>
      </c>
      <c r="Y37" s="49"/>
      <c r="Z37" s="6" t="s">
        <v>1519</v>
      </c>
      <c r="AA37" s="8" t="s">
        <v>26</v>
      </c>
      <c r="AB37" s="26" t="s">
        <v>4899</v>
      </c>
      <c r="AC37" s="26" t="s">
        <v>26</v>
      </c>
      <c r="AD37" s="26">
        <v>0.34270965472612158</v>
      </c>
      <c r="AE37" s="26">
        <v>6.049375447710735E-2</v>
      </c>
      <c r="AF37" s="26">
        <v>0.83536901928420637</v>
      </c>
      <c r="AG37" s="26">
        <v>0.30078929898399787</v>
      </c>
      <c r="AH37" s="26">
        <v>0.75169701801910627</v>
      </c>
      <c r="AI37" s="26">
        <v>0.66240681950886038</v>
      </c>
      <c r="AJ37" s="26">
        <v>2.1025298337808915</v>
      </c>
      <c r="AK37" s="26">
        <v>0.109508175023</v>
      </c>
      <c r="AL37" s="26">
        <v>0.235336964600285</v>
      </c>
      <c r="AM37" s="26">
        <v>8.3844121919215572E-2</v>
      </c>
      <c r="AN37" s="26">
        <v>0.48560119200551971</v>
      </c>
      <c r="AO37" s="26">
        <v>5.1134388420939376E-2</v>
      </c>
      <c r="AP37" s="26">
        <v>0.3799334044978846</v>
      </c>
      <c r="AQ37" s="26">
        <v>0.21866159193266049</v>
      </c>
      <c r="AR37" s="26">
        <v>0.24341450577808893</v>
      </c>
      <c r="AS37" s="26">
        <v>4.4578390307467776E-2</v>
      </c>
      <c r="AT37" s="26">
        <v>0.52038169817923496</v>
      </c>
      <c r="AU37" s="50">
        <v>0.20720619694764167</v>
      </c>
    </row>
    <row r="38" spans="1:47" ht="15.75" customHeight="1" x14ac:dyDescent="0.2">
      <c r="A38" s="26">
        <v>35</v>
      </c>
      <c r="B38" s="26" t="s">
        <v>71</v>
      </c>
      <c r="C38" s="26" t="s">
        <v>4868</v>
      </c>
      <c r="D38" s="47" t="s">
        <v>4865</v>
      </c>
      <c r="E38" s="8" t="s">
        <v>4900</v>
      </c>
      <c r="F38" s="26" t="s">
        <v>4900</v>
      </c>
      <c r="G38" s="26">
        <v>12.905270458937281</v>
      </c>
      <c r="H38" s="26">
        <v>0.41463313922652284</v>
      </c>
      <c r="I38" s="26">
        <v>8.5024097861229571</v>
      </c>
      <c r="J38" s="26">
        <v>7.8419297705329258</v>
      </c>
      <c r="K38" s="26">
        <v>4.9012695420190644</v>
      </c>
      <c r="L38" s="26">
        <v>1.2443414370181494</v>
      </c>
      <c r="M38" s="26">
        <v>50.903264726357179</v>
      </c>
      <c r="N38" s="26">
        <v>0.64596693557135298</v>
      </c>
      <c r="O38" s="26">
        <v>3.2299987384613651</v>
      </c>
      <c r="P38" s="26">
        <v>0.30464970693382387</v>
      </c>
      <c r="Q38" s="26">
        <v>1.4435603270077773</v>
      </c>
      <c r="R38" s="26">
        <v>0.15153826231372328</v>
      </c>
      <c r="S38" s="26">
        <v>0.6321543812068563</v>
      </c>
      <c r="T38" s="26">
        <v>2.6318907658474084</v>
      </c>
      <c r="U38" s="35">
        <v>2.3651955881025284</v>
      </c>
      <c r="V38" s="26">
        <v>0.44184798383677354</v>
      </c>
      <c r="W38" s="26">
        <v>1.4400784505043174</v>
      </c>
      <c r="X38" s="48">
        <v>1.9465648441130552</v>
      </c>
      <c r="Y38" s="49"/>
      <c r="Z38" s="6" t="s">
        <v>925</v>
      </c>
      <c r="AA38" s="8" t="s">
        <v>71</v>
      </c>
      <c r="AB38" s="26" t="s">
        <v>4900</v>
      </c>
      <c r="AC38" s="26" t="s">
        <v>71</v>
      </c>
      <c r="AD38" s="26">
        <v>1.1846709889085214</v>
      </c>
      <c r="AE38" s="26">
        <v>6.7511597844073276E-2</v>
      </c>
      <c r="AF38" s="26">
        <v>2.5469210679167587</v>
      </c>
      <c r="AG38" s="26">
        <v>2.6484687096955666</v>
      </c>
      <c r="AH38" s="26">
        <v>1.5882469154821326</v>
      </c>
      <c r="AI38" s="26">
        <v>7.9948099935269662E-2</v>
      </c>
      <c r="AJ38" s="26">
        <v>6.8297693870248972</v>
      </c>
      <c r="AK38" s="26">
        <v>9.814647612244852E-2</v>
      </c>
      <c r="AL38" s="26">
        <v>1.062322749887727</v>
      </c>
      <c r="AM38" s="26">
        <v>0.20960901645072846</v>
      </c>
      <c r="AN38" s="26">
        <v>0.39213830862935972</v>
      </c>
      <c r="AO38" s="26">
        <v>6.9248340486846693E-2</v>
      </c>
      <c r="AP38" s="26">
        <v>0.20550532758665804</v>
      </c>
      <c r="AQ38" s="26">
        <v>1.3106205581079298</v>
      </c>
      <c r="AR38" s="26">
        <v>0.38365135848229831</v>
      </c>
      <c r="AS38" s="26">
        <v>0.25315434539782439</v>
      </c>
      <c r="AT38" s="26">
        <v>9.2907151978166819E-2</v>
      </c>
      <c r="AU38" s="50">
        <v>0.25229995496413787</v>
      </c>
    </row>
    <row r="39" spans="1:47" ht="15.75" customHeight="1" x14ac:dyDescent="0.2">
      <c r="A39" s="26">
        <v>36</v>
      </c>
      <c r="B39" s="26" t="s">
        <v>26</v>
      </c>
      <c r="C39" s="26" t="s">
        <v>4864</v>
      </c>
      <c r="D39" s="47" t="s">
        <v>4865</v>
      </c>
      <c r="E39" s="8" t="s">
        <v>4901</v>
      </c>
      <c r="F39" s="26" t="s">
        <v>4901</v>
      </c>
      <c r="G39" s="26">
        <v>29.143408711195406</v>
      </c>
      <c r="H39" s="26">
        <v>0.21264300800548938</v>
      </c>
      <c r="I39" s="26">
        <v>16.438635480606198</v>
      </c>
      <c r="J39" s="26">
        <v>9.7009225803386965</v>
      </c>
      <c r="K39" s="26">
        <v>8.2671436903187416</v>
      </c>
      <c r="L39" s="26">
        <v>4.8343785140597317</v>
      </c>
      <c r="M39" s="26">
        <v>13.316647819453019</v>
      </c>
      <c r="N39" s="26">
        <v>0.66034879352943454</v>
      </c>
      <c r="O39" s="26">
        <v>2.4285314796989912</v>
      </c>
      <c r="P39" s="26">
        <v>0.63686898871981101</v>
      </c>
      <c r="Q39" s="26">
        <v>1.3228933893832069</v>
      </c>
      <c r="R39" s="26">
        <v>1.1065412287119252</v>
      </c>
      <c r="S39" s="26">
        <v>1.8581245994098989</v>
      </c>
      <c r="T39" s="26">
        <v>5.5942600899151111</v>
      </c>
      <c r="U39" s="35">
        <v>1.4220789355964758</v>
      </c>
      <c r="V39" s="26">
        <v>0.46556697337538894</v>
      </c>
      <c r="W39" s="26">
        <v>2.591005717682481</v>
      </c>
      <c r="X39" s="48">
        <v>0.60175169276409624</v>
      </c>
      <c r="Y39" s="49"/>
      <c r="Z39" s="6" t="s">
        <v>984</v>
      </c>
      <c r="AA39" s="8" t="s">
        <v>26</v>
      </c>
      <c r="AB39" s="26" t="s">
        <v>4901</v>
      </c>
      <c r="AC39" s="26" t="s">
        <v>26</v>
      </c>
      <c r="AD39" s="26">
        <v>4.3355894486752193</v>
      </c>
      <c r="AE39" s="26">
        <v>2.2349752826012738E-2</v>
      </c>
      <c r="AF39" s="26">
        <v>1.3009446831036464</v>
      </c>
      <c r="AG39" s="26">
        <v>0.59626383178850406</v>
      </c>
      <c r="AH39" s="26">
        <v>0.59360094770252192</v>
      </c>
      <c r="AI39" s="26">
        <v>0.22506567789306453</v>
      </c>
      <c r="AJ39" s="26">
        <v>1.3011833551066057</v>
      </c>
      <c r="AK39" s="26">
        <v>6.3808936499795896E-2</v>
      </c>
      <c r="AL39" s="26">
        <v>0.24440054796707883</v>
      </c>
      <c r="AM39" s="26">
        <v>0.13450085387786689</v>
      </c>
      <c r="AN39" s="26">
        <v>0.11214384862935869</v>
      </c>
      <c r="AO39" s="26">
        <v>0.23350225085937887</v>
      </c>
      <c r="AP39" s="26">
        <v>0.34987686194789874</v>
      </c>
      <c r="AQ39" s="26">
        <v>0.40836096668932687</v>
      </c>
      <c r="AR39" s="26">
        <v>0.2275337044198322</v>
      </c>
      <c r="AS39" s="26">
        <v>5.5434387145324851E-2</v>
      </c>
      <c r="AT39" s="26">
        <v>0.42563062548829222</v>
      </c>
      <c r="AU39" s="50">
        <v>1.1998928766342965E-2</v>
      </c>
    </row>
    <row r="40" spans="1:47" ht="15.75" customHeight="1" x14ac:dyDescent="0.2">
      <c r="A40" s="26">
        <v>37</v>
      </c>
      <c r="B40" s="26" t="s">
        <v>900</v>
      </c>
      <c r="C40" s="26" t="s">
        <v>4897</v>
      </c>
      <c r="D40" s="47" t="s">
        <v>4865</v>
      </c>
      <c r="E40" s="8" t="s">
        <v>4902</v>
      </c>
      <c r="F40" s="26" t="s">
        <v>4902</v>
      </c>
      <c r="G40" s="26">
        <v>7.7976580230018442</v>
      </c>
      <c r="H40" s="26">
        <v>0.36251820920538336</v>
      </c>
      <c r="I40" s="26">
        <v>3.3586947427314122</v>
      </c>
      <c r="J40" s="26">
        <v>1.6121288857160383</v>
      </c>
      <c r="K40" s="26">
        <v>1.7088478422710456</v>
      </c>
      <c r="L40" s="26">
        <v>0.39952654625486989</v>
      </c>
      <c r="M40" s="26">
        <v>70.363819267865736</v>
      </c>
      <c r="N40" s="26">
        <v>0.16501649911894722</v>
      </c>
      <c r="O40" s="26">
        <v>3.3655576038514243</v>
      </c>
      <c r="P40" s="26">
        <v>0.33166745417374721</v>
      </c>
      <c r="Q40" s="26">
        <v>0.70613635801982433</v>
      </c>
      <c r="R40" s="26">
        <v>0</v>
      </c>
      <c r="S40" s="26">
        <v>0.87007328286559771</v>
      </c>
      <c r="T40" s="26" t="e">
        <v>#DIV/0!</v>
      </c>
      <c r="U40" s="35">
        <v>7.6424150510761306</v>
      </c>
      <c r="V40" s="26">
        <v>0.89120315333163302</v>
      </c>
      <c r="W40" s="26">
        <v>0.42473708051636622</v>
      </c>
      <c r="X40" s="48">
        <v>0.96807607940618023</v>
      </c>
      <c r="Y40" s="49"/>
      <c r="Z40" s="6" t="s">
        <v>1008</v>
      </c>
      <c r="AA40" s="8" t="s">
        <v>900</v>
      </c>
      <c r="AB40" s="26" t="s">
        <v>4902</v>
      </c>
      <c r="AC40" s="26" t="s">
        <v>900</v>
      </c>
      <c r="AD40" s="26">
        <v>1.5498691150207988</v>
      </c>
      <c r="AE40" s="26">
        <v>1.7431432401701478E-2</v>
      </c>
      <c r="AF40" s="26">
        <v>7.9383707712861934E-2</v>
      </c>
      <c r="AG40" s="26">
        <v>0.11195045491864172</v>
      </c>
      <c r="AH40" s="26">
        <v>0.10942393691927264</v>
      </c>
      <c r="AI40" s="26">
        <v>2.677414611910852E-2</v>
      </c>
      <c r="AJ40" s="26">
        <v>1.4192920933783932</v>
      </c>
      <c r="AK40" s="26">
        <v>6.5435419448780213E-3</v>
      </c>
      <c r="AL40" s="26">
        <v>9.3668353814744351E-2</v>
      </c>
      <c r="AM40" s="26">
        <v>3.5134143965282215E-2</v>
      </c>
      <c r="AN40" s="26">
        <v>2.1670057498312512E-2</v>
      </c>
      <c r="AO40" s="26">
        <v>0</v>
      </c>
      <c r="AP40" s="26">
        <v>0.10956492178484177</v>
      </c>
      <c r="AQ40" s="26" t="e">
        <v>#DIV/0!</v>
      </c>
      <c r="AR40" s="26">
        <v>0.17881554035473088</v>
      </c>
      <c r="AS40" s="26">
        <v>7.1786190919455733E-2</v>
      </c>
      <c r="AT40" s="26">
        <v>1.3037434588822516E-2</v>
      </c>
      <c r="AU40" s="50">
        <v>0.12743306630411935</v>
      </c>
    </row>
    <row r="41" spans="1:47" ht="15.75" customHeight="1" x14ac:dyDescent="0.2">
      <c r="A41" s="26">
        <v>38</v>
      </c>
      <c r="B41" s="26" t="s">
        <v>900</v>
      </c>
      <c r="C41" s="26" t="s">
        <v>4897</v>
      </c>
      <c r="D41" s="47" t="s">
        <v>4865</v>
      </c>
      <c r="E41" s="8" t="s">
        <v>4903</v>
      </c>
      <c r="F41" s="26" t="s">
        <v>4903</v>
      </c>
      <c r="G41" s="26">
        <v>15.366277192895103</v>
      </c>
      <c r="H41" s="26">
        <v>0.42515112473105826</v>
      </c>
      <c r="I41" s="26">
        <v>7.4760909266965987</v>
      </c>
      <c r="J41" s="26">
        <v>7.7886599120088738</v>
      </c>
      <c r="K41" s="26">
        <v>2.8711505198598366</v>
      </c>
      <c r="L41" s="26">
        <v>2.5409757362416374</v>
      </c>
      <c r="M41" s="26">
        <v>24.342982475798081</v>
      </c>
      <c r="N41" s="26">
        <v>0.50604992461525244</v>
      </c>
      <c r="O41" s="26">
        <v>3.515511499263436</v>
      </c>
      <c r="P41" s="26">
        <v>2.0278955673382888</v>
      </c>
      <c r="Q41" s="26">
        <v>1.3745413220508185</v>
      </c>
      <c r="R41" s="26">
        <v>0.3273584516116656</v>
      </c>
      <c r="S41" s="26">
        <v>7.4461487525206485</v>
      </c>
      <c r="T41" s="26">
        <v>14.784047713454756</v>
      </c>
      <c r="U41" s="35">
        <v>5.6273853471835311</v>
      </c>
      <c r="V41" s="26">
        <v>2.2159088991063478</v>
      </c>
      <c r="W41" s="26">
        <v>1.3638646346240861</v>
      </c>
      <c r="X41" s="48">
        <v>3.199220039671165</v>
      </c>
      <c r="Y41" s="49"/>
      <c r="Z41" s="6" t="s">
        <v>1034</v>
      </c>
      <c r="AA41" s="8" t="s">
        <v>900</v>
      </c>
      <c r="AB41" s="26" t="s">
        <v>4903</v>
      </c>
      <c r="AC41" s="26" t="s">
        <v>900</v>
      </c>
      <c r="AD41" s="26">
        <v>1.2329468363213503</v>
      </c>
      <c r="AE41" s="26">
        <v>7.5771312981550695E-2</v>
      </c>
      <c r="AF41" s="26">
        <v>0.81311833323925042</v>
      </c>
      <c r="AG41" s="26">
        <v>0.82164607737761597</v>
      </c>
      <c r="AH41" s="26">
        <v>0.39485279265542289</v>
      </c>
      <c r="AI41" s="26">
        <v>0.29651349859039627</v>
      </c>
      <c r="AJ41" s="26">
        <v>6.1723622781004845</v>
      </c>
      <c r="AK41" s="26">
        <v>8.3468691522723779E-2</v>
      </c>
      <c r="AL41" s="26">
        <v>0.99343338617920984</v>
      </c>
      <c r="AM41" s="26">
        <v>1.1502188422421213</v>
      </c>
      <c r="AN41" s="26">
        <v>0.20337969208144702</v>
      </c>
      <c r="AO41" s="26">
        <v>5.9378651051240287E-2</v>
      </c>
      <c r="AP41" s="26">
        <v>3.2816936966413879</v>
      </c>
      <c r="AQ41" s="26">
        <v>4.6244435841716403</v>
      </c>
      <c r="AR41" s="26">
        <v>0.85040206748186264</v>
      </c>
      <c r="AS41" s="26">
        <v>0.95211003772686498</v>
      </c>
      <c r="AT41" s="26">
        <v>0.3308892685947657</v>
      </c>
      <c r="AU41" s="50">
        <v>0.57938332060096209</v>
      </c>
    </row>
    <row r="42" spans="1:47" ht="15.75" customHeight="1" x14ac:dyDescent="0.2">
      <c r="A42" s="26">
        <v>39</v>
      </c>
      <c r="B42" s="26" t="s">
        <v>26</v>
      </c>
      <c r="C42" s="26" t="s">
        <v>4864</v>
      </c>
      <c r="D42" s="47" t="s">
        <v>4865</v>
      </c>
      <c r="E42" s="8" t="s">
        <v>4904</v>
      </c>
      <c r="F42" s="26" t="s">
        <v>4904</v>
      </c>
      <c r="G42" s="26">
        <v>7.8478169759282155</v>
      </c>
      <c r="H42" s="26">
        <v>0.38806971522274397</v>
      </c>
      <c r="I42" s="26">
        <v>17.792174755030256</v>
      </c>
      <c r="J42" s="26">
        <v>8.671087744069462</v>
      </c>
      <c r="K42" s="26">
        <v>9.1256054409348</v>
      </c>
      <c r="L42" s="26">
        <v>8.8646984802991717</v>
      </c>
      <c r="M42" s="26">
        <v>5.0539273188212563</v>
      </c>
      <c r="N42" s="26">
        <v>0.81193430220180429</v>
      </c>
      <c r="O42" s="26">
        <v>5.9260955459312497</v>
      </c>
      <c r="P42" s="26">
        <v>0.65053795645191981</v>
      </c>
      <c r="Q42" s="26">
        <v>6.0378276665792372</v>
      </c>
      <c r="R42" s="26">
        <v>0.16332190033105679</v>
      </c>
      <c r="S42" s="26">
        <v>4.2433170884934883</v>
      </c>
      <c r="T42" s="26">
        <v>4.980660649498045</v>
      </c>
      <c r="U42" s="35">
        <v>0.55910372055257751</v>
      </c>
      <c r="V42" s="26">
        <v>0.46239230253035402</v>
      </c>
      <c r="W42" s="26">
        <v>18.421428437124366</v>
      </c>
      <c r="X42" s="48">
        <v>0.87856514828412791</v>
      </c>
      <c r="Y42" s="49"/>
      <c r="Z42" s="6" t="s">
        <v>1066</v>
      </c>
      <c r="AA42" s="8" t="s">
        <v>26</v>
      </c>
      <c r="AB42" s="26" t="s">
        <v>4904</v>
      </c>
      <c r="AC42" s="26" t="s">
        <v>26</v>
      </c>
      <c r="AD42" s="26">
        <v>0.43966139581825542</v>
      </c>
      <c r="AE42" s="26">
        <v>8.6121526597810624E-2</v>
      </c>
      <c r="AF42" s="26">
        <v>0.29516146543025845</v>
      </c>
      <c r="AG42" s="26">
        <v>5.2830523270231848E-2</v>
      </c>
      <c r="AH42" s="26">
        <v>0.40453654995417465</v>
      </c>
      <c r="AI42" s="26">
        <v>4.6989514385640492</v>
      </c>
      <c r="AJ42" s="26">
        <v>1.0250859930033989</v>
      </c>
      <c r="AK42" s="26">
        <v>0.13842008430147112</v>
      </c>
      <c r="AL42" s="26">
        <v>1.3304658627099999</v>
      </c>
      <c r="AM42" s="26">
        <v>6.5609711198990228E-2</v>
      </c>
      <c r="AN42" s="26">
        <v>0.71798757308241579</v>
      </c>
      <c r="AO42" s="26">
        <v>5.8062737628913688E-2</v>
      </c>
      <c r="AP42" s="26">
        <v>0.93873651607149355</v>
      </c>
      <c r="AQ42" s="26">
        <v>0.93764832973749512</v>
      </c>
      <c r="AR42" s="26">
        <v>3.8466314250295994E-2</v>
      </c>
      <c r="AS42" s="26">
        <v>5.9978154465790516E-2</v>
      </c>
      <c r="AT42" s="26">
        <v>1.3198029320372313</v>
      </c>
      <c r="AU42" s="50">
        <v>7.938974136174215E-2</v>
      </c>
    </row>
    <row r="43" spans="1:47" ht="15.75" customHeight="1" x14ac:dyDescent="0.2">
      <c r="A43" s="26">
        <v>40</v>
      </c>
      <c r="B43" s="26" t="s">
        <v>71</v>
      </c>
      <c r="C43" s="26" t="s">
        <v>4868</v>
      </c>
      <c r="D43" s="47" t="s">
        <v>4865</v>
      </c>
      <c r="E43" s="8" t="s">
        <v>4904</v>
      </c>
      <c r="F43" s="26" t="s">
        <v>4904</v>
      </c>
      <c r="G43" s="26">
        <v>6.3596361640193946</v>
      </c>
      <c r="H43" s="26">
        <v>0.62806050136221536</v>
      </c>
      <c r="I43" s="26">
        <v>17.191806467580236</v>
      </c>
      <c r="J43" s="26">
        <v>9.3427620619283296</v>
      </c>
      <c r="K43" s="26">
        <v>8.069111338441493</v>
      </c>
      <c r="L43" s="26">
        <v>1.3869723255122091</v>
      </c>
      <c r="M43" s="26">
        <v>12.626801810952738</v>
      </c>
      <c r="N43" s="26">
        <v>1.6804218774241848</v>
      </c>
      <c r="O43" s="26">
        <v>14.739507742213792</v>
      </c>
      <c r="P43" s="26">
        <v>0.4124402531081518</v>
      </c>
      <c r="Q43" s="26">
        <v>8.7988509572046762</v>
      </c>
      <c r="R43" s="26">
        <v>0</v>
      </c>
      <c r="S43" s="26">
        <v>6.1925551748067038</v>
      </c>
      <c r="T43" s="26">
        <v>3.8046110313395003</v>
      </c>
      <c r="U43" s="35">
        <v>0.67784959236439102</v>
      </c>
      <c r="V43" s="26">
        <v>0.39981373427098987</v>
      </c>
      <c r="W43" s="26">
        <v>7.6887989674710013</v>
      </c>
      <c r="X43" s="48">
        <v>1.212256917871759</v>
      </c>
      <c r="Y43" s="49"/>
      <c r="Z43" s="6" t="s">
        <v>1066</v>
      </c>
      <c r="AA43" s="8" t="s">
        <v>71</v>
      </c>
      <c r="AB43" s="26" t="s">
        <v>4904</v>
      </c>
      <c r="AC43" s="26" t="s">
        <v>71</v>
      </c>
      <c r="AD43" s="26">
        <v>0.91115441955541943</v>
      </c>
      <c r="AE43" s="26">
        <v>9.739541198267207E-2</v>
      </c>
      <c r="AF43" s="26">
        <v>0.27082833362817027</v>
      </c>
      <c r="AG43" s="26">
        <v>1.3459711948293882</v>
      </c>
      <c r="AH43" s="26">
        <v>0.6259170029921054</v>
      </c>
      <c r="AI43" s="26">
        <v>8.3313631065614402E-2</v>
      </c>
      <c r="AJ43" s="26">
        <v>1.1852203458217738</v>
      </c>
      <c r="AK43" s="26">
        <v>0.14990513037078265</v>
      </c>
      <c r="AL43" s="26">
        <v>5.0809996079870237E-3</v>
      </c>
      <c r="AM43" s="26">
        <v>4.2529924355070539E-2</v>
      </c>
      <c r="AN43" s="26">
        <v>0.52355415804723116</v>
      </c>
      <c r="AO43" s="26">
        <v>0</v>
      </c>
      <c r="AP43" s="26">
        <v>0.9426081067106723</v>
      </c>
      <c r="AQ43" s="26">
        <v>0.77866822686224157</v>
      </c>
      <c r="AR43" s="26">
        <v>0.17077018005959441</v>
      </c>
      <c r="AS43" s="26">
        <v>0.12814600507777738</v>
      </c>
      <c r="AT43" s="26">
        <v>0.23856205429238916</v>
      </c>
      <c r="AU43" s="50">
        <v>3.611362468849541E-2</v>
      </c>
    </row>
    <row r="44" spans="1:47" ht="15.75" customHeight="1" x14ac:dyDescent="0.2">
      <c r="A44" s="26">
        <v>41</v>
      </c>
      <c r="B44" s="26" t="s">
        <v>450</v>
      </c>
      <c r="C44" s="26" t="s">
        <v>4882</v>
      </c>
      <c r="D44" s="47" t="s">
        <v>4865</v>
      </c>
      <c r="E44" s="8" t="s">
        <v>4905</v>
      </c>
      <c r="F44" s="26" t="s">
        <v>4905</v>
      </c>
      <c r="G44" s="26">
        <v>22.182779652140439</v>
      </c>
      <c r="H44" s="26">
        <v>0.40401998560411512</v>
      </c>
      <c r="I44" s="26">
        <v>13.783187797327479</v>
      </c>
      <c r="J44" s="26">
        <v>5.5294243569296553</v>
      </c>
      <c r="K44" s="26">
        <v>3.4656027536048923</v>
      </c>
      <c r="L44" s="26">
        <v>1.095944986057364</v>
      </c>
      <c r="M44" s="26">
        <v>13.43507547023529</v>
      </c>
      <c r="N44" s="26">
        <v>0.58380479056874579</v>
      </c>
      <c r="O44" s="26">
        <v>18.427867433461746</v>
      </c>
      <c r="P44" s="26">
        <v>0.19707304783777582</v>
      </c>
      <c r="Q44" s="26">
        <v>1.2314367146418288</v>
      </c>
      <c r="R44" s="26">
        <v>0.36027206183421917</v>
      </c>
      <c r="S44" s="26">
        <v>16.577944523357512</v>
      </c>
      <c r="T44" s="26" t="e">
        <v>#DIV/0!</v>
      </c>
      <c r="U44" s="35">
        <v>1.1068272214080788</v>
      </c>
      <c r="V44" s="26">
        <v>0.12551930181520118</v>
      </c>
      <c r="W44" s="26">
        <v>1.4932199031756515</v>
      </c>
      <c r="X44" s="48">
        <v>1.9257925541270129</v>
      </c>
      <c r="Y44" s="49"/>
      <c r="Z44" s="6" t="s">
        <v>1129</v>
      </c>
      <c r="AA44" s="8" t="s">
        <v>450</v>
      </c>
      <c r="AB44" s="26" t="s">
        <v>4905</v>
      </c>
      <c r="AC44" s="26" t="s">
        <v>450</v>
      </c>
      <c r="AD44" s="26">
        <v>0.69659575933124696</v>
      </c>
      <c r="AE44" s="26">
        <v>9.1705655876455749E-3</v>
      </c>
      <c r="AF44" s="26">
        <v>0.32499790064569373</v>
      </c>
      <c r="AG44" s="26">
        <v>0.25313807891198892</v>
      </c>
      <c r="AH44" s="26">
        <v>1.7365635478107633</v>
      </c>
      <c r="AI44" s="26">
        <v>5.0867423597683599E-2</v>
      </c>
      <c r="AJ44" s="26">
        <v>1.4796609582783899</v>
      </c>
      <c r="AK44" s="26">
        <v>5.805147578823832E-2</v>
      </c>
      <c r="AL44" s="26">
        <v>0.52961214103797039</v>
      </c>
      <c r="AM44" s="26">
        <v>3.9825126855434614E-2</v>
      </c>
      <c r="AN44" s="26">
        <v>4.5472015923456045E-2</v>
      </c>
      <c r="AO44" s="26">
        <v>2.6858992702939337E-2</v>
      </c>
      <c r="AP44" s="26">
        <v>1.0150676894306789</v>
      </c>
      <c r="AQ44" s="26" t="e">
        <v>#DIV/0!</v>
      </c>
      <c r="AR44" s="26">
        <v>9.0814130437477672E-2</v>
      </c>
      <c r="AS44" s="26">
        <v>1.9322983202400962E-2</v>
      </c>
      <c r="AT44" s="26">
        <v>7.6580153094464559E-2</v>
      </c>
      <c r="AU44" s="50">
        <v>0.13136140335820778</v>
      </c>
    </row>
    <row r="45" spans="1:47" ht="15.75" customHeight="1" x14ac:dyDescent="0.2">
      <c r="A45" s="26">
        <v>42</v>
      </c>
      <c r="B45" s="26" t="s">
        <v>71</v>
      </c>
      <c r="C45" s="26" t="s">
        <v>4868</v>
      </c>
      <c r="D45" s="47" t="s">
        <v>4865</v>
      </c>
      <c r="E45" s="8" t="s">
        <v>4905</v>
      </c>
      <c r="F45" s="26" t="s">
        <v>4905</v>
      </c>
      <c r="G45" s="26">
        <v>14.817124441325534</v>
      </c>
      <c r="H45" s="26">
        <v>0.41827232271019571</v>
      </c>
      <c r="I45" s="26">
        <v>7.6373411637737769</v>
      </c>
      <c r="J45" s="26">
        <v>5.6455420839970545</v>
      </c>
      <c r="K45" s="26">
        <v>3.9339732091738795</v>
      </c>
      <c r="L45" s="26">
        <v>1.4529866256318498</v>
      </c>
      <c r="M45" s="26">
        <v>45.440889514669095</v>
      </c>
      <c r="N45" s="26">
        <v>0.62866041345384926</v>
      </c>
      <c r="O45" s="26">
        <v>3.2518019869694634</v>
      </c>
      <c r="P45" s="26">
        <v>0.33592089431917782</v>
      </c>
      <c r="Q45" s="26">
        <v>0.58237890483066657</v>
      </c>
      <c r="R45" s="26">
        <v>1.8412239658595977</v>
      </c>
      <c r="S45" s="26">
        <v>1.899222219910768</v>
      </c>
      <c r="T45" s="26">
        <v>8.6505829222158912</v>
      </c>
      <c r="U45" s="35">
        <v>2.0763993570593908</v>
      </c>
      <c r="V45" s="26">
        <v>0.27360509626861451</v>
      </c>
      <c r="W45" s="26">
        <v>1.1140748778311993</v>
      </c>
      <c r="X45" s="48">
        <v>0.94882808894465398</v>
      </c>
      <c r="Y45" s="49"/>
      <c r="Z45" s="6" t="s">
        <v>1129</v>
      </c>
      <c r="AA45" s="8" t="s">
        <v>71</v>
      </c>
      <c r="AB45" s="26" t="s">
        <v>4905</v>
      </c>
      <c r="AC45" s="26" t="s">
        <v>71</v>
      </c>
      <c r="AD45" s="26">
        <v>0.61837236445504373</v>
      </c>
      <c r="AE45" s="26">
        <v>4.7541669492163652E-2</v>
      </c>
      <c r="AF45" s="26">
        <v>0.3859149139697724</v>
      </c>
      <c r="AG45" s="26">
        <v>0.54711963862661328</v>
      </c>
      <c r="AH45" s="26">
        <v>0.28806296269902992</v>
      </c>
      <c r="AI45" s="26">
        <v>0.18813665933765497</v>
      </c>
      <c r="AJ45" s="26">
        <v>5.2475591071581897</v>
      </c>
      <c r="AK45" s="26">
        <v>0.1131917860158925</v>
      </c>
      <c r="AL45" s="26">
        <v>0.53955832689656102</v>
      </c>
      <c r="AM45" s="26">
        <v>5.7755260183985538E-2</v>
      </c>
      <c r="AN45" s="26">
        <v>6.3812366773981416E-2</v>
      </c>
      <c r="AO45" s="26">
        <v>0.93647129149984054</v>
      </c>
      <c r="AP45" s="26">
        <v>0.53811084538290765</v>
      </c>
      <c r="AQ45" s="26">
        <v>1.8757324077157296</v>
      </c>
      <c r="AR45" s="26">
        <v>0.43489238329328772</v>
      </c>
      <c r="AS45" s="26">
        <v>4.2171157807609737E-2</v>
      </c>
      <c r="AT45" s="26">
        <v>0.1122975313243425</v>
      </c>
      <c r="AU45" s="50">
        <v>2.203353434423156E-2</v>
      </c>
    </row>
    <row r="46" spans="1:47" ht="15.75" customHeight="1" x14ac:dyDescent="0.2">
      <c r="A46" s="26">
        <v>43</v>
      </c>
      <c r="B46" s="26" t="s">
        <v>4884</v>
      </c>
      <c r="C46" s="26" t="s">
        <v>4864</v>
      </c>
      <c r="D46" s="47" t="s">
        <v>4865</v>
      </c>
      <c r="E46" s="8" t="s">
        <v>4906</v>
      </c>
      <c r="F46" s="26" t="s">
        <v>4906</v>
      </c>
      <c r="G46" s="26">
        <v>6.5325371337048628</v>
      </c>
      <c r="H46" s="26">
        <v>2.114756767328557</v>
      </c>
      <c r="I46" s="26">
        <v>7.97481386401346</v>
      </c>
      <c r="J46" s="26">
        <v>5.2723315585065018</v>
      </c>
      <c r="K46" s="26">
        <v>6.7875982436274809</v>
      </c>
      <c r="L46" s="26">
        <v>0.52147908836132373</v>
      </c>
      <c r="M46" s="26">
        <v>34.62190888923832</v>
      </c>
      <c r="N46" s="26">
        <v>0.77363581077144483</v>
      </c>
      <c r="O46" s="26">
        <v>3.5265371687124887</v>
      </c>
      <c r="P46" s="26">
        <v>0.62621509012127519</v>
      </c>
      <c r="Q46" s="26">
        <v>1.688884058389166</v>
      </c>
      <c r="R46" s="26">
        <v>0.44076950907418438</v>
      </c>
      <c r="S46" s="26">
        <v>7.7109236198938769</v>
      </c>
      <c r="T46" s="26">
        <v>9.5251374745037101</v>
      </c>
      <c r="U46" s="35">
        <v>8.5353023902652243</v>
      </c>
      <c r="V46" s="26">
        <v>1.7379954452921247</v>
      </c>
      <c r="W46" s="26">
        <v>1.6091738881960043</v>
      </c>
      <c r="X46" s="48">
        <v>2.0644947083564138</v>
      </c>
      <c r="Y46" s="49"/>
      <c r="Z46" s="8" t="s">
        <v>4907</v>
      </c>
      <c r="AA46" s="8" t="s">
        <v>26</v>
      </c>
      <c r="AB46" s="26" t="s">
        <v>4906</v>
      </c>
      <c r="AC46" s="26" t="s">
        <v>4884</v>
      </c>
      <c r="AD46" s="26">
        <v>0.27659447838146023</v>
      </c>
      <c r="AE46" s="26">
        <v>0.73904241201902154</v>
      </c>
      <c r="AF46" s="26">
        <v>0.60134970707073732</v>
      </c>
      <c r="AG46" s="26">
        <v>0.3192699370643256</v>
      </c>
      <c r="AH46" s="26">
        <v>0.62683193630069411</v>
      </c>
      <c r="AI46" s="26">
        <v>5.5226006282073914E-2</v>
      </c>
      <c r="AJ46" s="26">
        <v>2.8927290783431716</v>
      </c>
      <c r="AK46" s="26">
        <v>2.5219184360093537E-2</v>
      </c>
      <c r="AL46" s="26">
        <v>0.24685965688322253</v>
      </c>
      <c r="AM46" s="26">
        <v>0.35434898522526093</v>
      </c>
      <c r="AN46" s="26">
        <v>0.16589915449844866</v>
      </c>
      <c r="AO46" s="26">
        <v>0.18716641489665686</v>
      </c>
      <c r="AP46" s="26">
        <v>0.54533784831340448</v>
      </c>
      <c r="AQ46" s="26">
        <v>4.7813249966732299</v>
      </c>
      <c r="AR46" s="26">
        <v>2.5677599882641107</v>
      </c>
      <c r="AS46" s="26">
        <v>0.91239184391318062</v>
      </c>
      <c r="AT46" s="26">
        <v>0.1954803391168867</v>
      </c>
      <c r="AU46" s="50">
        <v>0.67789650472954588</v>
      </c>
    </row>
    <row r="47" spans="1:47" ht="15.75" customHeight="1" x14ac:dyDescent="0.2">
      <c r="A47" s="26">
        <v>44</v>
      </c>
      <c r="B47" s="26" t="s">
        <v>26</v>
      </c>
      <c r="C47" s="26" t="s">
        <v>4864</v>
      </c>
      <c r="D47" s="47" t="s">
        <v>4865</v>
      </c>
      <c r="E47" s="8" t="s">
        <v>4908</v>
      </c>
      <c r="F47" s="26" t="s">
        <v>4908</v>
      </c>
      <c r="G47" s="26">
        <v>16.951513860159253</v>
      </c>
      <c r="H47" s="26">
        <v>0.29035328266090771</v>
      </c>
      <c r="I47" s="26">
        <v>5.1547414878744879</v>
      </c>
      <c r="J47" s="26">
        <v>2.4663559896115195</v>
      </c>
      <c r="K47" s="26">
        <v>2.6977568568748129</v>
      </c>
      <c r="L47" s="26">
        <v>1.431082868338897</v>
      </c>
      <c r="M47" s="26">
        <v>48.333077404040772</v>
      </c>
      <c r="N47" s="26">
        <v>0.19680759260775058</v>
      </c>
      <c r="O47" s="26">
        <v>2.6492483451318769</v>
      </c>
      <c r="P47" s="26">
        <v>0.43258017640247842</v>
      </c>
      <c r="Q47" s="26">
        <v>0.2987656390579414</v>
      </c>
      <c r="R47" s="26">
        <v>0.40922419289897644</v>
      </c>
      <c r="S47" s="26">
        <v>1.478318307190756</v>
      </c>
      <c r="T47" s="26">
        <v>8.4339696212898225</v>
      </c>
      <c r="U47" s="35">
        <v>7.8677758293071998</v>
      </c>
      <c r="V47" s="26">
        <v>0.41350191609555126</v>
      </c>
      <c r="W47" s="26">
        <v>0.49492663045699992</v>
      </c>
      <c r="X47" s="48">
        <v>2.4141586584842285</v>
      </c>
      <c r="Y47" s="49"/>
      <c r="Z47" s="6" t="s">
        <v>1218</v>
      </c>
      <c r="AA47" s="8" t="s">
        <v>26</v>
      </c>
      <c r="AB47" s="26" t="s">
        <v>4908</v>
      </c>
      <c r="AC47" s="26" t="s">
        <v>26</v>
      </c>
      <c r="AD47" s="26">
        <v>9.5270158124058533</v>
      </c>
      <c r="AE47" s="26">
        <v>8.1838093233603484E-2</v>
      </c>
      <c r="AF47" s="26">
        <v>1.6741559560164483</v>
      </c>
      <c r="AG47" s="26">
        <v>0.76053541335046582</v>
      </c>
      <c r="AH47" s="26">
        <v>0.79196067484404442</v>
      </c>
      <c r="AI47" s="26">
        <v>0.38956318005296947</v>
      </c>
      <c r="AJ47" s="26">
        <v>21.114555242105869</v>
      </c>
      <c r="AK47" s="26">
        <v>4.2471917130974313E-2</v>
      </c>
      <c r="AL47" s="26">
        <v>0.78442689234845375</v>
      </c>
      <c r="AM47" s="26">
        <v>0.16790241367308661</v>
      </c>
      <c r="AN47" s="26">
        <v>0.12962545624400726</v>
      </c>
      <c r="AO47" s="26">
        <v>0.24484170864776716</v>
      </c>
      <c r="AP47" s="26">
        <v>0.44097585613226697</v>
      </c>
      <c r="AQ47" s="26">
        <v>3.7536078989365587</v>
      </c>
      <c r="AR47" s="26">
        <v>2.3374000591278237</v>
      </c>
      <c r="AS47" s="26">
        <v>0.15534985196761236</v>
      </c>
      <c r="AT47" s="26">
        <v>0.13986449119655658</v>
      </c>
      <c r="AU47" s="50">
        <v>0.12677199633823175</v>
      </c>
    </row>
    <row r="48" spans="1:47" ht="15.75" customHeight="1" x14ac:dyDescent="0.2">
      <c r="A48" s="26">
        <v>45</v>
      </c>
      <c r="B48" s="26" t="s">
        <v>450</v>
      </c>
      <c r="C48" s="26" t="s">
        <v>4882</v>
      </c>
      <c r="D48" s="47" t="s">
        <v>4865</v>
      </c>
      <c r="E48" s="8" t="s">
        <v>4909</v>
      </c>
      <c r="F48" s="26" t="s">
        <v>4909</v>
      </c>
      <c r="G48" s="26">
        <v>20.848112808678497</v>
      </c>
      <c r="H48" s="26">
        <v>0.49324611308522098</v>
      </c>
      <c r="I48" s="26">
        <v>11.42255817735373</v>
      </c>
      <c r="J48" s="26">
        <v>1.9422071923395678</v>
      </c>
      <c r="K48" s="26">
        <v>15.301438168856272</v>
      </c>
      <c r="L48" s="26">
        <v>1.3619827200981398</v>
      </c>
      <c r="M48" s="26">
        <v>7.9250108438154969</v>
      </c>
      <c r="N48" s="26">
        <v>0.50941333347492634</v>
      </c>
      <c r="O48" s="26">
        <v>12.911750374360196</v>
      </c>
      <c r="P48" s="26">
        <v>0.55711690123719027</v>
      </c>
      <c r="Q48" s="26">
        <v>0.82275524386392984</v>
      </c>
      <c r="R48" s="26">
        <v>0.43189699785159391</v>
      </c>
      <c r="S48" s="26">
        <v>18.972629391966709</v>
      </c>
      <c r="T48" s="26">
        <v>0.13677296802444666</v>
      </c>
      <c r="U48" s="35">
        <v>4.1489755573978684</v>
      </c>
      <c r="V48" s="26">
        <v>0.23178723953002991</v>
      </c>
      <c r="W48" s="26">
        <v>1.9823459680661888</v>
      </c>
      <c r="X48" s="48">
        <v>1.3297658707205207</v>
      </c>
      <c r="Y48" s="49"/>
      <c r="Z48" s="6" t="s">
        <v>1242</v>
      </c>
      <c r="AA48" s="8" t="s">
        <v>450</v>
      </c>
      <c r="AB48" s="26" t="s">
        <v>4909</v>
      </c>
      <c r="AC48" s="26" t="s">
        <v>450</v>
      </c>
      <c r="AD48" s="26">
        <v>1.6030995011699445</v>
      </c>
      <c r="AE48" s="26">
        <v>3.0746734030841417E-2</v>
      </c>
      <c r="AF48" s="26">
        <v>0.59219651138959761</v>
      </c>
      <c r="AG48" s="26">
        <v>3.0032083256592439E-2</v>
      </c>
      <c r="AH48" s="26">
        <v>0.62499741818224364</v>
      </c>
      <c r="AI48" s="26">
        <v>6.1188507089730199E-2</v>
      </c>
      <c r="AJ48" s="26">
        <v>1.4882316504508022</v>
      </c>
      <c r="AK48" s="26">
        <v>9.7678584056467205E-2</v>
      </c>
      <c r="AL48" s="26">
        <v>0.42765513916545295</v>
      </c>
      <c r="AM48" s="26">
        <v>0.27983572593534939</v>
      </c>
      <c r="AN48" s="26">
        <v>4.0158492461431376E-2</v>
      </c>
      <c r="AO48" s="26">
        <v>0.15823080818066407</v>
      </c>
      <c r="AP48" s="26">
        <v>1.50379128678589</v>
      </c>
      <c r="AQ48" s="26">
        <v>2.6665186345507717E-2</v>
      </c>
      <c r="AR48" s="26">
        <v>0.4360195372645353</v>
      </c>
      <c r="AS48" s="26">
        <v>2.9455368238066167E-2</v>
      </c>
      <c r="AT48" s="26">
        <v>0.11644401370263147</v>
      </c>
      <c r="AU48" s="50">
        <v>0.12029769249850494</v>
      </c>
    </row>
    <row r="49" spans="1:47" ht="15.75" customHeight="1" x14ac:dyDescent="0.2">
      <c r="A49" s="26">
        <v>46</v>
      </c>
      <c r="B49" s="26" t="s">
        <v>450</v>
      </c>
      <c r="C49" s="26" t="s">
        <v>4882</v>
      </c>
      <c r="D49" s="47" t="s">
        <v>4865</v>
      </c>
      <c r="E49" s="8" t="s">
        <v>4910</v>
      </c>
      <c r="F49" s="26" t="s">
        <v>4910</v>
      </c>
      <c r="G49" s="26">
        <v>17.249531377583736</v>
      </c>
      <c r="H49" s="26">
        <v>0.1854542970042988</v>
      </c>
      <c r="I49" s="26">
        <v>7.6420743170959087</v>
      </c>
      <c r="J49" s="26">
        <v>3.6118110743747547</v>
      </c>
      <c r="K49" s="26">
        <v>3.2816229332581752</v>
      </c>
      <c r="L49" s="26">
        <v>18.631441766675355</v>
      </c>
      <c r="M49" s="26">
        <v>7.5937143435692889</v>
      </c>
      <c r="N49" s="26">
        <v>0.37757647960902924</v>
      </c>
      <c r="O49" s="26">
        <v>11.207291988631411</v>
      </c>
      <c r="P49" s="26">
        <v>0.5545859729063144</v>
      </c>
      <c r="Q49" s="26">
        <v>1.1805389612290684</v>
      </c>
      <c r="R49" s="26">
        <v>0.18889843595877273</v>
      </c>
      <c r="S49" s="26">
        <v>21.857112280282546</v>
      </c>
      <c r="T49" s="26">
        <v>0.10527985073609601</v>
      </c>
      <c r="U49" s="35">
        <v>4.7515603587221911</v>
      </c>
      <c r="V49" s="26">
        <v>1.9623705049533743E-2</v>
      </c>
      <c r="W49" s="26">
        <v>1.5618818573135247</v>
      </c>
      <c r="X49" s="48">
        <v>0.61504345354584256</v>
      </c>
      <c r="Y49" s="49"/>
      <c r="Z49" s="6" t="s">
        <v>1275</v>
      </c>
      <c r="AA49" s="8" t="s">
        <v>450</v>
      </c>
      <c r="AB49" s="26" t="s">
        <v>4910</v>
      </c>
      <c r="AC49" s="26" t="s">
        <v>450</v>
      </c>
      <c r="AD49" s="26">
        <v>2.5808570727983384</v>
      </c>
      <c r="AE49" s="26">
        <v>2.4873022767010203E-2</v>
      </c>
      <c r="AF49" s="26">
        <v>0.60271784107022663</v>
      </c>
      <c r="AG49" s="26">
        <v>0.4781629358938938</v>
      </c>
      <c r="AH49" s="26">
        <v>0.41804791057265844</v>
      </c>
      <c r="AI49" s="26">
        <v>1.3027135720659146</v>
      </c>
      <c r="AJ49" s="26">
        <v>0.1822144265651531</v>
      </c>
      <c r="AK49" s="26">
        <v>2.8504513663634094E-2</v>
      </c>
      <c r="AL49" s="26">
        <v>0.25199215146603882</v>
      </c>
      <c r="AM49" s="26">
        <v>7.2339588020147005E-2</v>
      </c>
      <c r="AN49" s="26">
        <v>0.14594914101649692</v>
      </c>
      <c r="AO49" s="26">
        <v>2.4385782489175258E-2</v>
      </c>
      <c r="AP49" s="26">
        <v>0.83426630168845606</v>
      </c>
      <c r="AQ49" s="26">
        <v>2.2158812883924871E-2</v>
      </c>
      <c r="AR49" s="26">
        <v>0.43897156633236717</v>
      </c>
      <c r="AS49" s="26">
        <v>2.6014764996015152E-3</v>
      </c>
      <c r="AT49" s="26">
        <v>0.19849943052733415</v>
      </c>
      <c r="AU49" s="50">
        <v>2.2377652599910893E-2</v>
      </c>
    </row>
    <row r="50" spans="1:47" ht="15.75" customHeight="1" x14ac:dyDescent="0.2">
      <c r="A50" s="26">
        <v>47</v>
      </c>
      <c r="B50" s="26" t="s">
        <v>71</v>
      </c>
      <c r="C50" s="26" t="s">
        <v>4868</v>
      </c>
      <c r="D50" s="47" t="s">
        <v>4865</v>
      </c>
      <c r="E50" s="8" t="s">
        <v>4910</v>
      </c>
      <c r="F50" s="26" t="s">
        <v>4910</v>
      </c>
      <c r="G50" s="26">
        <v>8.0489790469341767</v>
      </c>
      <c r="H50" s="26">
        <v>0.27979289202756907</v>
      </c>
      <c r="I50" s="26">
        <v>6.4734667257343377</v>
      </c>
      <c r="J50" s="26">
        <v>3.4712705577812137</v>
      </c>
      <c r="K50" s="26">
        <v>2.3051545065889978</v>
      </c>
      <c r="L50" s="26">
        <v>5.4670925386600073</v>
      </c>
      <c r="M50" s="26">
        <v>64.257735677191704</v>
      </c>
      <c r="N50" s="26">
        <v>0.41691665946692275</v>
      </c>
      <c r="O50" s="26">
        <v>4.1169710834207862</v>
      </c>
      <c r="P50" s="26">
        <v>0.16456035590380638</v>
      </c>
      <c r="Q50" s="26">
        <v>0.96246033536508102</v>
      </c>
      <c r="R50" s="26">
        <v>0.35131803480354989</v>
      </c>
      <c r="S50" s="26">
        <v>1.8483934860134179</v>
      </c>
      <c r="T50" s="26">
        <v>1.2316953736332152</v>
      </c>
      <c r="U50" s="35">
        <v>0</v>
      </c>
      <c r="V50" s="26">
        <v>2.205025262841127E-2</v>
      </c>
      <c r="W50" s="26">
        <v>0.58214247384679507</v>
      </c>
      <c r="X50" s="48">
        <v>3.8793246287737411</v>
      </c>
      <c r="Y50" s="49"/>
      <c r="Z50" s="6" t="s">
        <v>1275</v>
      </c>
      <c r="AA50" s="8" t="s">
        <v>71</v>
      </c>
      <c r="AB50" s="26" t="s">
        <v>4910</v>
      </c>
      <c r="AC50" s="26" t="s">
        <v>71</v>
      </c>
      <c r="AD50" s="26">
        <v>2.7215000944002985</v>
      </c>
      <c r="AE50" s="26">
        <v>0.11142350071578896</v>
      </c>
      <c r="AF50" s="26">
        <v>0.68244305392535343</v>
      </c>
      <c r="AG50" s="26">
        <v>1.2769163440786273</v>
      </c>
      <c r="AH50" s="26">
        <v>0.4051665989715591</v>
      </c>
      <c r="AI50" s="26">
        <v>4.6086536261902111</v>
      </c>
      <c r="AJ50" s="26">
        <v>12.35217762658565</v>
      </c>
      <c r="AK50" s="26">
        <v>0.18019925741707399</v>
      </c>
      <c r="AL50" s="26">
        <v>1.6101972455783973</v>
      </c>
      <c r="AM50" s="26">
        <v>6.186760121951617E-2</v>
      </c>
      <c r="AN50" s="26">
        <v>0.32601767852723473</v>
      </c>
      <c r="AO50" s="26">
        <v>0.27968126687725536</v>
      </c>
      <c r="AP50" s="26">
        <v>0.39104161406123666</v>
      </c>
      <c r="AQ50" s="26">
        <v>4.7590240749653692E-2</v>
      </c>
      <c r="AR50" s="26">
        <v>0</v>
      </c>
      <c r="AS50" s="26">
        <v>6.0338646657102177E-3</v>
      </c>
      <c r="AT50" s="26">
        <v>0.18950857080573788</v>
      </c>
      <c r="AU50" s="50">
        <v>1.4343615102066292</v>
      </c>
    </row>
    <row r="51" spans="1:47" ht="15.75" customHeight="1" x14ac:dyDescent="0.2">
      <c r="A51" s="26">
        <v>48</v>
      </c>
      <c r="B51" s="26" t="s">
        <v>1339</v>
      </c>
      <c r="C51" s="26" t="s">
        <v>4864</v>
      </c>
      <c r="D51" s="59" t="s">
        <v>4880</v>
      </c>
      <c r="E51" s="19" t="s">
        <v>4911</v>
      </c>
      <c r="F51" s="26" t="s">
        <v>4911</v>
      </c>
      <c r="G51" s="26">
        <v>22.826260222053836</v>
      </c>
      <c r="H51" s="26">
        <v>0.35305358596385467</v>
      </c>
      <c r="I51" s="26">
        <v>3.3513710728328987</v>
      </c>
      <c r="J51" s="26">
        <v>1.3633809407670754</v>
      </c>
      <c r="K51" s="26">
        <v>0.96906192781689882</v>
      </c>
      <c r="L51" s="26">
        <v>5.6980914731729415</v>
      </c>
      <c r="M51" s="26">
        <v>8.6888073352441086</v>
      </c>
      <c r="N51" s="26">
        <v>0.2029024793351705</v>
      </c>
      <c r="O51" s="26">
        <v>4.78546160147466</v>
      </c>
      <c r="P51" s="26">
        <v>2.276671107732728</v>
      </c>
      <c r="Q51" s="26">
        <v>0.9084450652284396</v>
      </c>
      <c r="R51" s="26">
        <v>0.41150739588734203</v>
      </c>
      <c r="S51" s="26">
        <v>12.444082869073156</v>
      </c>
      <c r="T51" s="26">
        <v>25.044086625752033</v>
      </c>
      <c r="U51" s="35">
        <v>6.4677378246720343</v>
      </c>
      <c r="V51" s="26">
        <v>0.55734578332302742</v>
      </c>
      <c r="W51" s="26">
        <v>3.6517326896697999</v>
      </c>
      <c r="X51" s="48">
        <v>5.1174691391396729</v>
      </c>
      <c r="Y51" s="49"/>
      <c r="Z51" s="18" t="s">
        <v>1328</v>
      </c>
      <c r="AA51" s="19" t="s">
        <v>1339</v>
      </c>
      <c r="AB51" s="26" t="s">
        <v>4911</v>
      </c>
      <c r="AC51" s="26" t="s">
        <v>1339</v>
      </c>
      <c r="AD51" s="26">
        <v>2.3822943813799222</v>
      </c>
      <c r="AE51" s="26">
        <v>4.5772157645901257E-2</v>
      </c>
      <c r="AF51" s="26">
        <v>0.61048940732781476</v>
      </c>
      <c r="AG51" s="26">
        <v>0.32759022833794965</v>
      </c>
      <c r="AH51" s="26">
        <v>0.17403457085158613</v>
      </c>
      <c r="AI51" s="26">
        <v>0.92490867092785656</v>
      </c>
      <c r="AJ51" s="26">
        <v>0.89263266206445424</v>
      </c>
      <c r="AK51" s="26">
        <v>2.9064900899862921E-2</v>
      </c>
      <c r="AL51" s="26">
        <v>0.27913016640575933</v>
      </c>
      <c r="AM51" s="26">
        <v>0.16064194004616134</v>
      </c>
      <c r="AN51" s="26">
        <v>7.8949210375854895E-2</v>
      </c>
      <c r="AO51" s="26">
        <v>0.11805465429810384</v>
      </c>
      <c r="AP51" s="26">
        <v>2.1203534635903702</v>
      </c>
      <c r="AQ51" s="26">
        <v>3.5384615804456567</v>
      </c>
      <c r="AR51" s="26">
        <v>1.2183872181820405</v>
      </c>
      <c r="AS51" s="26">
        <v>3.8848056888692258E-2</v>
      </c>
      <c r="AT51" s="26">
        <v>1.5770404039286374</v>
      </c>
      <c r="AU51" s="50">
        <v>1.2237062412374948</v>
      </c>
    </row>
    <row r="52" spans="1:47" ht="15.75" customHeight="1" x14ac:dyDescent="0.2">
      <c r="A52" s="26">
        <v>49</v>
      </c>
      <c r="B52" s="26" t="s">
        <v>1369</v>
      </c>
      <c r="C52" s="26" t="s">
        <v>4867</v>
      </c>
      <c r="D52" s="59" t="s">
        <v>4880</v>
      </c>
      <c r="E52" s="19" t="s">
        <v>4911</v>
      </c>
      <c r="F52" s="26" t="s">
        <v>4911</v>
      </c>
      <c r="G52" s="26">
        <v>12.858859983973199</v>
      </c>
      <c r="H52" s="26">
        <v>2.5605061892697187</v>
      </c>
      <c r="I52" s="26">
        <v>10.518564610365924</v>
      </c>
      <c r="J52" s="26">
        <v>5.4822292845582865</v>
      </c>
      <c r="K52" s="26">
        <v>6.4831320182479129</v>
      </c>
      <c r="L52" s="26">
        <v>3.1359930037320258</v>
      </c>
      <c r="M52" s="26">
        <v>6.2650877522267328</v>
      </c>
      <c r="N52" s="26">
        <v>0.35130485651355237</v>
      </c>
      <c r="O52" s="26">
        <v>8.0693640441519392</v>
      </c>
      <c r="P52" s="26">
        <v>3.8816996535602484</v>
      </c>
      <c r="Q52" s="26">
        <v>1.0035359106946848</v>
      </c>
      <c r="R52" s="26">
        <v>0.92024248538511033</v>
      </c>
      <c r="S52" s="26">
        <v>11.076878247143924</v>
      </c>
      <c r="T52" s="26">
        <v>16.300922711868246</v>
      </c>
      <c r="U52" s="35">
        <v>0.41643000795245178</v>
      </c>
      <c r="V52" s="26">
        <v>5.3843698745266284</v>
      </c>
      <c r="W52" s="26">
        <v>5.290879365829424</v>
      </c>
      <c r="X52" s="48">
        <v>1.2217985767344852</v>
      </c>
      <c r="Y52" s="49"/>
      <c r="Z52" s="18" t="s">
        <v>1328</v>
      </c>
      <c r="AA52" s="19" t="s">
        <v>1369</v>
      </c>
      <c r="AB52" s="26" t="s">
        <v>4911</v>
      </c>
      <c r="AC52" s="26" t="s">
        <v>1369</v>
      </c>
      <c r="AD52" s="26">
        <v>1.2875915558369309</v>
      </c>
      <c r="AE52" s="26">
        <v>0.53215722582515124</v>
      </c>
      <c r="AF52" s="26">
        <v>1.7610339812559197</v>
      </c>
      <c r="AG52" s="26">
        <v>0.63323221799159668</v>
      </c>
      <c r="AH52" s="26">
        <v>1.8296244910347981</v>
      </c>
      <c r="AI52" s="26">
        <v>1.0982866089990913</v>
      </c>
      <c r="AJ52" s="26">
        <v>0.8422441624052307</v>
      </c>
      <c r="AK52" s="26">
        <v>5.5460010720311592E-2</v>
      </c>
      <c r="AL52" s="26">
        <v>1.7560220015569894</v>
      </c>
      <c r="AM52" s="26">
        <v>0.62949207599914647</v>
      </c>
      <c r="AN52" s="26">
        <v>5.1020251411283815E-2</v>
      </c>
      <c r="AO52" s="26">
        <v>0.35177059070453554</v>
      </c>
      <c r="AP52" s="26">
        <v>2.7192545569134063</v>
      </c>
      <c r="AQ52" s="26">
        <v>1.5872083574627991</v>
      </c>
      <c r="AR52" s="26">
        <v>5.8500827490997262E-2</v>
      </c>
      <c r="AS52" s="26">
        <v>1.7941210194276305</v>
      </c>
      <c r="AT52" s="26">
        <v>1.5931669711354397</v>
      </c>
      <c r="AU52" s="50">
        <v>9.3467715704513094E-2</v>
      </c>
    </row>
    <row r="53" spans="1:47" ht="15.75" customHeight="1" x14ac:dyDescent="0.2">
      <c r="A53" s="26">
        <v>50</v>
      </c>
      <c r="B53" s="26" t="s">
        <v>26</v>
      </c>
      <c r="C53" s="26" t="s">
        <v>4864</v>
      </c>
      <c r="D53" s="58" t="s">
        <v>4880</v>
      </c>
      <c r="E53" s="15" t="s">
        <v>4912</v>
      </c>
      <c r="F53" s="26" t="s">
        <v>4912</v>
      </c>
      <c r="G53" s="26">
        <v>48.987616642004156</v>
      </c>
      <c r="H53" s="26">
        <v>0.12673985538745844</v>
      </c>
      <c r="I53" s="26">
        <v>1.1349214240987877</v>
      </c>
      <c r="J53" s="26">
        <v>1.1294292742342289</v>
      </c>
      <c r="K53" s="26">
        <v>0.77682959233393145</v>
      </c>
      <c r="L53" s="26">
        <v>3.6872203714559704</v>
      </c>
      <c r="M53" s="26">
        <v>4.4212222249695907</v>
      </c>
      <c r="N53" s="26">
        <v>0.10785196170458566</v>
      </c>
      <c r="O53" s="26">
        <v>1.5287045486691084</v>
      </c>
      <c r="P53" s="26">
        <v>0.35537195932168614</v>
      </c>
      <c r="Q53" s="26">
        <v>0.47321764224828006</v>
      </c>
      <c r="R53" s="26">
        <v>3.0036009270245762E-2</v>
      </c>
      <c r="S53" s="26">
        <v>0.50400953728998421</v>
      </c>
      <c r="T53" s="26">
        <v>11.777104388762472</v>
      </c>
      <c r="U53" s="35">
        <v>3.2492804580419232</v>
      </c>
      <c r="V53" s="26">
        <v>21.130881145864674</v>
      </c>
      <c r="W53" s="26">
        <v>0.57956296434290744</v>
      </c>
      <c r="X53" s="48">
        <v>1.5007579201278685</v>
      </c>
      <c r="Y53" s="49"/>
      <c r="Z53" s="14" t="s">
        <v>1397</v>
      </c>
      <c r="AA53" s="15" t="s">
        <v>26</v>
      </c>
      <c r="AB53" s="26" t="s">
        <v>4912</v>
      </c>
      <c r="AC53" s="26" t="s">
        <v>26</v>
      </c>
      <c r="AD53" s="26">
        <v>2.0129982337682155</v>
      </c>
      <c r="AE53" s="26">
        <v>1.1357910591984247E-2</v>
      </c>
      <c r="AF53" s="26">
        <v>0.12783727649847368</v>
      </c>
      <c r="AG53" s="26">
        <v>0.20281015538521807</v>
      </c>
      <c r="AH53" s="26">
        <v>4.3914984468102096E-2</v>
      </c>
      <c r="AI53" s="26">
        <v>0.64073663947602344</v>
      </c>
      <c r="AJ53" s="26">
        <v>0.49503665993633661</v>
      </c>
      <c r="AK53" s="26">
        <v>1.0149619465091183E-2</v>
      </c>
      <c r="AL53" s="26">
        <v>0.11553784050238022</v>
      </c>
      <c r="AM53" s="26">
        <v>8.5092877571400174E-2</v>
      </c>
      <c r="AN53" s="26">
        <v>8.9562705489953862E-3</v>
      </c>
      <c r="AO53" s="26">
        <v>2.7936978211162431E-3</v>
      </c>
      <c r="AP53" s="26">
        <v>0.15345443286957908</v>
      </c>
      <c r="AQ53" s="26">
        <v>0.94802079568959308</v>
      </c>
      <c r="AR53" s="26">
        <v>0.36568697116907606</v>
      </c>
      <c r="AS53" s="26">
        <v>2.984650858818874</v>
      </c>
      <c r="AT53" s="26">
        <v>5.4112041895334015E-2</v>
      </c>
      <c r="AU53" s="50">
        <v>7.1577731742290443E-2</v>
      </c>
    </row>
    <row r="54" spans="1:47" ht="15.75" customHeight="1" x14ac:dyDescent="0.2">
      <c r="A54" s="26">
        <v>51</v>
      </c>
      <c r="B54" s="26" t="s">
        <v>71</v>
      </c>
      <c r="C54" s="26" t="s">
        <v>4868</v>
      </c>
      <c r="D54" s="58" t="s">
        <v>4880</v>
      </c>
      <c r="E54" s="15" t="s">
        <v>4912</v>
      </c>
      <c r="F54" s="26" t="s">
        <v>4912</v>
      </c>
      <c r="G54" s="26">
        <v>27.412907526388853</v>
      </c>
      <c r="H54" s="26">
        <v>0.51541426198167539</v>
      </c>
      <c r="I54" s="26">
        <v>2.4952791355992967</v>
      </c>
      <c r="J54" s="26">
        <v>1.4107222654231197</v>
      </c>
      <c r="K54" s="26">
        <v>1.017989436606096</v>
      </c>
      <c r="L54" s="26">
        <v>2.1490569622745443</v>
      </c>
      <c r="M54" s="26">
        <v>8.1523031612780255</v>
      </c>
      <c r="N54" s="26">
        <v>0.29282457464609135</v>
      </c>
      <c r="O54" s="26">
        <v>2.7972374381603724</v>
      </c>
      <c r="P54" s="26">
        <v>5.5038332579139082</v>
      </c>
      <c r="Q54" s="26">
        <v>0.40041557276266787</v>
      </c>
      <c r="R54" s="26">
        <v>0.7969590195442301</v>
      </c>
      <c r="S54" s="26">
        <v>6.7461349953243106</v>
      </c>
      <c r="T54" s="26">
        <v>11.356794841914637</v>
      </c>
      <c r="U54" s="35">
        <v>15.226185346269647</v>
      </c>
      <c r="V54" s="26">
        <v>13.126091845027631</v>
      </c>
      <c r="W54" s="26">
        <v>0.59985035888489335</v>
      </c>
      <c r="X54" s="48">
        <v>2.7012218158888603</v>
      </c>
      <c r="Y54" s="49"/>
      <c r="Z54" s="14" t="s">
        <v>1397</v>
      </c>
      <c r="AA54" s="15" t="s">
        <v>71</v>
      </c>
      <c r="AB54" s="26" t="s">
        <v>4912</v>
      </c>
      <c r="AC54" s="26" t="s">
        <v>71</v>
      </c>
      <c r="AD54" s="26">
        <v>0.9440725990396025</v>
      </c>
      <c r="AE54" s="26">
        <v>2.2081181882847103E-2</v>
      </c>
      <c r="AF54" s="26">
        <v>5.3711260261056118E-2</v>
      </c>
      <c r="AG54" s="26">
        <v>4.964221303326713E-2</v>
      </c>
      <c r="AH54" s="26">
        <v>1.4235126095881113E-2</v>
      </c>
      <c r="AI54" s="26">
        <v>4.8503399493608039E-2</v>
      </c>
      <c r="AJ54" s="26">
        <v>0.72334490234546744</v>
      </c>
      <c r="AK54" s="26">
        <v>1.4367693552790998E-2</v>
      </c>
      <c r="AL54" s="26">
        <v>8.8235356347185656E-2</v>
      </c>
      <c r="AM54" s="26">
        <v>0.64150030582497475</v>
      </c>
      <c r="AN54" s="26">
        <v>1.3082804192371119E-2</v>
      </c>
      <c r="AO54" s="26">
        <v>0.11424714239754302</v>
      </c>
      <c r="AP54" s="26">
        <v>6.4499525046435705E-2</v>
      </c>
      <c r="AQ54" s="26">
        <v>0.90120341654527047</v>
      </c>
      <c r="AR54" s="26">
        <v>0.42568504157481768</v>
      </c>
      <c r="AS54" s="26">
        <v>2.5645688024580675</v>
      </c>
      <c r="AT54" s="26">
        <v>2.4439762801579383E-2</v>
      </c>
      <c r="AU54" s="50">
        <v>0.6258416632511653</v>
      </c>
    </row>
    <row r="55" spans="1:47" ht="15.75" customHeight="1" x14ac:dyDescent="0.2">
      <c r="A55" s="26">
        <v>52</v>
      </c>
      <c r="B55" s="26" t="s">
        <v>450</v>
      </c>
      <c r="C55" s="26" t="s">
        <v>4882</v>
      </c>
      <c r="D55" s="58" t="s">
        <v>4880</v>
      </c>
      <c r="E55" s="15" t="s">
        <v>4912</v>
      </c>
      <c r="F55" s="26" t="s">
        <v>4912</v>
      </c>
      <c r="G55" s="26">
        <v>48.725822682402054</v>
      </c>
      <c r="H55" s="26">
        <v>0.32417645579189619</v>
      </c>
      <c r="I55" s="26">
        <v>4.780042215349634</v>
      </c>
      <c r="J55" s="26">
        <v>4.2406672551093738</v>
      </c>
      <c r="K55" s="26">
        <v>3.0214931887666947</v>
      </c>
      <c r="L55" s="26">
        <v>2.7388864422323542</v>
      </c>
      <c r="M55" s="26">
        <v>3.6593848367022894</v>
      </c>
      <c r="N55" s="26">
        <v>2.1649766985340597</v>
      </c>
      <c r="O55" s="26">
        <v>4.2670467393845799</v>
      </c>
      <c r="P55" s="26">
        <v>0.2746788228186457</v>
      </c>
      <c r="Q55" s="26">
        <v>1.3138132562443801</v>
      </c>
      <c r="R55" s="26">
        <v>0.55604368108930535</v>
      </c>
      <c r="S55" s="26">
        <v>8.5034810635542026</v>
      </c>
      <c r="T55" s="26" t="e">
        <v>#DIV/0!</v>
      </c>
      <c r="U55" s="35">
        <v>1.7505400169012735</v>
      </c>
      <c r="V55" s="26">
        <v>10.379619557501188</v>
      </c>
      <c r="W55" s="26">
        <v>3.2993270876180687</v>
      </c>
      <c r="X55" s="48">
        <v>1.602297808057038</v>
      </c>
      <c r="Y55" s="49"/>
      <c r="Z55" s="14" t="s">
        <v>1397</v>
      </c>
      <c r="AA55" s="15" t="s">
        <v>450</v>
      </c>
      <c r="AB55" s="26" t="s">
        <v>4912</v>
      </c>
      <c r="AC55" s="26" t="s">
        <v>450</v>
      </c>
      <c r="AD55" s="26">
        <v>2.2136163045919148</v>
      </c>
      <c r="AE55" s="26">
        <v>3.5323191720091872E-2</v>
      </c>
      <c r="AF55" s="26">
        <v>0.93086087730055334</v>
      </c>
      <c r="AG55" s="26">
        <v>0.87959462080044948</v>
      </c>
      <c r="AH55" s="26">
        <v>0.850110826581844</v>
      </c>
      <c r="AI55" s="26">
        <v>0.25904698032779672</v>
      </c>
      <c r="AJ55" s="26">
        <v>9.3089823319942713E-2</v>
      </c>
      <c r="AK55" s="26">
        <v>0.83138188415691172</v>
      </c>
      <c r="AL55" s="26">
        <v>0.19438074383554974</v>
      </c>
      <c r="AM55" s="26">
        <v>3.3545659680689677E-2</v>
      </c>
      <c r="AN55" s="26">
        <v>0.23009661874199308</v>
      </c>
      <c r="AO55" s="26">
        <v>8.6373758127846714E-2</v>
      </c>
      <c r="AP55" s="26">
        <v>0.20150680388510428</v>
      </c>
      <c r="AQ55" s="26" t="e">
        <v>#DIV/0!</v>
      </c>
      <c r="AR55" s="26">
        <v>9.1475927595013287E-2</v>
      </c>
      <c r="AS55" s="26">
        <v>1.8230369133568796</v>
      </c>
      <c r="AT55" s="26">
        <v>0.47383317256870311</v>
      </c>
      <c r="AU55" s="50">
        <v>0.21306438919408369</v>
      </c>
    </row>
    <row r="56" spans="1:47" ht="15.75" customHeight="1" x14ac:dyDescent="0.2">
      <c r="A56" s="26">
        <v>53</v>
      </c>
      <c r="B56" s="26" t="s">
        <v>26</v>
      </c>
      <c r="C56" s="26" t="s">
        <v>4864</v>
      </c>
      <c r="D56" s="58" t="s">
        <v>4880</v>
      </c>
      <c r="E56" s="15" t="s">
        <v>1491</v>
      </c>
      <c r="F56" s="26" t="s">
        <v>1491</v>
      </c>
      <c r="G56" s="26">
        <v>7.0490423740771009</v>
      </c>
      <c r="H56" s="26">
        <v>9.8129376606325466E-2</v>
      </c>
      <c r="I56" s="26">
        <v>18.287575065737247</v>
      </c>
      <c r="J56" s="26">
        <v>25.630324222497297</v>
      </c>
      <c r="K56" s="26">
        <v>14.314779972350012</v>
      </c>
      <c r="L56" s="26">
        <v>0.72531615938247196</v>
      </c>
      <c r="M56" s="26">
        <v>3.3982510501195287</v>
      </c>
      <c r="N56" s="26">
        <v>0.54869140128364469</v>
      </c>
      <c r="O56" s="26">
        <v>1.4776354744551261</v>
      </c>
      <c r="P56" s="26">
        <v>7.724027400886789E-2</v>
      </c>
      <c r="Q56" s="26">
        <v>5.9704717646392247</v>
      </c>
      <c r="R56" s="26">
        <v>5.1512040291933715E-2</v>
      </c>
      <c r="S56" s="26">
        <v>1.8571273818008009</v>
      </c>
      <c r="T56" s="26">
        <v>3.1693373233856454</v>
      </c>
      <c r="U56" s="35">
        <v>7.9946460066943148</v>
      </c>
      <c r="V56" s="26">
        <v>5.6194402886476917E-2</v>
      </c>
      <c r="W56" s="26">
        <v>9.2937257097839705</v>
      </c>
      <c r="X56" s="48">
        <v>1.5622510337913251</v>
      </c>
      <c r="Y56" s="49"/>
      <c r="Z56" s="14" t="s">
        <v>1491</v>
      </c>
      <c r="AA56" s="15" t="s">
        <v>26</v>
      </c>
      <c r="AB56" s="26" t="s">
        <v>1491</v>
      </c>
      <c r="AC56" s="26" t="s">
        <v>26</v>
      </c>
      <c r="AD56" s="26">
        <v>2.0677455512517553</v>
      </c>
      <c r="AE56" s="26">
        <v>2.0295108549949016E-2</v>
      </c>
      <c r="AF56" s="26">
        <v>1.1281865605413106</v>
      </c>
      <c r="AG56" s="26">
        <v>1.4678378760759023</v>
      </c>
      <c r="AH56" s="26">
        <v>0.75302297818651176</v>
      </c>
      <c r="AI56" s="26">
        <v>3.15959825557156E-2</v>
      </c>
      <c r="AJ56" s="26">
        <v>0.47669658180702151</v>
      </c>
      <c r="AK56" s="26">
        <v>8.867687102288388E-2</v>
      </c>
      <c r="AL56" s="26">
        <v>8.4963617536867778E-2</v>
      </c>
      <c r="AM56" s="26">
        <v>3.8285988684042691E-2</v>
      </c>
      <c r="AN56" s="26">
        <v>0.81780421358781408</v>
      </c>
      <c r="AO56" s="26">
        <v>5.4417988982650529E-3</v>
      </c>
      <c r="AP56" s="26">
        <v>4.8448397439853831E-2</v>
      </c>
      <c r="AQ56" s="26">
        <v>0.25996955585088932</v>
      </c>
      <c r="AR56" s="26">
        <v>1.6136644578934087</v>
      </c>
      <c r="AS56" s="26">
        <v>4.0060540724109134E-3</v>
      </c>
      <c r="AT56" s="26">
        <v>1.0177630959845168</v>
      </c>
      <c r="AU56" s="50">
        <v>0.17203136821845186</v>
      </c>
    </row>
    <row r="57" spans="1:47" ht="15.75" customHeight="1" x14ac:dyDescent="0.2">
      <c r="A57" s="26">
        <v>54</v>
      </c>
      <c r="B57" s="26" t="s">
        <v>26</v>
      </c>
      <c r="C57" s="26" t="s">
        <v>4864</v>
      </c>
      <c r="D57" s="58" t="s">
        <v>4880</v>
      </c>
      <c r="E57" s="15" t="s">
        <v>1526</v>
      </c>
      <c r="F57" s="26" t="s">
        <v>1526</v>
      </c>
      <c r="G57" s="26">
        <v>42.318249342477898</v>
      </c>
      <c r="H57" s="26">
        <v>0.71507239773805631</v>
      </c>
      <c r="I57" s="26">
        <v>5.2055096293256504</v>
      </c>
      <c r="J57" s="26">
        <v>3.5854303987588048</v>
      </c>
      <c r="K57" s="26">
        <v>2.6717093263461926</v>
      </c>
      <c r="L57" s="26">
        <v>9.9262864248187253</v>
      </c>
      <c r="M57" s="26">
        <v>3.8218951761806466</v>
      </c>
      <c r="N57" s="26">
        <v>2.9046484201498921</v>
      </c>
      <c r="O57" s="26">
        <v>2.2883546517818956</v>
      </c>
      <c r="P57" s="26">
        <v>0.65243070257813607</v>
      </c>
      <c r="Q57" s="26">
        <v>0.97996375975904793</v>
      </c>
      <c r="R57" s="26">
        <v>0.70791895205099431</v>
      </c>
      <c r="S57" s="26">
        <v>1.4034762576885467</v>
      </c>
      <c r="T57" s="26">
        <v>4.3234077861931963</v>
      </c>
      <c r="U57" s="35">
        <v>16.332994958906934</v>
      </c>
      <c r="V57" s="26">
        <v>0.64574267169042232</v>
      </c>
      <c r="W57" s="26">
        <v>1.5169091435549582</v>
      </c>
      <c r="X57" s="48">
        <v>2.7558760848468462</v>
      </c>
      <c r="Y57" s="49"/>
      <c r="Z57" s="14" t="s">
        <v>1526</v>
      </c>
      <c r="AA57" s="15" t="s">
        <v>26</v>
      </c>
      <c r="AB57" s="26" t="s">
        <v>1526</v>
      </c>
      <c r="AC57" s="26" t="s">
        <v>26</v>
      </c>
      <c r="AD57" s="26">
        <v>2.793784150422697</v>
      </c>
      <c r="AE57" s="26">
        <v>0.223617150185593</v>
      </c>
      <c r="AF57" s="26">
        <v>0.24843097985863194</v>
      </c>
      <c r="AG57" s="26">
        <v>0.41480136188807487</v>
      </c>
      <c r="AH57" s="26">
        <v>0.21200760029873142</v>
      </c>
      <c r="AI57" s="26">
        <v>3.5017634627608931</v>
      </c>
      <c r="AJ57" s="26">
        <v>9.2885116171822421E-2</v>
      </c>
      <c r="AK57" s="26">
        <v>0.5742057240796723</v>
      </c>
      <c r="AL57" s="26">
        <v>0.34148094324950096</v>
      </c>
      <c r="AM57" s="26">
        <v>0.32970249352443037</v>
      </c>
      <c r="AN57" s="26">
        <v>6.1976770194054183E-2</v>
      </c>
      <c r="AO57" s="26">
        <v>0.17194790699109905</v>
      </c>
      <c r="AP57" s="26">
        <v>0.34602432265464317</v>
      </c>
      <c r="AQ57" s="26">
        <v>0.37958241736011522</v>
      </c>
      <c r="AR57" s="26">
        <v>6.7162421145664126</v>
      </c>
      <c r="AS57" s="26">
        <v>0.21140979270374036</v>
      </c>
      <c r="AT57" s="26">
        <v>0.12406446141087321</v>
      </c>
      <c r="AU57" s="50">
        <v>0.47459120986928949</v>
      </c>
    </row>
    <row r="58" spans="1:47" ht="15.75" customHeight="1" x14ac:dyDescent="0.2">
      <c r="A58" s="26">
        <v>55</v>
      </c>
      <c r="B58" s="26" t="s">
        <v>450</v>
      </c>
      <c r="C58" s="26" t="s">
        <v>4882</v>
      </c>
      <c r="D58" s="58" t="s">
        <v>4880</v>
      </c>
      <c r="E58" s="15" t="s">
        <v>1559</v>
      </c>
      <c r="F58" s="26" t="s">
        <v>1559</v>
      </c>
      <c r="G58" s="26">
        <v>15.396540588374817</v>
      </c>
      <c r="H58" s="26">
        <v>0.53802190028184471</v>
      </c>
      <c r="I58" s="26">
        <v>6.2823036807923449</v>
      </c>
      <c r="J58" s="26">
        <v>4.2465636001734426</v>
      </c>
      <c r="K58" s="26">
        <v>2.3011927943000114</v>
      </c>
      <c r="L58" s="26">
        <v>3.4015591057529426</v>
      </c>
      <c r="M58" s="26">
        <v>6.0144432219630586</v>
      </c>
      <c r="N58" s="26">
        <v>1.0565592042207637</v>
      </c>
      <c r="O58" s="26">
        <v>4.873280963247459</v>
      </c>
      <c r="P58" s="26">
        <v>1.2606009070422035</v>
      </c>
      <c r="Q58" s="26">
        <v>0.89990517693010996</v>
      </c>
      <c r="R58" s="26">
        <v>0.62670245449789763</v>
      </c>
      <c r="S58" s="26">
        <v>11.594092865112401</v>
      </c>
      <c r="T58" s="26">
        <v>32.231593699848887</v>
      </c>
      <c r="U58" s="35">
        <v>6.2568614008402319</v>
      </c>
      <c r="V58" s="26">
        <v>0.65549957624477939</v>
      </c>
      <c r="W58" s="26">
        <v>2.3642788603768086</v>
      </c>
      <c r="X58" s="48">
        <v>1.4496540852589497</v>
      </c>
      <c r="Y58" s="49"/>
      <c r="Z58" s="14" t="s">
        <v>1559</v>
      </c>
      <c r="AA58" s="15" t="s">
        <v>450</v>
      </c>
      <c r="AB58" s="26" t="s">
        <v>1559</v>
      </c>
      <c r="AC58" s="26" t="s">
        <v>450</v>
      </c>
      <c r="AD58" s="26">
        <v>0.7727753663501441</v>
      </c>
      <c r="AE58" s="26">
        <v>6.5923104888605116E-2</v>
      </c>
      <c r="AF58" s="26">
        <v>0.35366510476545554</v>
      </c>
      <c r="AG58" s="26">
        <v>0.68594037530821006</v>
      </c>
      <c r="AH58" s="26">
        <v>1.1515366868380312</v>
      </c>
      <c r="AI58" s="26">
        <v>0.60768097003996202</v>
      </c>
      <c r="AJ58" s="26">
        <v>0.89643729864064081</v>
      </c>
      <c r="AK58" s="26">
        <v>0.17841853435620628</v>
      </c>
      <c r="AL58" s="26">
        <v>1.1402144814744299</v>
      </c>
      <c r="AM58" s="26">
        <v>0.52352131895673926</v>
      </c>
      <c r="AN58" s="26">
        <v>0.12253261834891281</v>
      </c>
      <c r="AO58" s="26">
        <v>3.0332382173241381E-2</v>
      </c>
      <c r="AP58" s="26">
        <v>1.7455485195398386</v>
      </c>
      <c r="AQ58" s="26">
        <v>2.4706405069784481</v>
      </c>
      <c r="AR58" s="26">
        <v>2.1185299105523829</v>
      </c>
      <c r="AS58" s="26">
        <v>0.19674427422271715</v>
      </c>
      <c r="AT58" s="26">
        <v>0.10403808574960469</v>
      </c>
      <c r="AU58" s="50">
        <v>0.61898431771478513</v>
      </c>
    </row>
    <row r="59" spans="1:47" ht="15.75" customHeight="1" x14ac:dyDescent="0.2">
      <c r="A59" s="26">
        <v>56</v>
      </c>
      <c r="B59" s="26" t="s">
        <v>71</v>
      </c>
      <c r="C59" s="26" t="s">
        <v>4868</v>
      </c>
      <c r="D59" s="58" t="s">
        <v>4880</v>
      </c>
      <c r="E59" s="15" t="s">
        <v>1559</v>
      </c>
      <c r="F59" s="26" t="s">
        <v>1559</v>
      </c>
      <c r="G59" s="26">
        <v>9.0089328457805973</v>
      </c>
      <c r="H59" s="26">
        <v>0.29866467203042674</v>
      </c>
      <c r="I59" s="26">
        <v>6.3392177153167921</v>
      </c>
      <c r="J59" s="26">
        <v>0.45514359324434839</v>
      </c>
      <c r="K59" s="26">
        <v>7.3326019863973819</v>
      </c>
      <c r="L59" s="26">
        <v>5.4571131946504208</v>
      </c>
      <c r="M59" s="26">
        <v>46.661396762557239</v>
      </c>
      <c r="N59" s="26">
        <v>0.41707503791209732</v>
      </c>
      <c r="O59" s="26">
        <v>4.5493470348368961</v>
      </c>
      <c r="P59" s="26">
        <v>0.2563281376332941</v>
      </c>
      <c r="Q59" s="26">
        <v>1.4254201976795311</v>
      </c>
      <c r="R59" s="26">
        <v>1.0111108957176216</v>
      </c>
      <c r="S59" s="26">
        <v>4.3011166755764263</v>
      </c>
      <c r="T59" s="26">
        <v>10.759926822865198</v>
      </c>
      <c r="U59" s="35">
        <v>0.17523323341787952</v>
      </c>
      <c r="V59" s="26">
        <v>5.8672490024492298E-2</v>
      </c>
      <c r="W59" s="26">
        <v>1.4926987043593558</v>
      </c>
      <c r="X59" s="48">
        <v>2.1456728261886364</v>
      </c>
      <c r="Y59" s="49"/>
      <c r="Z59" s="14" t="s">
        <v>1559</v>
      </c>
      <c r="AA59" s="15" t="s">
        <v>71</v>
      </c>
      <c r="AB59" s="26" t="s">
        <v>1559</v>
      </c>
      <c r="AC59" s="26" t="s">
        <v>71</v>
      </c>
      <c r="AD59" s="26">
        <v>2.4868860164400282</v>
      </c>
      <c r="AE59" s="26">
        <v>7.7265777666803925E-2</v>
      </c>
      <c r="AF59" s="26">
        <v>1.1017119050191575</v>
      </c>
      <c r="AG59" s="26">
        <v>7.2662778323580091E-2</v>
      </c>
      <c r="AH59" s="26">
        <v>2.3277453525073795</v>
      </c>
      <c r="AI59" s="26">
        <v>2.1905532019996117</v>
      </c>
      <c r="AJ59" s="26">
        <v>13.98408647574788</v>
      </c>
      <c r="AK59" s="26">
        <v>0.11196992896051093</v>
      </c>
      <c r="AL59" s="26">
        <v>1.6900372194223356</v>
      </c>
      <c r="AM59" s="26">
        <v>6.8723503673226591E-2</v>
      </c>
      <c r="AN59" s="26">
        <v>0.5581639884495968</v>
      </c>
      <c r="AO59" s="26">
        <v>0.6372219899827114</v>
      </c>
      <c r="AP59" s="26">
        <v>1.1203596359681258</v>
      </c>
      <c r="AQ59" s="26">
        <v>2.6960089617699685</v>
      </c>
      <c r="AR59" s="26">
        <v>7.4292772557423406E-2</v>
      </c>
      <c r="AS59" s="26">
        <v>1.3205304473714407E-2</v>
      </c>
      <c r="AT59" s="26">
        <v>0.18297786101891647</v>
      </c>
      <c r="AU59" s="50">
        <v>0.24323704934747767</v>
      </c>
    </row>
    <row r="60" spans="1:47" ht="15.75" customHeight="1" x14ac:dyDescent="0.2">
      <c r="A60" s="26">
        <v>57</v>
      </c>
      <c r="B60" s="26" t="s">
        <v>26</v>
      </c>
      <c r="C60" s="26" t="s">
        <v>4864</v>
      </c>
      <c r="D60" s="58" t="s">
        <v>4880</v>
      </c>
      <c r="E60" s="15" t="s">
        <v>1631</v>
      </c>
      <c r="F60" s="26" t="s">
        <v>1631</v>
      </c>
      <c r="G60" s="26">
        <v>21.122932755163074</v>
      </c>
      <c r="H60" s="26">
        <v>0.20423715709482645</v>
      </c>
      <c r="I60" s="26">
        <v>3.6842668871060731</v>
      </c>
      <c r="J60" s="26">
        <v>2.022162879549644</v>
      </c>
      <c r="K60" s="26">
        <v>2.2583685692430584</v>
      </c>
      <c r="L60" s="26">
        <v>1.5486866508735904</v>
      </c>
      <c r="M60" s="26">
        <v>27.715743648910976</v>
      </c>
      <c r="N60" s="26">
        <v>0.21127775037220656</v>
      </c>
      <c r="O60" s="26">
        <v>13.663899360658933</v>
      </c>
      <c r="P60" s="26">
        <v>0.63189843589910399</v>
      </c>
      <c r="Q60" s="26">
        <v>0.67251512735000218</v>
      </c>
      <c r="R60" s="26">
        <v>0</v>
      </c>
      <c r="S60" s="26">
        <v>2.8170169591525656</v>
      </c>
      <c r="T60" s="26">
        <v>21.820617254181286</v>
      </c>
      <c r="U60" s="35">
        <v>2.2720097270756776E-2</v>
      </c>
      <c r="V60" s="26">
        <v>9.1600504506534175E-2</v>
      </c>
      <c r="W60" s="26">
        <v>1.5120559626673649</v>
      </c>
      <c r="X60" s="48">
        <v>7.1722283522621764</v>
      </c>
      <c r="Y60" s="49"/>
      <c r="Z60" s="14" t="s">
        <v>1631</v>
      </c>
      <c r="AA60" s="15" t="s">
        <v>26</v>
      </c>
      <c r="AB60" s="26" t="s">
        <v>1631</v>
      </c>
      <c r="AC60" s="26" t="s">
        <v>26</v>
      </c>
      <c r="AD60" s="26">
        <v>6.135419817842851</v>
      </c>
      <c r="AE60" s="26">
        <v>3.4278973516227738E-2</v>
      </c>
      <c r="AF60" s="26">
        <v>0.26349529796506971</v>
      </c>
      <c r="AG60" s="26">
        <v>0.48569290909436813</v>
      </c>
      <c r="AH60" s="26">
        <v>0.12949718998418031</v>
      </c>
      <c r="AI60" s="26">
        <v>0.26651281623378437</v>
      </c>
      <c r="AJ60" s="26">
        <v>8.5272063250792911</v>
      </c>
      <c r="AK60" s="26">
        <v>5.1386586101562846E-2</v>
      </c>
      <c r="AL60" s="26">
        <v>3.9635011193350698</v>
      </c>
      <c r="AM60" s="26">
        <v>0.16863500480622137</v>
      </c>
      <c r="AN60" s="26">
        <v>0.12739774688499028</v>
      </c>
      <c r="AO60" s="26">
        <v>0</v>
      </c>
      <c r="AP60" s="26">
        <v>0.38972558466607998</v>
      </c>
      <c r="AQ60" s="26">
        <v>4.1901314284936042</v>
      </c>
      <c r="AR60" s="26">
        <v>1.2208319544895825E-2</v>
      </c>
      <c r="AS60" s="26">
        <v>1.5872155588182842E-2</v>
      </c>
      <c r="AT60" s="26">
        <v>0.42916103473705319</v>
      </c>
      <c r="AU60" s="50">
        <v>0.67129125707033233</v>
      </c>
    </row>
    <row r="61" spans="1:47" ht="15.75" customHeight="1" x14ac:dyDescent="0.2">
      <c r="A61" s="26">
        <v>58</v>
      </c>
      <c r="B61" s="26" t="s">
        <v>1653</v>
      </c>
      <c r="C61" s="26" t="s">
        <v>4913</v>
      </c>
      <c r="D61" s="58" t="s">
        <v>4880</v>
      </c>
      <c r="E61" s="15" t="s">
        <v>1631</v>
      </c>
      <c r="F61" s="26" t="s">
        <v>1631</v>
      </c>
      <c r="G61" s="26">
        <v>7.1841012896774261</v>
      </c>
      <c r="H61" s="26">
        <v>0.34423786576654808</v>
      </c>
      <c r="I61" s="26">
        <v>1.4963352662527283</v>
      </c>
      <c r="J61" s="26">
        <v>1.5509537774238271</v>
      </c>
      <c r="K61" s="26">
        <v>1.1298153649975633</v>
      </c>
      <c r="L61" s="26">
        <v>4.9049144317132951</v>
      </c>
      <c r="M61" s="26">
        <v>46.471460135731128</v>
      </c>
      <c r="N61" s="26">
        <v>0.18821863049475984</v>
      </c>
      <c r="O61" s="26">
        <v>4.2174092442693327</v>
      </c>
      <c r="P61" s="26">
        <v>0.30437480345969897</v>
      </c>
      <c r="Q61" s="26">
        <v>0.31912986721992603</v>
      </c>
      <c r="R61" s="26">
        <v>0.57157073591672403</v>
      </c>
      <c r="S61" s="26">
        <v>7.3156756920757182</v>
      </c>
      <c r="T61" s="26">
        <v>21.565921009095092</v>
      </c>
      <c r="U61" s="35">
        <v>9.445761667712714E-2</v>
      </c>
      <c r="V61" s="26">
        <v>0.10554000811948971</v>
      </c>
      <c r="W61" s="26">
        <v>2.2358842611096024</v>
      </c>
      <c r="X61" s="48">
        <v>1.2969969547888651</v>
      </c>
      <c r="Y61" s="49"/>
      <c r="Z61" s="14" t="s">
        <v>1631</v>
      </c>
      <c r="AA61" s="15" t="s">
        <v>1653</v>
      </c>
      <c r="AB61" s="26" t="s">
        <v>1631</v>
      </c>
      <c r="AC61" s="26" t="s">
        <v>1653</v>
      </c>
      <c r="AD61" s="26">
        <v>1.8371860715600972</v>
      </c>
      <c r="AE61" s="26">
        <v>0.10542294919673671</v>
      </c>
      <c r="AF61" s="26">
        <v>0.44157428692166417</v>
      </c>
      <c r="AG61" s="26">
        <v>0.50230509658174705</v>
      </c>
      <c r="AH61" s="26">
        <v>0.26002418436678604</v>
      </c>
      <c r="AI61" s="26">
        <v>1.3775049507460193</v>
      </c>
      <c r="AJ61" s="26">
        <v>15.36274896343901</v>
      </c>
      <c r="AK61" s="26">
        <v>6.526709816488023E-2</v>
      </c>
      <c r="AL61" s="26">
        <v>0.82079888059644812</v>
      </c>
      <c r="AM61" s="26">
        <v>8.1185847193281854E-2</v>
      </c>
      <c r="AN61" s="26">
        <v>0.11472988732505943</v>
      </c>
      <c r="AO61" s="26">
        <v>0.20698873950175362</v>
      </c>
      <c r="AP61" s="26">
        <v>1.9283880875209871</v>
      </c>
      <c r="AQ61" s="26">
        <v>7.3556337377340535</v>
      </c>
      <c r="AR61" s="26">
        <v>1.4608202263624843E-2</v>
      </c>
      <c r="AS61" s="26">
        <v>2.1697370120537154E-2</v>
      </c>
      <c r="AT61" s="26">
        <v>0.80488661358550007</v>
      </c>
      <c r="AU61" s="50">
        <v>0.66202632438829445</v>
      </c>
    </row>
    <row r="62" spans="1:47" ht="15.75" customHeight="1" x14ac:dyDescent="0.2">
      <c r="A62" s="26">
        <v>59</v>
      </c>
      <c r="B62" s="26" t="s">
        <v>1685</v>
      </c>
      <c r="C62" s="26" t="s">
        <v>4914</v>
      </c>
      <c r="D62" s="58" t="s">
        <v>4880</v>
      </c>
      <c r="E62" s="15" t="s">
        <v>1683</v>
      </c>
      <c r="F62" s="26" t="s">
        <v>1683</v>
      </c>
      <c r="G62" s="26">
        <v>15.759988683356356</v>
      </c>
      <c r="H62" s="26">
        <v>0.38374963474642049</v>
      </c>
      <c r="I62" s="26">
        <v>11.911392648610137</v>
      </c>
      <c r="J62" s="26">
        <v>7.4110691579385177</v>
      </c>
      <c r="K62" s="26">
        <v>7.955333971864154</v>
      </c>
      <c r="L62" s="26">
        <v>3.8012534883990994</v>
      </c>
      <c r="M62" s="26">
        <v>6.2778492365516501</v>
      </c>
      <c r="N62" s="26">
        <v>2.3173846044375872</v>
      </c>
      <c r="O62" s="26">
        <v>3.5759847500635318</v>
      </c>
      <c r="P62" s="26">
        <v>0.21111239492658485</v>
      </c>
      <c r="Q62" s="26">
        <v>3.156092486602045</v>
      </c>
      <c r="R62" s="26">
        <v>0.53780178286141866</v>
      </c>
      <c r="S62" s="26">
        <v>8.3456150052485096</v>
      </c>
      <c r="T62" s="26">
        <v>26.128631256436268</v>
      </c>
      <c r="U62" s="35">
        <v>0.20826801511615511</v>
      </c>
      <c r="V62" s="26">
        <v>0.12318274007863646</v>
      </c>
      <c r="W62" s="26">
        <v>1.8952901427629241</v>
      </c>
      <c r="X62" s="48">
        <v>0.55096796927939307</v>
      </c>
      <c r="Y62" s="49"/>
      <c r="Z62" s="14" t="s">
        <v>1683</v>
      </c>
      <c r="AA62" s="15" t="s">
        <v>1685</v>
      </c>
      <c r="AB62" s="26" t="s">
        <v>1683</v>
      </c>
      <c r="AC62" s="26" t="s">
        <v>1685</v>
      </c>
      <c r="AD62" s="26">
        <v>1.4700805412403142</v>
      </c>
      <c r="AE62" s="26">
        <v>6.493656017164938E-2</v>
      </c>
      <c r="AF62" s="26">
        <v>2.4572926572435834</v>
      </c>
      <c r="AG62" s="26">
        <v>0.25556807208470639</v>
      </c>
      <c r="AH62" s="26">
        <v>1.0667176650547125</v>
      </c>
      <c r="AI62" s="26">
        <v>0.7248683729434493</v>
      </c>
      <c r="AJ62" s="26">
        <v>0.87911847964680589</v>
      </c>
      <c r="AK62" s="26">
        <v>0.39011089169347429</v>
      </c>
      <c r="AL62" s="26">
        <v>0.93398310728141665</v>
      </c>
      <c r="AM62" s="26">
        <v>0.1273928432836692</v>
      </c>
      <c r="AN62" s="26">
        <v>1.9322865523649089</v>
      </c>
      <c r="AO62" s="26">
        <v>0.15702003660295893</v>
      </c>
      <c r="AP62" s="26">
        <v>0.73051705986735704</v>
      </c>
      <c r="AQ62" s="26">
        <v>4.9646023123811069</v>
      </c>
      <c r="AR62" s="26">
        <v>0.13263720161565651</v>
      </c>
      <c r="AS62" s="26">
        <v>5.4270581186389853E-2</v>
      </c>
      <c r="AT62" s="26">
        <v>0.61247604635633091</v>
      </c>
      <c r="AU62" s="50">
        <v>0.27367590456074431</v>
      </c>
    </row>
    <row r="63" spans="1:47" ht="15.75" customHeight="1" x14ac:dyDescent="0.2">
      <c r="A63" s="26">
        <v>60</v>
      </c>
      <c r="B63" s="26" t="s">
        <v>1653</v>
      </c>
      <c r="C63" s="26" t="s">
        <v>4913</v>
      </c>
      <c r="D63" s="58" t="s">
        <v>4880</v>
      </c>
      <c r="E63" s="15" t="s">
        <v>1683</v>
      </c>
      <c r="F63" s="26" t="s">
        <v>1683</v>
      </c>
      <c r="G63" s="26">
        <v>8.1168303590606357</v>
      </c>
      <c r="H63" s="26">
        <v>0.63180106053821028</v>
      </c>
      <c r="I63" s="26">
        <v>14.032335599595498</v>
      </c>
      <c r="J63" s="26">
        <v>11.497135571018967</v>
      </c>
      <c r="K63" s="26">
        <v>10.350666252840645</v>
      </c>
      <c r="L63" s="26">
        <v>3.4049941669963917</v>
      </c>
      <c r="M63" s="26">
        <v>4.2721411918910919</v>
      </c>
      <c r="N63" s="26">
        <v>2.7293166542338501</v>
      </c>
      <c r="O63" s="26">
        <v>6.9939309853147726</v>
      </c>
      <c r="P63" s="26">
        <v>0.31562311505872309</v>
      </c>
      <c r="Q63" s="26">
        <v>2.8741733083345209</v>
      </c>
      <c r="R63" s="26">
        <v>0.19839994718346352</v>
      </c>
      <c r="S63" s="26">
        <v>7.9117708015648232</v>
      </c>
      <c r="T63" s="26">
        <v>25.404396497399294</v>
      </c>
      <c r="U63" s="35">
        <v>0.38458137933742242</v>
      </c>
      <c r="V63" s="26">
        <v>8.2377604128965373E-2</v>
      </c>
      <c r="W63" s="26">
        <v>0.7995255055027054</v>
      </c>
      <c r="X63" s="48">
        <v>0.4586839358331341</v>
      </c>
      <c r="Y63" s="49"/>
      <c r="Z63" s="14" t="s">
        <v>1716</v>
      </c>
      <c r="AA63" s="15" t="s">
        <v>1653</v>
      </c>
      <c r="AB63" s="26" t="s">
        <v>1683</v>
      </c>
      <c r="AC63" s="26" t="s">
        <v>1653</v>
      </c>
      <c r="AD63" s="26">
        <v>0.14307772808797853</v>
      </c>
      <c r="AE63" s="26">
        <v>9.4909240702437656E-2</v>
      </c>
      <c r="AF63" s="26">
        <v>3.2453258789638308</v>
      </c>
      <c r="AG63" s="26">
        <v>1.4252743633338636</v>
      </c>
      <c r="AH63" s="26">
        <v>2.6663260019709569</v>
      </c>
      <c r="AI63" s="26">
        <v>0.2015089664343121</v>
      </c>
      <c r="AJ63" s="26">
        <v>1.7174216087911083</v>
      </c>
      <c r="AK63" s="26">
        <v>0.29383692772939779</v>
      </c>
      <c r="AL63" s="26">
        <v>1.676889626253004</v>
      </c>
      <c r="AM63" s="26">
        <v>8.8146900150508314E-2</v>
      </c>
      <c r="AN63" s="26">
        <v>1.1879432386342408</v>
      </c>
      <c r="AO63" s="26">
        <v>5.2043228769001776E-2</v>
      </c>
      <c r="AP63" s="26">
        <v>1.8054669788297311</v>
      </c>
      <c r="AQ63" s="26">
        <v>6.251488671588544</v>
      </c>
      <c r="AR63" s="26">
        <v>0.11840424714028389</v>
      </c>
      <c r="AS63" s="26">
        <v>1.9799627613552025E-2</v>
      </c>
      <c r="AT63" s="26">
        <v>0.25554524041435944</v>
      </c>
      <c r="AU63" s="50">
        <v>0.10097186881369742</v>
      </c>
    </row>
    <row r="64" spans="1:47" ht="15.75" customHeight="1" x14ac:dyDescent="0.2">
      <c r="A64" s="26">
        <v>61</v>
      </c>
      <c r="B64" s="26" t="s">
        <v>1685</v>
      </c>
      <c r="C64" s="26" t="s">
        <v>4914</v>
      </c>
      <c r="D64" s="58" t="s">
        <v>4880</v>
      </c>
      <c r="E64" s="15" t="s">
        <v>1744</v>
      </c>
      <c r="F64" s="26" t="s">
        <v>1744</v>
      </c>
      <c r="G64" s="26">
        <v>22.730994887582337</v>
      </c>
      <c r="H64" s="26">
        <v>1.2018396959277542</v>
      </c>
      <c r="I64" s="26">
        <v>11.339803798274241</v>
      </c>
      <c r="J64" s="26">
        <v>4.9191123890754076</v>
      </c>
      <c r="K64" s="26">
        <v>4.705951967598911</v>
      </c>
      <c r="L64" s="26">
        <v>7.198623185774859</v>
      </c>
      <c r="M64" s="26">
        <v>7.6799134124841544</v>
      </c>
      <c r="N64" s="26">
        <v>1.2648971285350485</v>
      </c>
      <c r="O64" s="26">
        <v>7.5307407001282103</v>
      </c>
      <c r="P64" s="26">
        <v>8.8232147059858268E-2</v>
      </c>
      <c r="Q64" s="26">
        <v>0.97535924552231956</v>
      </c>
      <c r="R64" s="26">
        <v>0.49478477125151921</v>
      </c>
      <c r="S64" s="26">
        <v>8.7314178681346473</v>
      </c>
      <c r="T64" s="26">
        <v>20.534104393865988</v>
      </c>
      <c r="U64" s="35">
        <v>0.12873078822228642</v>
      </c>
      <c r="V64" s="26">
        <v>3.3668510682313774E-2</v>
      </c>
      <c r="W64" s="26">
        <v>0.44182510988012869</v>
      </c>
      <c r="X64" s="48">
        <v>9.5861960567182727E-2</v>
      </c>
      <c r="Y64" s="49"/>
      <c r="Z64" s="14" t="s">
        <v>1744</v>
      </c>
      <c r="AA64" s="15" t="s">
        <v>1685</v>
      </c>
      <c r="AB64" s="26" t="s">
        <v>1744</v>
      </c>
      <c r="AC64" s="26" t="s">
        <v>1685</v>
      </c>
      <c r="AD64" s="26">
        <v>3.4935491345503391</v>
      </c>
      <c r="AE64" s="26">
        <v>0.28168734329554518</v>
      </c>
      <c r="AF64" s="26">
        <v>0.4261512222110635</v>
      </c>
      <c r="AG64" s="26">
        <v>0.36227199516139375</v>
      </c>
      <c r="AH64" s="26">
        <v>9.8903685676771866E-2</v>
      </c>
      <c r="AI64" s="26">
        <v>1.0543551582488433</v>
      </c>
      <c r="AJ64" s="26">
        <v>0.66330734841158145</v>
      </c>
      <c r="AK64" s="26">
        <v>0.31090441348921888</v>
      </c>
      <c r="AL64" s="26">
        <v>1.276938190767785</v>
      </c>
      <c r="AM64" s="26">
        <v>2.3014457376364372E-2</v>
      </c>
      <c r="AN64" s="26">
        <v>3.681228283407656E-2</v>
      </c>
      <c r="AO64" s="26">
        <v>0.18282598355819157</v>
      </c>
      <c r="AP64" s="26">
        <v>1.0269477480810714</v>
      </c>
      <c r="AQ64" s="26">
        <v>2.9579606490438248</v>
      </c>
      <c r="AR64" s="26">
        <v>3.4488566814420203E-2</v>
      </c>
      <c r="AS64" s="26">
        <v>5.6267167578478343E-3</v>
      </c>
      <c r="AT64" s="26">
        <v>8.3593375464904848E-2</v>
      </c>
      <c r="AU64" s="50">
        <v>3.176106452753117E-2</v>
      </c>
    </row>
    <row r="65" spans="1:47" ht="15.75" customHeight="1" x14ac:dyDescent="0.2">
      <c r="A65" s="26">
        <v>62</v>
      </c>
      <c r="B65" s="26" t="s">
        <v>1653</v>
      </c>
      <c r="C65" s="26" t="s">
        <v>4913</v>
      </c>
      <c r="D65" s="58" t="s">
        <v>4880</v>
      </c>
      <c r="E65" s="15" t="s">
        <v>1744</v>
      </c>
      <c r="F65" s="26" t="s">
        <v>1744</v>
      </c>
      <c r="G65" s="26">
        <v>19.70512623244456</v>
      </c>
      <c r="H65" s="26">
        <v>1.2232903375653541</v>
      </c>
      <c r="I65" s="26">
        <v>8.5325814600255381</v>
      </c>
      <c r="J65" s="26">
        <v>6.0138204776406354</v>
      </c>
      <c r="K65" s="26">
        <v>5.5467808707062334</v>
      </c>
      <c r="L65" s="26">
        <v>4.9663530469806378</v>
      </c>
      <c r="M65" s="26">
        <v>3.6349624279815074</v>
      </c>
      <c r="N65" s="26">
        <v>2.8841080113500071</v>
      </c>
      <c r="O65" s="26">
        <v>16.843237619357808</v>
      </c>
      <c r="P65" s="26">
        <v>0.2642395260515224</v>
      </c>
      <c r="Q65" s="26">
        <v>1.3297648798093709</v>
      </c>
      <c r="R65" s="26">
        <v>8.6134229872598098E-2</v>
      </c>
      <c r="S65" s="26">
        <v>6.6227601022880114</v>
      </c>
      <c r="T65" s="26">
        <v>21.966601921666143</v>
      </c>
      <c r="U65" s="35">
        <v>0.17999491718262314</v>
      </c>
      <c r="V65" s="26">
        <v>7.5015005267084225E-2</v>
      </c>
      <c r="W65" s="26">
        <v>0.12522893381035954</v>
      </c>
      <c r="X65" s="48">
        <v>4.0033293634862082</v>
      </c>
      <c r="Y65" s="49"/>
      <c r="Z65" s="14" t="s">
        <v>1744</v>
      </c>
      <c r="AA65" s="15" t="s">
        <v>1653</v>
      </c>
      <c r="AB65" s="26" t="s">
        <v>1744</v>
      </c>
      <c r="AC65" s="26" t="s">
        <v>1653</v>
      </c>
      <c r="AD65" s="26">
        <v>4.4023228456759051</v>
      </c>
      <c r="AE65" s="26">
        <v>6.1514661671260608E-2</v>
      </c>
      <c r="AF65" s="26">
        <v>1.120425450397351</v>
      </c>
      <c r="AG65" s="26">
        <v>2.2019537801319209</v>
      </c>
      <c r="AH65" s="26">
        <v>1.7765616877470767</v>
      </c>
      <c r="AI65" s="26">
        <v>0.93787179205069826</v>
      </c>
      <c r="AJ65" s="26">
        <v>0.45979780269306375</v>
      </c>
      <c r="AK65" s="26">
        <v>0.43477163039641642</v>
      </c>
      <c r="AL65" s="26">
        <v>1.8615443770710192</v>
      </c>
      <c r="AM65" s="26">
        <v>6.1998298843126971E-2</v>
      </c>
      <c r="AN65" s="26">
        <v>0.39366645716596355</v>
      </c>
      <c r="AO65" s="26">
        <v>1.1109045172450234E-2</v>
      </c>
      <c r="AP65" s="26">
        <v>0.4189439586122185</v>
      </c>
      <c r="AQ65" s="26">
        <v>0.82945982370832405</v>
      </c>
      <c r="AR65" s="26">
        <v>4.7490794487938519E-2</v>
      </c>
      <c r="AS65" s="26">
        <v>2.255270557229469E-2</v>
      </c>
      <c r="AT65" s="26">
        <v>6.6526125222799909E-2</v>
      </c>
      <c r="AU65" s="50">
        <v>0.83911303713741481</v>
      </c>
    </row>
    <row r="66" spans="1:47" ht="15.75" customHeight="1" x14ac:dyDescent="0.2">
      <c r="A66" s="26">
        <v>63</v>
      </c>
      <c r="B66" s="26" t="s">
        <v>1685</v>
      </c>
      <c r="C66" s="26" t="s">
        <v>4914</v>
      </c>
      <c r="D66" s="58" t="s">
        <v>4880</v>
      </c>
      <c r="E66" s="15" t="s">
        <v>1810</v>
      </c>
      <c r="F66" s="26" t="s">
        <v>1810</v>
      </c>
      <c r="G66" s="26">
        <v>17.785559048193473</v>
      </c>
      <c r="H66" s="26">
        <v>0.30913476608937801</v>
      </c>
      <c r="I66" s="26">
        <v>8.0901094760903298</v>
      </c>
      <c r="J66" s="26">
        <v>4.3942005044901613</v>
      </c>
      <c r="K66" s="26">
        <v>4.5873327368686256</v>
      </c>
      <c r="L66" s="26">
        <v>2.6443432352405702</v>
      </c>
      <c r="M66" s="26">
        <v>6.6425629130645492</v>
      </c>
      <c r="N66" s="26">
        <v>1.4247776051899794</v>
      </c>
      <c r="O66" s="26">
        <v>4.353927681011041</v>
      </c>
      <c r="P66" s="26">
        <v>0.36383219730996669</v>
      </c>
      <c r="Q66" s="26">
        <v>0.71775843026084729</v>
      </c>
      <c r="R66" s="26">
        <v>1.3837782273009935</v>
      </c>
      <c r="S66" s="26">
        <v>15.562518155040328</v>
      </c>
      <c r="T66" s="26">
        <v>28.510323261381739</v>
      </c>
      <c r="U66" s="35">
        <v>0.30467087516537777</v>
      </c>
      <c r="V66" s="26">
        <v>0.18457606959776282</v>
      </c>
      <c r="W66" s="26">
        <v>2.7405948177048636</v>
      </c>
      <c r="X66" s="48">
        <v>0.62096755813831594</v>
      </c>
      <c r="Y66" s="49"/>
      <c r="Z66" s="14" t="s">
        <v>1810</v>
      </c>
      <c r="AA66" s="15" t="s">
        <v>1685</v>
      </c>
      <c r="AB66" s="26" t="s">
        <v>1810</v>
      </c>
      <c r="AC66" s="26" t="s">
        <v>1685</v>
      </c>
      <c r="AD66" s="26">
        <v>4.5157050510433869</v>
      </c>
      <c r="AE66" s="26">
        <v>4.0419657190188571E-2</v>
      </c>
      <c r="AF66" s="26">
        <v>0.40746419569900599</v>
      </c>
      <c r="AG66" s="26">
        <v>0.88323711115255976</v>
      </c>
      <c r="AH66" s="26">
        <v>0.81508188452821484</v>
      </c>
      <c r="AI66" s="26">
        <v>0.32744585397498399</v>
      </c>
      <c r="AJ66" s="26">
        <v>1.8944916740768833</v>
      </c>
      <c r="AK66" s="26">
        <v>0.45645781436818783</v>
      </c>
      <c r="AL66" s="26">
        <v>1.2697517490484203</v>
      </c>
      <c r="AM66" s="26">
        <v>0.11092901290805111</v>
      </c>
      <c r="AN66" s="26">
        <v>7.9147302631627489E-2</v>
      </c>
      <c r="AO66" s="26">
        <v>0.26041612738828068</v>
      </c>
      <c r="AP66" s="26">
        <v>0.96939224653534051</v>
      </c>
      <c r="AQ66" s="26">
        <v>2.6411075552430305</v>
      </c>
      <c r="AR66" s="26">
        <v>0.10176935124869127</v>
      </c>
      <c r="AS66" s="26">
        <v>5.5042566219665183E-2</v>
      </c>
      <c r="AT66" s="26">
        <v>0.2645376911459667</v>
      </c>
      <c r="AU66" s="50">
        <v>6.8477604010135779E-2</v>
      </c>
    </row>
    <row r="67" spans="1:47" ht="15.75" customHeight="1" x14ac:dyDescent="0.2">
      <c r="A67" s="26">
        <v>64</v>
      </c>
      <c r="B67" s="26" t="s">
        <v>1653</v>
      </c>
      <c r="C67" s="26" t="s">
        <v>4913</v>
      </c>
      <c r="D67" s="58" t="s">
        <v>4880</v>
      </c>
      <c r="E67" s="15" t="s">
        <v>1810</v>
      </c>
      <c r="F67" s="26" t="s">
        <v>1810</v>
      </c>
      <c r="G67" s="26">
        <v>15.721763423069175</v>
      </c>
      <c r="H67" s="26">
        <v>0.9125635649323246</v>
      </c>
      <c r="I67" s="26">
        <v>8.8647843005807587</v>
      </c>
      <c r="J67" s="26">
        <v>5.5917225742841241</v>
      </c>
      <c r="K67" s="26">
        <v>6.948029491645614</v>
      </c>
      <c r="L67" s="26">
        <v>4.2741659896187523</v>
      </c>
      <c r="M67" s="26">
        <v>5.5251662486590014</v>
      </c>
      <c r="N67" s="26">
        <v>2.2591901554651108</v>
      </c>
      <c r="O67" s="26">
        <v>8.1945910446422232</v>
      </c>
      <c r="P67" s="26">
        <v>0.54816085589014119</v>
      </c>
      <c r="Q67" s="26">
        <v>1.2081373016912464</v>
      </c>
      <c r="R67" s="26">
        <v>0.14617057834529981</v>
      </c>
      <c r="S67" s="26">
        <v>17.603293037026816</v>
      </c>
      <c r="T67" s="26">
        <v>20.940236671868316</v>
      </c>
      <c r="U67" s="35">
        <v>0.38278753511139946</v>
      </c>
      <c r="V67" s="26">
        <v>0.17489766143937049</v>
      </c>
      <c r="W67" s="26">
        <v>0.70433956573030876</v>
      </c>
      <c r="X67" s="48">
        <v>2.5576035670925026</v>
      </c>
      <c r="Y67" s="49"/>
      <c r="Z67" s="14" t="s">
        <v>1810</v>
      </c>
      <c r="AA67" s="15" t="s">
        <v>1653</v>
      </c>
      <c r="AB67" s="26" t="s">
        <v>1810</v>
      </c>
      <c r="AC67" s="26" t="s">
        <v>1653</v>
      </c>
      <c r="AD67" s="26">
        <v>4.0943514417934521</v>
      </c>
      <c r="AE67" s="26">
        <v>0.13934630127087139</v>
      </c>
      <c r="AF67" s="26">
        <v>1.0866234708209297</v>
      </c>
      <c r="AG67" s="26">
        <v>1.7626575485875513</v>
      </c>
      <c r="AH67" s="26">
        <v>1.6542370445606855</v>
      </c>
      <c r="AI67" s="26">
        <v>0.70938597205977749</v>
      </c>
      <c r="AJ67" s="26">
        <v>0.97318549465729132</v>
      </c>
      <c r="AK67" s="26">
        <v>0.94510830555717396</v>
      </c>
      <c r="AL67" s="26">
        <v>0.80131014408216639</v>
      </c>
      <c r="AM67" s="26">
        <v>6.1915422425009969E-2</v>
      </c>
      <c r="AN67" s="26">
        <v>0.42835479609003552</v>
      </c>
      <c r="AO67" s="26">
        <v>3.2805894356420486E-2</v>
      </c>
      <c r="AP67" s="26">
        <v>1.749080527879513</v>
      </c>
      <c r="AQ67" s="26">
        <v>3.0206910871881183</v>
      </c>
      <c r="AR67" s="26">
        <v>5.8162178270425642E-2</v>
      </c>
      <c r="AS67" s="26">
        <v>2.9633703877261677E-2</v>
      </c>
      <c r="AT67" s="26">
        <v>0.17882019529312718</v>
      </c>
      <c r="AU67" s="50">
        <v>0.38854667522958514</v>
      </c>
    </row>
    <row r="68" spans="1:47" ht="15.75" customHeight="1" x14ac:dyDescent="0.2">
      <c r="A68" s="26">
        <v>65</v>
      </c>
      <c r="B68" s="26" t="s">
        <v>1685</v>
      </c>
      <c r="C68" s="26" t="s">
        <v>4914</v>
      </c>
      <c r="D68" s="58" t="s">
        <v>4880</v>
      </c>
      <c r="E68" s="15" t="s">
        <v>1871</v>
      </c>
      <c r="F68" s="26" t="s">
        <v>1871</v>
      </c>
      <c r="G68" s="26">
        <v>13.080477365226855</v>
      </c>
      <c r="H68" s="26">
        <v>0.45520281276745722</v>
      </c>
      <c r="I68" s="26">
        <v>10.791028274646216</v>
      </c>
      <c r="J68" s="26">
        <v>9.4912495246365491</v>
      </c>
      <c r="K68" s="26">
        <v>6.1671195315631318</v>
      </c>
      <c r="L68" s="26">
        <v>2.5518674619020865</v>
      </c>
      <c r="M68" s="26">
        <v>5.3439386774646467</v>
      </c>
      <c r="N68" s="26">
        <v>0.97350084317001029</v>
      </c>
      <c r="O68" s="26">
        <v>1.804200835955571</v>
      </c>
      <c r="P68" s="26">
        <v>0.75790554617195205</v>
      </c>
      <c r="Q68" s="26">
        <v>1.247304814543192</v>
      </c>
      <c r="R68" s="26">
        <v>0.28697680387421531</v>
      </c>
      <c r="S68" s="26">
        <v>20.023912524799602</v>
      </c>
      <c r="T68" s="26">
        <v>22.563869506305085</v>
      </c>
      <c r="U68" s="35">
        <v>1.1212198397824527</v>
      </c>
      <c r="V68" s="26">
        <v>0.22386871997070493</v>
      </c>
      <c r="W68" s="26">
        <v>3.1163569172202652</v>
      </c>
      <c r="X68" s="48">
        <v>0.96678719487490827</v>
      </c>
      <c r="Y68" s="49"/>
      <c r="Z68" s="14" t="s">
        <v>1871</v>
      </c>
      <c r="AA68" s="15" t="s">
        <v>1685</v>
      </c>
      <c r="AB68" s="26" t="s">
        <v>1871</v>
      </c>
      <c r="AC68" s="26" t="s">
        <v>1685</v>
      </c>
      <c r="AD68" s="26">
        <v>1.2574840473556153</v>
      </c>
      <c r="AE68" s="26">
        <v>0.21290459910071122</v>
      </c>
      <c r="AF68" s="26">
        <v>0.40478608264088323</v>
      </c>
      <c r="AG68" s="26">
        <v>0.84565288305007313</v>
      </c>
      <c r="AH68" s="26">
        <v>0.4522566502828238</v>
      </c>
      <c r="AI68" s="26">
        <v>0.99651382853570392</v>
      </c>
      <c r="AJ68" s="26">
        <v>0.25357023078771512</v>
      </c>
      <c r="AK68" s="26">
        <v>0.16013412180225248</v>
      </c>
      <c r="AL68" s="26">
        <v>7.1264555190098347E-2</v>
      </c>
      <c r="AM68" s="26">
        <v>0.28730525608561575</v>
      </c>
      <c r="AN68" s="26">
        <v>0.11473511097922708</v>
      </c>
      <c r="AO68" s="26">
        <v>0.16950290643298327</v>
      </c>
      <c r="AP68" s="26">
        <v>1.9503506821522489</v>
      </c>
      <c r="AQ68" s="26">
        <v>0.66255789040352453</v>
      </c>
      <c r="AR68" s="26">
        <v>0.29157720350701694</v>
      </c>
      <c r="AS68" s="26">
        <v>7.9710324659268292E-2</v>
      </c>
      <c r="AT68" s="26">
        <v>0.27717021174210821</v>
      </c>
      <c r="AU68" s="50">
        <v>0.13089388439422162</v>
      </c>
    </row>
    <row r="69" spans="1:47" ht="15.75" customHeight="1" x14ac:dyDescent="0.2">
      <c r="A69" s="26">
        <v>66</v>
      </c>
      <c r="B69" s="26" t="s">
        <v>1653</v>
      </c>
      <c r="C69" s="26" t="s">
        <v>4913</v>
      </c>
      <c r="D69" s="58" t="s">
        <v>4880</v>
      </c>
      <c r="E69" s="15" t="s">
        <v>1871</v>
      </c>
      <c r="F69" s="26" t="s">
        <v>1871</v>
      </c>
      <c r="G69" s="26">
        <v>9.43124802992814</v>
      </c>
      <c r="H69" s="26">
        <v>1.0223295459677486</v>
      </c>
      <c r="I69" s="26">
        <v>8.379941412288014</v>
      </c>
      <c r="J69" s="26">
        <v>8.6933592844487908</v>
      </c>
      <c r="K69" s="26">
        <v>5.2498978461098487</v>
      </c>
      <c r="L69" s="26">
        <v>2.2333131961284152</v>
      </c>
      <c r="M69" s="26">
        <v>5.1065942203147321</v>
      </c>
      <c r="N69" s="26">
        <v>0.84872681018394536</v>
      </c>
      <c r="O69" s="26">
        <v>6.3735096875962229</v>
      </c>
      <c r="P69" s="26">
        <v>1.2650063964112306</v>
      </c>
      <c r="Q69" s="26">
        <v>2.1868200032622909</v>
      </c>
      <c r="R69" s="26">
        <v>0.21154163039808427</v>
      </c>
      <c r="S69" s="26">
        <v>16.493005186599174</v>
      </c>
      <c r="T69" s="26">
        <v>22.936428262090981</v>
      </c>
      <c r="U69" s="35">
        <v>2.7931845864833877</v>
      </c>
      <c r="V69" s="26">
        <v>4.7006474673005201</v>
      </c>
      <c r="W69" s="26">
        <v>2.0744464344884843</v>
      </c>
      <c r="X69" s="48">
        <v>2.5502702162881774</v>
      </c>
      <c r="Y69" s="49"/>
      <c r="Z69" s="14" t="s">
        <v>1871</v>
      </c>
      <c r="AA69" s="15" t="s">
        <v>1653</v>
      </c>
      <c r="AB69" s="26" t="s">
        <v>1871</v>
      </c>
      <c r="AC69" s="26" t="s">
        <v>1653</v>
      </c>
      <c r="AD69" s="26">
        <v>0.47120400926557371</v>
      </c>
      <c r="AE69" s="26">
        <v>0.22616850497534999</v>
      </c>
      <c r="AF69" s="26">
        <v>0.88874262689255412</v>
      </c>
      <c r="AG69" s="26">
        <v>0.68298049568961605</v>
      </c>
      <c r="AH69" s="26">
        <v>0.53391945233654814</v>
      </c>
      <c r="AI69" s="26">
        <v>0.19069591197506633</v>
      </c>
      <c r="AJ69" s="26">
        <v>0.36204787145819395</v>
      </c>
      <c r="AK69" s="26">
        <v>0.16372898912362069</v>
      </c>
      <c r="AL69" s="26">
        <v>1.2407133487519031</v>
      </c>
      <c r="AM69" s="26">
        <v>4.5423461697762589E-2</v>
      </c>
      <c r="AN69" s="26">
        <v>0.15905128285704989</v>
      </c>
      <c r="AO69" s="26">
        <v>9.7229423766679327E-2</v>
      </c>
      <c r="AP69" s="26">
        <v>2.4064643461430189</v>
      </c>
      <c r="AQ69" s="26">
        <v>2.3933316410045973</v>
      </c>
      <c r="AR69" s="26">
        <v>0.22180136970973199</v>
      </c>
      <c r="AS69" s="26">
        <v>3.5948205540412967</v>
      </c>
      <c r="AT69" s="26">
        <v>0.14833449521455772</v>
      </c>
      <c r="AU69" s="50">
        <v>0.293680445931151</v>
      </c>
    </row>
    <row r="70" spans="1:47" ht="15.75" customHeight="1" x14ac:dyDescent="0.2">
      <c r="A70" s="26">
        <v>67</v>
      </c>
      <c r="B70" s="26" t="s">
        <v>26</v>
      </c>
      <c r="C70" s="26" t="s">
        <v>4864</v>
      </c>
      <c r="D70" s="58" t="s">
        <v>4880</v>
      </c>
      <c r="E70" s="15" t="s">
        <v>4915</v>
      </c>
      <c r="F70" s="26" t="s">
        <v>4915</v>
      </c>
      <c r="G70" s="26">
        <v>11.319179856333454</v>
      </c>
      <c r="H70" s="26">
        <v>5.4443478783708565</v>
      </c>
      <c r="I70" s="26">
        <v>4.4431722622700773</v>
      </c>
      <c r="J70" s="26">
        <v>1.1077270860434358</v>
      </c>
      <c r="K70" s="26">
        <v>7.8385278445072468E-2</v>
      </c>
      <c r="L70" s="26">
        <v>0.95977774884326195</v>
      </c>
      <c r="M70" s="26">
        <v>11.161003905370094</v>
      </c>
      <c r="N70" s="26">
        <v>0.22881155464884725</v>
      </c>
      <c r="O70" s="26">
        <v>35.128517089491112</v>
      </c>
      <c r="P70" s="26">
        <v>0.19822520555700343</v>
      </c>
      <c r="Q70" s="26">
        <v>0.28896717975774155</v>
      </c>
      <c r="R70" s="26">
        <v>8.0219628281825113</v>
      </c>
      <c r="S70" s="26">
        <v>19.742085649196042</v>
      </c>
      <c r="T70" s="26">
        <v>0.14047540791615962</v>
      </c>
      <c r="U70" s="35">
        <v>1.1428664191695403</v>
      </c>
      <c r="V70" s="26">
        <v>3.8207151409590377E-2</v>
      </c>
      <c r="W70" s="26">
        <v>0.55628749899521102</v>
      </c>
      <c r="X70" s="48">
        <v>1.1960303667265604</v>
      </c>
      <c r="Y70" s="49"/>
      <c r="Z70" s="14" t="s">
        <v>1925</v>
      </c>
      <c r="AA70" s="15" t="s">
        <v>26</v>
      </c>
      <c r="AB70" s="26" t="s">
        <v>4915</v>
      </c>
      <c r="AC70" s="26" t="s">
        <v>26</v>
      </c>
      <c r="AD70" s="26">
        <v>0.72632709200748691</v>
      </c>
      <c r="AE70" s="26">
        <v>1.7126818281924903</v>
      </c>
      <c r="AF70" s="26">
        <v>0.15548427356409097</v>
      </c>
      <c r="AG70" s="26">
        <v>0.12752190599844285</v>
      </c>
      <c r="AH70" s="26">
        <v>3.7207310838209013E-3</v>
      </c>
      <c r="AI70" s="26">
        <v>0.13398951546541654</v>
      </c>
      <c r="AJ70" s="26">
        <v>1.0222257425479182</v>
      </c>
      <c r="AK70" s="26">
        <v>3.6517316219967635E-2</v>
      </c>
      <c r="AL70" s="26">
        <v>6.422940955468964</v>
      </c>
      <c r="AM70" s="26">
        <v>4.6740830133051123E-2</v>
      </c>
      <c r="AN70" s="26">
        <v>4.7642212792287378E-2</v>
      </c>
      <c r="AO70" s="26">
        <v>1.2650860439582012</v>
      </c>
      <c r="AP70" s="26">
        <v>5.6071949604755069</v>
      </c>
      <c r="AQ70" s="26">
        <v>2.1633269750905178E-2</v>
      </c>
      <c r="AR70" s="26">
        <v>0.12053261126977551</v>
      </c>
      <c r="AS70" s="26">
        <v>1.3352730893183918E-2</v>
      </c>
      <c r="AT70" s="26">
        <v>7.6726553104820849E-2</v>
      </c>
      <c r="AU70" s="50">
        <v>0.19092968846411679</v>
      </c>
    </row>
    <row r="71" spans="1:47" ht="15.75" customHeight="1" x14ac:dyDescent="0.2">
      <c r="A71" s="26">
        <v>68</v>
      </c>
      <c r="B71" s="26" t="s">
        <v>71</v>
      </c>
      <c r="C71" s="26" t="s">
        <v>4868</v>
      </c>
      <c r="D71" s="58" t="s">
        <v>4880</v>
      </c>
      <c r="E71" s="15" t="s">
        <v>4915</v>
      </c>
      <c r="F71" s="26" t="s">
        <v>4915</v>
      </c>
      <c r="G71" s="26">
        <v>10.470183544177685</v>
      </c>
      <c r="H71" s="26">
        <v>1.1429205343513249</v>
      </c>
      <c r="I71" s="26">
        <v>14.214809449457846</v>
      </c>
      <c r="J71" s="26">
        <v>6.2037991267639585</v>
      </c>
      <c r="K71" s="26">
        <v>4.644857307631848</v>
      </c>
      <c r="L71" s="26">
        <v>2.5505943277972523</v>
      </c>
      <c r="M71" s="26">
        <v>7.0378069595460246</v>
      </c>
      <c r="N71" s="26">
        <v>1.5725527573967624</v>
      </c>
      <c r="O71" s="26">
        <v>10.662959870390145</v>
      </c>
      <c r="P71" s="26">
        <v>0.61017800707845471</v>
      </c>
      <c r="Q71" s="26">
        <v>2.1623409357723742</v>
      </c>
      <c r="R71" s="26">
        <v>19.052966417608978</v>
      </c>
      <c r="S71" s="26">
        <v>5.5559527762015684</v>
      </c>
      <c r="T71" s="26">
        <v>10.022477019227102</v>
      </c>
      <c r="U71" s="35">
        <v>0.29299948683653115</v>
      </c>
      <c r="V71" s="26">
        <v>1.0044202497092056</v>
      </c>
      <c r="W71" s="26">
        <v>2.7981812300529492</v>
      </c>
      <c r="X71" s="48">
        <v>3.7582934760432924</v>
      </c>
      <c r="Y71" s="49"/>
      <c r="Z71" s="14" t="s">
        <v>1925</v>
      </c>
      <c r="AA71" s="15" t="s">
        <v>71</v>
      </c>
      <c r="AB71" s="26" t="s">
        <v>4915</v>
      </c>
      <c r="AC71" s="26" t="s">
        <v>71</v>
      </c>
      <c r="AD71" s="26">
        <v>2.3399880520686933</v>
      </c>
      <c r="AE71" s="26">
        <v>6.1893666705075692E-2</v>
      </c>
      <c r="AF71" s="26">
        <v>1.2153778271253732</v>
      </c>
      <c r="AG71" s="26">
        <v>1.3304621759087225</v>
      </c>
      <c r="AH71" s="26">
        <v>0.80038252069017923</v>
      </c>
      <c r="AI71" s="26">
        <v>1.488029625428452</v>
      </c>
      <c r="AJ71" s="26">
        <v>1.0144007815625653</v>
      </c>
      <c r="AK71" s="26">
        <v>0.50552370768095389</v>
      </c>
      <c r="AL71" s="26">
        <v>2.7250067907769262</v>
      </c>
      <c r="AM71" s="26">
        <v>0.24459170525821189</v>
      </c>
      <c r="AN71" s="26">
        <v>0.62199066570568051</v>
      </c>
      <c r="AO71" s="26">
        <v>5.9275178636786299</v>
      </c>
      <c r="AP71" s="26">
        <v>1.6983344282685295</v>
      </c>
      <c r="AQ71" s="26">
        <v>2.6099223746307398</v>
      </c>
      <c r="AR71" s="26">
        <v>0.12027648846980409</v>
      </c>
      <c r="AS71" s="26">
        <v>0.43600727762351177</v>
      </c>
      <c r="AT71" s="26">
        <v>1.1358882580188252</v>
      </c>
      <c r="AU71" s="50">
        <v>0.12050239131723903</v>
      </c>
    </row>
    <row r="72" spans="1:47" ht="15.75" customHeight="1" x14ac:dyDescent="0.2">
      <c r="A72" s="26">
        <v>69</v>
      </c>
      <c r="B72" s="26" t="s">
        <v>450</v>
      </c>
      <c r="C72" s="26" t="s">
        <v>4882</v>
      </c>
      <c r="D72" s="58" t="s">
        <v>4880</v>
      </c>
      <c r="E72" s="15" t="s">
        <v>4916</v>
      </c>
      <c r="F72" s="26" t="s">
        <v>4916</v>
      </c>
      <c r="G72" s="26">
        <v>43.16113229757854</v>
      </c>
      <c r="H72" s="26">
        <v>1.8787318513341542</v>
      </c>
      <c r="I72" s="26">
        <v>5.7963505675207401</v>
      </c>
      <c r="J72" s="26">
        <v>2.4365602793264807</v>
      </c>
      <c r="K72" s="26">
        <v>2.311407061347921</v>
      </c>
      <c r="L72" s="26">
        <v>0.92722338327429821</v>
      </c>
      <c r="M72" s="26">
        <v>11.469396910928211</v>
      </c>
      <c r="N72" s="26">
        <v>0.41215762998115757</v>
      </c>
      <c r="O72" s="26">
        <v>7.6123530999128102</v>
      </c>
      <c r="P72" s="26">
        <v>0.71094101926059305</v>
      </c>
      <c r="Q72" s="26">
        <v>0.4839295985792364</v>
      </c>
      <c r="R72" s="26">
        <v>1.8519846807394202</v>
      </c>
      <c r="S72" s="26">
        <v>2.3926488704528124</v>
      </c>
      <c r="T72" s="26">
        <v>10.985230641367794</v>
      </c>
      <c r="U72" s="35">
        <v>6.8854243776135853</v>
      </c>
      <c r="V72" s="26">
        <v>0.36613481482598803</v>
      </c>
      <c r="W72" s="26">
        <v>0.31839291595626906</v>
      </c>
      <c r="X72" s="48">
        <v>0.67361825350308691</v>
      </c>
      <c r="Y72" s="49"/>
      <c r="Z72" s="14" t="s">
        <v>2009</v>
      </c>
      <c r="AA72" s="15" t="s">
        <v>450</v>
      </c>
      <c r="AB72" s="26" t="s">
        <v>4916</v>
      </c>
      <c r="AC72" s="26" t="s">
        <v>450</v>
      </c>
      <c r="AD72" s="26">
        <v>8.764148911419932</v>
      </c>
      <c r="AE72" s="26">
        <v>0.54265530658813299</v>
      </c>
      <c r="AF72" s="26">
        <v>0.3351442545274686</v>
      </c>
      <c r="AG72" s="26">
        <v>0.35413173308258766</v>
      </c>
      <c r="AH72" s="26">
        <v>0.27432113817847531</v>
      </c>
      <c r="AI72" s="26">
        <v>0.10313805013747492</v>
      </c>
      <c r="AJ72" s="26">
        <v>2.8304040567389492</v>
      </c>
      <c r="AK72" s="26">
        <v>4.5229194280308908E-2</v>
      </c>
      <c r="AL72" s="26">
        <v>0.50227393024750489</v>
      </c>
      <c r="AM72" s="26">
        <v>0.3440577032340717</v>
      </c>
      <c r="AN72" s="26">
        <v>9.3161494238473405E-2</v>
      </c>
      <c r="AO72" s="26">
        <v>0.76901950409828601</v>
      </c>
      <c r="AP72" s="26">
        <v>0.45730125849779446</v>
      </c>
      <c r="AQ72" s="26">
        <v>0.95137506436511432</v>
      </c>
      <c r="AR72" s="26">
        <v>2.0162693052338563</v>
      </c>
      <c r="AS72" s="26">
        <v>0.16052265613880123</v>
      </c>
      <c r="AT72" s="26">
        <v>0.10022674303139065</v>
      </c>
      <c r="AU72" s="50">
        <v>0.23344097374446474</v>
      </c>
    </row>
    <row r="73" spans="1:47" ht="15.75" customHeight="1" x14ac:dyDescent="0.2">
      <c r="A73" s="26">
        <v>70</v>
      </c>
      <c r="B73" s="26" t="s">
        <v>26</v>
      </c>
      <c r="C73" s="26" t="s">
        <v>4864</v>
      </c>
      <c r="D73" s="58" t="s">
        <v>4880</v>
      </c>
      <c r="E73" s="15" t="s">
        <v>4917</v>
      </c>
      <c r="F73" s="26" t="s">
        <v>4917</v>
      </c>
      <c r="G73" s="26">
        <v>8.8142550301897273</v>
      </c>
      <c r="H73" s="26">
        <v>0.26216565563485283</v>
      </c>
      <c r="I73" s="26">
        <v>3.2782645285186462</v>
      </c>
      <c r="J73" s="26">
        <v>0.27822940008898911</v>
      </c>
      <c r="K73" s="26">
        <v>0.88222033304993364</v>
      </c>
      <c r="L73" s="26">
        <v>0.99154727273947574</v>
      </c>
      <c r="M73" s="26">
        <v>9.9189003971230978</v>
      </c>
      <c r="N73" s="26">
        <v>8.2343980728526736E-2</v>
      </c>
      <c r="O73" s="26">
        <v>3.2730335661716023</v>
      </c>
      <c r="P73" s="26">
        <v>0.13583156794271159</v>
      </c>
      <c r="Q73" s="26">
        <v>0.39325332436936139</v>
      </c>
      <c r="R73" s="26">
        <v>66.463658744569685</v>
      </c>
      <c r="S73" s="26">
        <v>2.4237695793641008</v>
      </c>
      <c r="T73" s="26" t="e">
        <v>#DIV/0!</v>
      </c>
      <c r="U73" s="35">
        <v>2.3280034671073122</v>
      </c>
      <c r="V73" s="26">
        <v>3.7602199236080616E-2</v>
      </c>
      <c r="W73" s="26">
        <v>0.43692095316589014</v>
      </c>
      <c r="X73" s="48">
        <v>1.1151020616503582</v>
      </c>
      <c r="Y73" s="49"/>
      <c r="Z73" s="14" t="s">
        <v>2036</v>
      </c>
      <c r="AA73" s="15" t="s">
        <v>26</v>
      </c>
      <c r="AB73" s="26" t="s">
        <v>4917</v>
      </c>
      <c r="AC73" s="26" t="s">
        <v>26</v>
      </c>
      <c r="AD73" s="26">
        <v>1.0030991474063466</v>
      </c>
      <c r="AE73" s="26">
        <v>1.7125194830820444E-2</v>
      </c>
      <c r="AF73" s="26">
        <v>0.11661743713242445</v>
      </c>
      <c r="AG73" s="26">
        <v>2.9771378972118647E-2</v>
      </c>
      <c r="AH73" s="26">
        <v>3.659722749152388E-2</v>
      </c>
      <c r="AI73" s="26">
        <v>0.13542577882664319</v>
      </c>
      <c r="AJ73" s="26">
        <v>2.8201819599937639</v>
      </c>
      <c r="AK73" s="26">
        <v>8.5702296270757389E-3</v>
      </c>
      <c r="AL73" s="26">
        <v>0.75681131435506943</v>
      </c>
      <c r="AM73" s="26">
        <v>3.6837016907794338E-3</v>
      </c>
      <c r="AN73" s="26">
        <v>2.1145152859369465E-2</v>
      </c>
      <c r="AO73" s="26">
        <v>5.2001944001300657</v>
      </c>
      <c r="AP73" s="26">
        <v>0.69824447460753403</v>
      </c>
      <c r="AQ73" s="26" t="e">
        <v>#DIV/0!</v>
      </c>
      <c r="AR73" s="26">
        <v>0.38385992185049378</v>
      </c>
      <c r="AS73" s="26">
        <v>9.5647015379315952E-3</v>
      </c>
      <c r="AT73" s="26">
        <v>1.0082550393565712E-2</v>
      </c>
      <c r="AU73" s="50">
        <v>3.8986426983357768E-2</v>
      </c>
    </row>
    <row r="74" spans="1:47" ht="15.75" customHeight="1" x14ac:dyDescent="0.2">
      <c r="A74" s="26">
        <v>71</v>
      </c>
      <c r="B74" s="26" t="s">
        <v>49</v>
      </c>
      <c r="C74" s="26" t="s">
        <v>4867</v>
      </c>
      <c r="D74" s="58" t="s">
        <v>4880</v>
      </c>
      <c r="E74" s="15" t="s">
        <v>4917</v>
      </c>
      <c r="F74" s="26" t="s">
        <v>4917</v>
      </c>
      <c r="G74" s="26">
        <v>13.102123720981197</v>
      </c>
      <c r="H74" s="26">
        <v>0.43657804991036087</v>
      </c>
      <c r="I74" s="26">
        <v>9.3745180941566826</v>
      </c>
      <c r="J74" s="26">
        <v>4.0011857097133108</v>
      </c>
      <c r="K74" s="26">
        <v>3.519919087361409</v>
      </c>
      <c r="L74" s="26">
        <v>2.4835142046400107</v>
      </c>
      <c r="M74" s="26">
        <v>20.672227885003032</v>
      </c>
      <c r="N74" s="26">
        <v>0.33649185004547005</v>
      </c>
      <c r="O74" s="26">
        <v>3.1352046710064756</v>
      </c>
      <c r="P74" s="26">
        <v>1.2604745307240024</v>
      </c>
      <c r="Q74" s="26">
        <v>0.87997545459231963</v>
      </c>
      <c r="R74" s="26">
        <v>24.54484480533802</v>
      </c>
      <c r="S74" s="26">
        <v>11.006774252197808</v>
      </c>
      <c r="T74" s="26" t="e">
        <v>#DIV/0!</v>
      </c>
      <c r="U74" s="35">
        <v>1.0430777085877792</v>
      </c>
      <c r="V74" s="26">
        <v>0.6921817161760746</v>
      </c>
      <c r="W74" s="26">
        <v>3.5109082595660457</v>
      </c>
      <c r="X74" s="48">
        <v>4.6566925189642019</v>
      </c>
      <c r="Y74" s="49"/>
      <c r="Z74" s="14" t="s">
        <v>2036</v>
      </c>
      <c r="AA74" s="15" t="s">
        <v>49</v>
      </c>
      <c r="AB74" s="26" t="s">
        <v>4917</v>
      </c>
      <c r="AC74" s="26" t="s">
        <v>49</v>
      </c>
      <c r="AD74" s="26">
        <v>2.2100953247950108</v>
      </c>
      <c r="AE74" s="26">
        <v>7.6292736820272142E-2</v>
      </c>
      <c r="AF74" s="26">
        <v>2.0951984175230729</v>
      </c>
      <c r="AG74" s="26">
        <v>1.0176851344671971</v>
      </c>
      <c r="AH74" s="26">
        <v>0.81734061483810916</v>
      </c>
      <c r="AI74" s="26">
        <v>0.20913452377444014</v>
      </c>
      <c r="AJ74" s="26">
        <v>4.286981788409129</v>
      </c>
      <c r="AK74" s="26">
        <v>4.5630471959526749E-2</v>
      </c>
      <c r="AL74" s="26">
        <v>0.53455157746762816</v>
      </c>
      <c r="AM74" s="26">
        <v>0.54272806319286138</v>
      </c>
      <c r="AN74" s="26">
        <v>0.22302953323733424</v>
      </c>
      <c r="AO74" s="26">
        <v>9.2300397814223114</v>
      </c>
      <c r="AP74" s="26">
        <v>1.1892148750687124</v>
      </c>
      <c r="AQ74" s="26" t="e">
        <v>#DIV/0!</v>
      </c>
      <c r="AR74" s="26">
        <v>0.1585579327092751</v>
      </c>
      <c r="AS74" s="26">
        <v>0.28728044248103612</v>
      </c>
      <c r="AT74" s="26">
        <v>0.12173973203897638</v>
      </c>
      <c r="AU74" s="50">
        <v>1.3489348982586908</v>
      </c>
    </row>
    <row r="75" spans="1:47" ht="15.75" customHeight="1" x14ac:dyDescent="0.2">
      <c r="A75" s="26">
        <v>72</v>
      </c>
      <c r="B75" s="26" t="s">
        <v>71</v>
      </c>
      <c r="C75" s="26" t="s">
        <v>4868</v>
      </c>
      <c r="D75" s="58" t="s">
        <v>4880</v>
      </c>
      <c r="E75" s="15" t="s">
        <v>4917</v>
      </c>
      <c r="F75" s="26" t="s">
        <v>4917</v>
      </c>
      <c r="G75" s="26">
        <v>6.0953518298443585</v>
      </c>
      <c r="H75" s="26">
        <v>0.64692838841464362</v>
      </c>
      <c r="I75" s="26">
        <v>8.5017223649481757</v>
      </c>
      <c r="J75" s="26">
        <v>2.6475715575141456</v>
      </c>
      <c r="K75" s="26">
        <v>2.9629335928092266</v>
      </c>
      <c r="L75" s="26">
        <v>0.87898136288888618</v>
      </c>
      <c r="M75" s="26">
        <v>43.745369689860134</v>
      </c>
      <c r="N75" s="26">
        <v>0.24971917634693896</v>
      </c>
      <c r="O75" s="26">
        <v>3.0439282990445187</v>
      </c>
      <c r="P75" s="26">
        <v>0.21889337713187121</v>
      </c>
      <c r="Q75" s="26">
        <v>0.89923157833423506</v>
      </c>
      <c r="R75" s="26">
        <v>14.674322598107596</v>
      </c>
      <c r="S75" s="26">
        <v>4.5935456765123073</v>
      </c>
      <c r="T75" s="26">
        <v>2.2668482530814527</v>
      </c>
      <c r="U75" s="35">
        <v>6.4336238417166145</v>
      </c>
      <c r="V75" s="26">
        <v>0.83481606543196396</v>
      </c>
      <c r="W75" s="26">
        <v>1.3062123480129324</v>
      </c>
      <c r="X75" s="48">
        <v>1.4653385335017006</v>
      </c>
      <c r="Y75" s="49"/>
      <c r="Z75" s="14" t="s">
        <v>2036</v>
      </c>
      <c r="AA75" s="15" t="s">
        <v>71</v>
      </c>
      <c r="AB75" s="26" t="s">
        <v>4917</v>
      </c>
      <c r="AC75" s="26" t="s">
        <v>71</v>
      </c>
      <c r="AD75" s="26">
        <v>0.2029462201748746</v>
      </c>
      <c r="AE75" s="26">
        <v>0.12061426697587163</v>
      </c>
      <c r="AF75" s="26">
        <v>1.0828874607757784</v>
      </c>
      <c r="AG75" s="26">
        <v>1.0478380269348726</v>
      </c>
      <c r="AH75" s="26">
        <v>0.77299552064618715</v>
      </c>
      <c r="AI75" s="26">
        <v>0.1581683115169015</v>
      </c>
      <c r="AJ75" s="26">
        <v>3.0662506288923077</v>
      </c>
      <c r="AK75" s="26">
        <v>5.0421169683518563E-2</v>
      </c>
      <c r="AL75" s="26">
        <v>0.37940495158735682</v>
      </c>
      <c r="AM75" s="26">
        <v>3.3261865173665327E-2</v>
      </c>
      <c r="AN75" s="26">
        <v>0.19574619344960037</v>
      </c>
      <c r="AO75" s="26">
        <v>5.2216186974068801</v>
      </c>
      <c r="AP75" s="26">
        <v>0.19743835070409532</v>
      </c>
      <c r="AQ75" s="26">
        <v>7.6285980914573184E-2</v>
      </c>
      <c r="AR75" s="26">
        <v>1.4728625448040651</v>
      </c>
      <c r="AS75" s="26">
        <v>0.15604932410773714</v>
      </c>
      <c r="AT75" s="26">
        <v>0.28312470172392584</v>
      </c>
      <c r="AU75" s="50">
        <v>9.4958051117218861E-2</v>
      </c>
    </row>
    <row r="76" spans="1:47" ht="15.75" customHeight="1" x14ac:dyDescent="0.2">
      <c r="A76" s="26">
        <v>73</v>
      </c>
      <c r="B76" s="26" t="s">
        <v>4918</v>
      </c>
      <c r="C76" s="26" t="s">
        <v>4864</v>
      </c>
      <c r="D76" s="58" t="s">
        <v>4880</v>
      </c>
      <c r="E76" s="15" t="s">
        <v>4919</v>
      </c>
      <c r="F76" s="26" t="s">
        <v>4920</v>
      </c>
      <c r="G76" s="26">
        <v>13.40924747032693</v>
      </c>
      <c r="H76" s="26">
        <v>0.40607901497888638</v>
      </c>
      <c r="I76" s="26">
        <v>25.968581192799324</v>
      </c>
      <c r="J76" s="26">
        <v>5.5238723656062474</v>
      </c>
      <c r="K76" s="26">
        <v>9.409892205129152</v>
      </c>
      <c r="L76" s="26">
        <v>0.85244030243209812</v>
      </c>
      <c r="M76" s="26">
        <v>17.359516949006906</v>
      </c>
      <c r="N76" s="26">
        <v>0.41069025273255949</v>
      </c>
      <c r="O76" s="26">
        <v>6.8580808562797975</v>
      </c>
      <c r="P76" s="26">
        <v>2.3300799507781592E-2</v>
      </c>
      <c r="Q76" s="26">
        <v>1.0242686425906695</v>
      </c>
      <c r="R76" s="26">
        <v>8.2758686911399801E-2</v>
      </c>
      <c r="S76" s="26">
        <v>1.6856251909175584</v>
      </c>
      <c r="T76" s="26">
        <v>15.89094221630304</v>
      </c>
      <c r="U76" s="35">
        <v>9.4378707440647538E-2</v>
      </c>
      <c r="V76" s="26">
        <v>4.0448045827682369E-2</v>
      </c>
      <c r="W76" s="26">
        <v>0.95987710120931491</v>
      </c>
      <c r="X76" s="48">
        <v>0.93490244912979881</v>
      </c>
      <c r="Y76" s="49"/>
      <c r="Z76" s="14" t="s">
        <v>2113</v>
      </c>
      <c r="AA76" s="15" t="s">
        <v>26</v>
      </c>
      <c r="AB76" s="26" t="s">
        <v>4919</v>
      </c>
      <c r="AC76" s="26" t="s">
        <v>26</v>
      </c>
      <c r="AD76" s="26">
        <v>1.9405676018783484</v>
      </c>
      <c r="AE76" s="26">
        <v>3.6244538099698666E-2</v>
      </c>
      <c r="AF76" s="26">
        <v>4.1662986750469067</v>
      </c>
      <c r="AG76" s="26">
        <v>1.7058943512930844</v>
      </c>
      <c r="AH76" s="26">
        <v>2.2760718336677752</v>
      </c>
      <c r="AI76" s="26">
        <v>0.3771916086462106</v>
      </c>
      <c r="AJ76" s="26">
        <v>2.1103022231603332</v>
      </c>
      <c r="AK76" s="26">
        <v>0.13243656985179078</v>
      </c>
      <c r="AL76" s="26">
        <v>1.2849598743427997</v>
      </c>
      <c r="AM76" s="26">
        <v>1.0937369231137079E-2</v>
      </c>
      <c r="AN76" s="26">
        <v>0.42084113890281882</v>
      </c>
      <c r="AO76" s="26">
        <v>2.6977566648365186E-2</v>
      </c>
      <c r="AP76" s="26">
        <v>0.54716102952659862</v>
      </c>
      <c r="AQ76" s="26">
        <v>5.6498700130372761</v>
      </c>
      <c r="AR76" s="26">
        <v>3.7815311034111766E-2</v>
      </c>
      <c r="AS76" s="26">
        <v>1.4940372838700042E-2</v>
      </c>
      <c r="AT76" s="26">
        <v>0.40738070161158363</v>
      </c>
      <c r="AU76" s="50">
        <v>4.3208957525186963E-2</v>
      </c>
    </row>
    <row r="77" spans="1:47" ht="15.75" customHeight="1" x14ac:dyDescent="0.2">
      <c r="A77" s="26">
        <v>74</v>
      </c>
      <c r="B77" s="26" t="s">
        <v>450</v>
      </c>
      <c r="C77" s="26" t="s">
        <v>4882</v>
      </c>
      <c r="D77" s="58" t="s">
        <v>4880</v>
      </c>
      <c r="E77" s="15" t="s">
        <v>4920</v>
      </c>
      <c r="F77" s="26" t="s">
        <v>4920</v>
      </c>
      <c r="G77" s="26">
        <v>22.27591297556673</v>
      </c>
      <c r="H77" s="26">
        <v>0.95709050128714457</v>
      </c>
      <c r="I77" s="26">
        <v>19.208173785543462</v>
      </c>
      <c r="J77" s="26">
        <v>6.3367020611158056</v>
      </c>
      <c r="K77" s="26">
        <v>7.8179845041369687</v>
      </c>
      <c r="L77" s="26">
        <v>1.187043532314056</v>
      </c>
      <c r="M77" s="26">
        <v>19.657011433748778</v>
      </c>
      <c r="N77" s="26">
        <v>0.71096764277598901</v>
      </c>
      <c r="O77" s="26">
        <v>2.0994591231866635</v>
      </c>
      <c r="P77" s="26">
        <v>1.2763891993748102</v>
      </c>
      <c r="Q77" s="26">
        <v>0.96842232616203583</v>
      </c>
      <c r="R77" s="26">
        <v>4.6681947910822696</v>
      </c>
      <c r="S77" s="26">
        <v>4.9781578805780926</v>
      </c>
      <c r="T77" s="26">
        <v>4.36297841657312</v>
      </c>
      <c r="U77" s="35">
        <v>2.7363625854503901</v>
      </c>
      <c r="V77" s="26">
        <v>0.13091966937693769</v>
      </c>
      <c r="W77" s="26">
        <v>0.62822957172675065</v>
      </c>
      <c r="X77" s="48">
        <v>0.69533892791453578</v>
      </c>
      <c r="Y77" s="49"/>
      <c r="Z77" s="14" t="s">
        <v>2113</v>
      </c>
      <c r="AA77" s="15" t="s">
        <v>450</v>
      </c>
      <c r="AB77" s="26" t="s">
        <v>4920</v>
      </c>
      <c r="AC77" s="26" t="s">
        <v>450</v>
      </c>
      <c r="AD77" s="26">
        <v>0.23007490767904057</v>
      </c>
      <c r="AE77" s="26">
        <v>0.14763057529764764</v>
      </c>
      <c r="AF77" s="26">
        <v>3.4151366055673544</v>
      </c>
      <c r="AG77" s="26">
        <v>0.70244897739461176</v>
      </c>
      <c r="AH77" s="26">
        <v>1.6085064776288243</v>
      </c>
      <c r="AI77" s="26">
        <v>0.46948624058677085</v>
      </c>
      <c r="AJ77" s="26">
        <v>4.5389688773537173</v>
      </c>
      <c r="AK77" s="26">
        <v>0.10890571855144769</v>
      </c>
      <c r="AL77" s="26">
        <v>0.31795205344480693</v>
      </c>
      <c r="AM77" s="26">
        <v>0.27206957392107528</v>
      </c>
      <c r="AN77" s="26">
        <v>0.23160483815817393</v>
      </c>
      <c r="AO77" s="26">
        <v>2.3742774682027097</v>
      </c>
      <c r="AP77" s="26">
        <v>2.6399877542229429</v>
      </c>
      <c r="AQ77" s="26">
        <v>0.35155959241570733</v>
      </c>
      <c r="AR77" s="26">
        <v>0.61086893749084548</v>
      </c>
      <c r="AS77" s="26">
        <v>2.5147990172782114E-2</v>
      </c>
      <c r="AT77" s="26">
        <v>0.13098070815739768</v>
      </c>
      <c r="AU77" s="50">
        <v>0.12772897479609477</v>
      </c>
    </row>
    <row r="78" spans="1:47" ht="15.75" customHeight="1" x14ac:dyDescent="0.2">
      <c r="A78" s="26">
        <v>75</v>
      </c>
      <c r="B78" s="26" t="s">
        <v>26</v>
      </c>
      <c r="C78" s="26" t="s">
        <v>4864</v>
      </c>
      <c r="D78" s="58" t="s">
        <v>4880</v>
      </c>
      <c r="E78" s="15" t="s">
        <v>4921</v>
      </c>
      <c r="F78" s="26" t="s">
        <v>4921</v>
      </c>
      <c r="G78" s="26">
        <v>47.247243965451808</v>
      </c>
      <c r="H78" s="26">
        <v>0.6211375366020675</v>
      </c>
      <c r="I78" s="26">
        <v>6.3255801453020162</v>
      </c>
      <c r="J78" s="26">
        <v>2.1628065967910226</v>
      </c>
      <c r="K78" s="26">
        <v>1.9245915016124302</v>
      </c>
      <c r="L78" s="26">
        <v>0.21097470263244941</v>
      </c>
      <c r="M78" s="26">
        <v>6.4075641296629513</v>
      </c>
      <c r="N78" s="26">
        <v>0.10047401366089873</v>
      </c>
      <c r="O78" s="26">
        <v>1.768294682359028</v>
      </c>
      <c r="P78" s="26">
        <v>3.7531667377122324</v>
      </c>
      <c r="Q78" s="26">
        <v>0.47995966860788741</v>
      </c>
      <c r="R78" s="26">
        <v>0</v>
      </c>
      <c r="S78" s="26">
        <v>4.5191229133732485</v>
      </c>
      <c r="T78" s="26">
        <v>5.4774161383931776</v>
      </c>
      <c r="U78" s="35">
        <v>15.289137738694681</v>
      </c>
      <c r="V78" s="26">
        <v>3.3661899587177171</v>
      </c>
      <c r="W78" s="26">
        <v>0.34633957042637625</v>
      </c>
      <c r="X78" s="48">
        <v>0.70043678814187182</v>
      </c>
      <c r="Y78" s="49"/>
      <c r="Z78" s="14" t="s">
        <v>2146</v>
      </c>
      <c r="AA78" s="15" t="s">
        <v>26</v>
      </c>
      <c r="AB78" s="26" t="s">
        <v>4921</v>
      </c>
      <c r="AC78" s="26" t="s">
        <v>26</v>
      </c>
      <c r="AD78" s="26">
        <v>1.434184977267563</v>
      </c>
      <c r="AE78" s="26">
        <v>4.4804709065927081E-2</v>
      </c>
      <c r="AF78" s="26">
        <v>9.357440994898035E-2</v>
      </c>
      <c r="AG78" s="26">
        <v>0.31442342092660575</v>
      </c>
      <c r="AH78" s="26">
        <v>6.0327990504977051E-2</v>
      </c>
      <c r="AI78" s="26">
        <v>0.12471778780904456</v>
      </c>
      <c r="AJ78" s="26">
        <v>0.73845444268201244</v>
      </c>
      <c r="AK78" s="26">
        <v>1.7487943807682968E-3</v>
      </c>
      <c r="AL78" s="26">
        <v>2.6462425014976865E-2</v>
      </c>
      <c r="AM78" s="26">
        <v>0.12272561230555068</v>
      </c>
      <c r="AN78" s="26">
        <v>1.8721256522116505E-2</v>
      </c>
      <c r="AO78" s="26">
        <v>0</v>
      </c>
      <c r="AP78" s="26">
        <v>0.30757011156759351</v>
      </c>
      <c r="AQ78" s="26">
        <v>0.61416577470772793</v>
      </c>
      <c r="AR78" s="26">
        <v>6.1466436088042364E-2</v>
      </c>
      <c r="AS78" s="26">
        <v>0.56453943604022827</v>
      </c>
      <c r="AT78" s="26">
        <v>0.27356356038552654</v>
      </c>
      <c r="AU78" s="50">
        <v>0.54265310574112169</v>
      </c>
    </row>
    <row r="79" spans="1:47" ht="15.75" customHeight="1" x14ac:dyDescent="0.2">
      <c r="A79" s="26">
        <v>76</v>
      </c>
      <c r="B79" s="26" t="s">
        <v>71</v>
      </c>
      <c r="C79" s="26" t="s">
        <v>4868</v>
      </c>
      <c r="D79" s="58" t="s">
        <v>4880</v>
      </c>
      <c r="E79" s="15" t="s">
        <v>4921</v>
      </c>
      <c r="F79" s="26" t="s">
        <v>4921</v>
      </c>
      <c r="G79" s="26">
        <v>21.163660684600149</v>
      </c>
      <c r="H79" s="26">
        <v>0.71455212684742953</v>
      </c>
      <c r="I79" s="26">
        <v>5.0875100763395089</v>
      </c>
      <c r="J79" s="26">
        <v>2.5007682086569396</v>
      </c>
      <c r="K79" s="26">
        <v>1.9070915821488188</v>
      </c>
      <c r="L79" s="26">
        <v>1.2866487206775332</v>
      </c>
      <c r="M79" s="26">
        <v>27.16813187894644</v>
      </c>
      <c r="N79" s="26">
        <v>0.32002583639305004</v>
      </c>
      <c r="O79" s="26">
        <v>3.1300537911829496</v>
      </c>
      <c r="P79" s="26">
        <v>1.1205105637397836</v>
      </c>
      <c r="Q79" s="26">
        <v>0.51709177269940132</v>
      </c>
      <c r="R79" s="26">
        <v>11.766826457354846</v>
      </c>
      <c r="S79" s="26">
        <v>3.4631416268745214</v>
      </c>
      <c r="T79" s="26">
        <v>3.9648390790463983</v>
      </c>
      <c r="U79" s="35">
        <v>12.349609258898848</v>
      </c>
      <c r="V79" s="26">
        <v>0.73896522252701158</v>
      </c>
      <c r="W79" s="26">
        <v>2.8005731130663478</v>
      </c>
      <c r="X79" s="48">
        <v>4.6885730705011133</v>
      </c>
      <c r="Y79" s="49"/>
      <c r="Z79" s="14" t="s">
        <v>2146</v>
      </c>
      <c r="AA79" s="15" t="s">
        <v>71</v>
      </c>
      <c r="AB79" s="26" t="s">
        <v>4921</v>
      </c>
      <c r="AC79" s="26" t="s">
        <v>71</v>
      </c>
      <c r="AD79" s="26">
        <v>8.0693610648386986</v>
      </c>
      <c r="AE79" s="26">
        <v>8.4110000759104894E-2</v>
      </c>
      <c r="AF79" s="26">
        <v>0.50809383184107881</v>
      </c>
      <c r="AG79" s="26">
        <v>5.5614389814210519E-2</v>
      </c>
      <c r="AH79" s="26">
        <v>2.2180061146728436E-2</v>
      </c>
      <c r="AI79" s="26">
        <v>0.53564194941817256</v>
      </c>
      <c r="AJ79" s="26">
        <v>8.0183059403287213</v>
      </c>
      <c r="AK79" s="26">
        <v>1.0832567409815972E-2</v>
      </c>
      <c r="AL79" s="26">
        <v>0.76716711960540507</v>
      </c>
      <c r="AM79" s="26">
        <v>1.0605689704338726E-2</v>
      </c>
      <c r="AN79" s="26">
        <v>8.1245700609865523E-2</v>
      </c>
      <c r="AO79" s="26">
        <v>3.6582345110214329</v>
      </c>
      <c r="AP79" s="26">
        <v>1.3599411556264294</v>
      </c>
      <c r="AQ79" s="26">
        <v>1.7550510980970631</v>
      </c>
      <c r="AR79" s="26">
        <v>2.3189489057780368</v>
      </c>
      <c r="AS79" s="26">
        <v>0.10648529612300842</v>
      </c>
      <c r="AT79" s="26">
        <v>2.7749630793657416</v>
      </c>
      <c r="AU79" s="50">
        <v>4.6298145675859637</v>
      </c>
    </row>
    <row r="80" spans="1:47" ht="15.75" customHeight="1" x14ac:dyDescent="0.2">
      <c r="A80" s="26">
        <v>77</v>
      </c>
      <c r="B80" s="26" t="s">
        <v>26</v>
      </c>
      <c r="C80" s="26" t="s">
        <v>4864</v>
      </c>
      <c r="D80" s="58" t="s">
        <v>4880</v>
      </c>
      <c r="E80" s="15" t="s">
        <v>4922</v>
      </c>
      <c r="F80" s="26" t="s">
        <v>4922</v>
      </c>
      <c r="G80" s="26">
        <v>15.709692064874046</v>
      </c>
      <c r="H80" s="26">
        <v>0.70357707439542538</v>
      </c>
      <c r="I80" s="26">
        <v>12.586316733421738</v>
      </c>
      <c r="J80" s="26">
        <v>8.0086591325658034</v>
      </c>
      <c r="K80" s="26">
        <v>8.757059124516358</v>
      </c>
      <c r="L80" s="26">
        <v>0.18144706706584526</v>
      </c>
      <c r="M80" s="26">
        <v>2.6150300912141486</v>
      </c>
      <c r="N80" s="26">
        <v>0.61405608462227079</v>
      </c>
      <c r="O80" s="26">
        <v>3.5983804545174167</v>
      </c>
      <c r="P80" s="26">
        <v>0.33508277642240025</v>
      </c>
      <c r="Q80" s="26">
        <v>2.3438841153871004</v>
      </c>
      <c r="R80" s="26">
        <v>7.5153823208187136</v>
      </c>
      <c r="S80" s="26">
        <v>11.993535505891558</v>
      </c>
      <c r="T80" s="26">
        <v>23.228944504056795</v>
      </c>
      <c r="U80" s="35">
        <v>0.23012738734423047</v>
      </c>
      <c r="V80" s="26">
        <v>6.7281001663768922E-2</v>
      </c>
      <c r="W80" s="26">
        <v>1.5115445612223872</v>
      </c>
      <c r="X80" s="48">
        <v>0.6798320392074424</v>
      </c>
      <c r="Y80" s="49"/>
      <c r="Z80" s="14" t="s">
        <v>2205</v>
      </c>
      <c r="AA80" s="15" t="s">
        <v>26</v>
      </c>
      <c r="AB80" s="26" t="s">
        <v>4922</v>
      </c>
      <c r="AC80" s="26" t="s">
        <v>26</v>
      </c>
      <c r="AD80" s="26">
        <v>1.3737360938433059</v>
      </c>
      <c r="AE80" s="26">
        <v>0.12232120605382409</v>
      </c>
      <c r="AF80" s="26">
        <v>2.3908467396291719</v>
      </c>
      <c r="AG80" s="26">
        <v>2.6843462710535757</v>
      </c>
      <c r="AH80" s="26">
        <v>2.2510647713999168</v>
      </c>
      <c r="AI80" s="26">
        <v>8.8229034910589348E-3</v>
      </c>
      <c r="AJ80" s="26">
        <v>0.28918704987301314</v>
      </c>
      <c r="AK80" s="26">
        <v>9.281918410434345E-2</v>
      </c>
      <c r="AL80" s="26">
        <v>0.51620587071125101</v>
      </c>
      <c r="AM80" s="26">
        <v>4.9202961798922279E-2</v>
      </c>
      <c r="AN80" s="26">
        <v>0.87236289131161371</v>
      </c>
      <c r="AO80" s="26">
        <v>2.9964653986152681</v>
      </c>
      <c r="AP80" s="26">
        <v>4.2736720828032144</v>
      </c>
      <c r="AQ80" s="26">
        <v>4.3044489265543531</v>
      </c>
      <c r="AR80" s="26">
        <v>1.3465825566446432E-2</v>
      </c>
      <c r="AS80" s="26">
        <v>1.2020537666269848E-2</v>
      </c>
      <c r="AT80" s="26">
        <v>0.768062527060138</v>
      </c>
      <c r="AU80" s="50">
        <v>0.22091670228951168</v>
      </c>
    </row>
    <row r="81" spans="1:47" ht="15.75" customHeight="1" x14ac:dyDescent="0.2">
      <c r="A81" s="26">
        <v>78</v>
      </c>
      <c r="B81" s="26" t="s">
        <v>26</v>
      </c>
      <c r="C81" s="26" t="s">
        <v>4864</v>
      </c>
      <c r="D81" s="58" t="s">
        <v>4880</v>
      </c>
      <c r="E81" s="15" t="s">
        <v>4923</v>
      </c>
      <c r="F81" s="26" t="s">
        <v>4923</v>
      </c>
      <c r="G81" s="26">
        <v>45.611812040217963</v>
      </c>
      <c r="H81" s="26">
        <v>0.44070187686369328</v>
      </c>
      <c r="I81" s="26">
        <v>16.458767583800959</v>
      </c>
      <c r="J81" s="26">
        <v>3.5662911620425426</v>
      </c>
      <c r="K81" s="26">
        <v>3.3359592318085762</v>
      </c>
      <c r="L81" s="26">
        <v>0.67347189243636896</v>
      </c>
      <c r="M81" s="26">
        <v>19.450156826751684</v>
      </c>
      <c r="N81" s="26">
        <v>0.15108571756486636</v>
      </c>
      <c r="O81" s="26">
        <v>0.88585626275383944</v>
      </c>
      <c r="P81" s="26">
        <v>1.4792070344809762</v>
      </c>
      <c r="Q81" s="26">
        <v>1.0833342649447804</v>
      </c>
      <c r="R81" s="26">
        <v>0.14263111048904317</v>
      </c>
      <c r="S81" s="26">
        <v>0.36064763447672382</v>
      </c>
      <c r="T81" s="26">
        <v>3.4081603906237006</v>
      </c>
      <c r="U81" s="35">
        <v>0.59393996828841311</v>
      </c>
      <c r="V81" s="26">
        <v>0.70212764722458265</v>
      </c>
      <c r="W81" s="26">
        <v>1.6558493552312925</v>
      </c>
      <c r="X81" s="48">
        <v>1.5370111321885027</v>
      </c>
      <c r="Y81" s="49"/>
      <c r="Z81" s="14" t="s">
        <v>2240</v>
      </c>
      <c r="AA81" s="15" t="s">
        <v>26</v>
      </c>
      <c r="AB81" s="26" t="s">
        <v>4923</v>
      </c>
      <c r="AC81" s="26" t="s">
        <v>26</v>
      </c>
      <c r="AD81" s="26">
        <v>4.770277156299521</v>
      </c>
      <c r="AE81" s="26">
        <v>9.0812331389760623E-2</v>
      </c>
      <c r="AF81" s="26">
        <v>1.6445799619233361</v>
      </c>
      <c r="AG81" s="26">
        <v>0.60551733129747531</v>
      </c>
      <c r="AH81" s="26">
        <v>0.35339832421601658</v>
      </c>
      <c r="AI81" s="26">
        <v>9.6336523057880347E-2</v>
      </c>
      <c r="AJ81" s="26">
        <v>5.1162087528658411</v>
      </c>
      <c r="AK81" s="26">
        <v>2.8902431936975118E-2</v>
      </c>
      <c r="AL81" s="26">
        <v>7.0232204063523582E-2</v>
      </c>
      <c r="AM81" s="26">
        <v>0.42254044275549624</v>
      </c>
      <c r="AN81" s="26">
        <v>6.3089215535815368E-2</v>
      </c>
      <c r="AO81" s="26">
        <v>0.11808349596707336</v>
      </c>
      <c r="AP81" s="26">
        <v>1.3617499227159604E-2</v>
      </c>
      <c r="AQ81" s="26">
        <v>0.44599625168480372</v>
      </c>
      <c r="AR81" s="26">
        <v>0.12127930381501743</v>
      </c>
      <c r="AS81" s="26">
        <v>0.19282234213480759</v>
      </c>
      <c r="AT81" s="26">
        <v>0.26263514781114383</v>
      </c>
      <c r="AU81" s="50">
        <v>0.26516059073833015</v>
      </c>
    </row>
    <row r="82" spans="1:47" ht="15.75" customHeight="1" x14ac:dyDescent="0.2">
      <c r="A82" s="26">
        <v>79</v>
      </c>
      <c r="B82" s="26" t="s">
        <v>450</v>
      </c>
      <c r="C82" s="26" t="s">
        <v>4882</v>
      </c>
      <c r="D82" s="58" t="s">
        <v>4880</v>
      </c>
      <c r="E82" s="15" t="s">
        <v>4924</v>
      </c>
      <c r="F82" s="26" t="s">
        <v>4924</v>
      </c>
      <c r="G82" s="26">
        <v>51.192858496495177</v>
      </c>
      <c r="H82" s="26">
        <v>1.2849693562933515</v>
      </c>
      <c r="I82" s="26">
        <v>4.7590472051464392</v>
      </c>
      <c r="J82" s="26">
        <v>2.837293649563934</v>
      </c>
      <c r="K82" s="26">
        <v>1.5575680681390924</v>
      </c>
      <c r="L82" s="26">
        <v>0.53932026050225235</v>
      </c>
      <c r="M82" s="26">
        <v>9.1724715915422621</v>
      </c>
      <c r="N82" s="26">
        <v>0.23608445608143971</v>
      </c>
      <c r="O82" s="26">
        <v>12.030021811682497</v>
      </c>
      <c r="P82" s="26">
        <v>1.1191547236294701</v>
      </c>
      <c r="Q82" s="26">
        <v>0.51918614522652018</v>
      </c>
      <c r="R82" s="26">
        <v>0.42094529218861992</v>
      </c>
      <c r="S82" s="26">
        <v>1.5530201610838246</v>
      </c>
      <c r="T82" s="26">
        <v>10.389385079759379</v>
      </c>
      <c r="U82" s="35">
        <v>1.5477995725287828</v>
      </c>
      <c r="V82" s="26">
        <v>0.47191973528994979</v>
      </c>
      <c r="W82" s="26">
        <v>0.3689543948470122</v>
      </c>
      <c r="X82" s="48">
        <v>0.7672394379544959</v>
      </c>
      <c r="Y82" s="49"/>
      <c r="Z82" s="14" t="s">
        <v>2275</v>
      </c>
      <c r="AA82" s="15" t="s">
        <v>450</v>
      </c>
      <c r="AB82" s="26" t="s">
        <v>4924</v>
      </c>
      <c r="AC82" s="26" t="s">
        <v>450</v>
      </c>
      <c r="AD82" s="26">
        <v>3.620845211879256</v>
      </c>
      <c r="AE82" s="26">
        <v>0.3717048806315606</v>
      </c>
      <c r="AF82" s="26">
        <v>0.88294719630191065</v>
      </c>
      <c r="AG82" s="26">
        <v>0.90279075756174409</v>
      </c>
      <c r="AH82" s="26">
        <v>0.32155890847377022</v>
      </c>
      <c r="AI82" s="26">
        <v>0.17828595077151524</v>
      </c>
      <c r="AJ82" s="26">
        <v>1.9799382733653561</v>
      </c>
      <c r="AK82" s="26">
        <v>5.0858399567589349E-2</v>
      </c>
      <c r="AL82" s="26">
        <v>3.2880119324736361</v>
      </c>
      <c r="AM82" s="26">
        <v>0.53671934756621598</v>
      </c>
      <c r="AN82" s="26">
        <v>0.1560664484556136</v>
      </c>
      <c r="AO82" s="26">
        <v>0.32789780595496909</v>
      </c>
      <c r="AP82" s="26">
        <v>0.40151672058830645</v>
      </c>
      <c r="AQ82" s="26">
        <v>0.78524839740566232</v>
      </c>
      <c r="AR82" s="26">
        <v>0.76073278628157215</v>
      </c>
      <c r="AS82" s="26">
        <v>0.22906058841134591</v>
      </c>
      <c r="AT82" s="26">
        <v>9.4817034748473819E-2</v>
      </c>
      <c r="AU82" s="50">
        <v>0.12513021251237377</v>
      </c>
    </row>
    <row r="83" spans="1:47" ht="15.75" customHeight="1" x14ac:dyDescent="0.2">
      <c r="A83" s="26">
        <v>80</v>
      </c>
      <c r="B83" s="26" t="s">
        <v>26</v>
      </c>
      <c r="C83" s="26" t="s">
        <v>4864</v>
      </c>
      <c r="D83" s="58" t="s">
        <v>4880</v>
      </c>
      <c r="E83" s="15" t="s">
        <v>4925</v>
      </c>
      <c r="F83" s="26" t="s">
        <v>4925</v>
      </c>
      <c r="G83" s="26">
        <v>13.960978034867436</v>
      </c>
      <c r="H83" s="26">
        <v>1.9077810832180482</v>
      </c>
      <c r="I83" s="26">
        <v>2.8957050162495364</v>
      </c>
      <c r="J83" s="26">
        <v>1.341628571758686</v>
      </c>
      <c r="K83" s="26">
        <v>1.729277312067752</v>
      </c>
      <c r="L83" s="26">
        <v>0.38730810453117787</v>
      </c>
      <c r="M83" s="26">
        <v>50.735841660468168</v>
      </c>
      <c r="N83" s="26">
        <v>0.16006999305141292</v>
      </c>
      <c r="O83" s="26">
        <v>8.7421262892771026</v>
      </c>
      <c r="P83" s="26">
        <v>5.4787958053420837E-3</v>
      </c>
      <c r="Q83" s="26">
        <v>0.91764861175961909</v>
      </c>
      <c r="R83" s="26">
        <v>0.29678866607727061</v>
      </c>
      <c r="S83" s="26">
        <v>2.7345915060798345</v>
      </c>
      <c r="T83" s="26">
        <v>10.289406036953658</v>
      </c>
      <c r="U83" s="35">
        <v>0.78730699314922947</v>
      </c>
      <c r="V83" s="26">
        <v>1.6574881881619208</v>
      </c>
      <c r="W83" s="26">
        <v>1.4505751365238126</v>
      </c>
      <c r="X83" s="48">
        <v>1.5885405384386855</v>
      </c>
      <c r="Y83" s="49"/>
      <c r="Z83" s="14" t="s">
        <v>2306</v>
      </c>
      <c r="AA83" s="15" t="s">
        <v>26</v>
      </c>
      <c r="AB83" s="26" t="s">
        <v>4925</v>
      </c>
      <c r="AC83" s="26" t="s">
        <v>26</v>
      </c>
      <c r="AD83" s="26">
        <v>0.12836456463920939</v>
      </c>
      <c r="AE83" s="26">
        <v>0.17027431953313354</v>
      </c>
      <c r="AF83" s="26">
        <v>3.7795490705282007E-2</v>
      </c>
      <c r="AG83" s="26">
        <v>5.2057263368694928E-2</v>
      </c>
      <c r="AH83" s="26">
        <v>0.10244225139091005</v>
      </c>
      <c r="AI83" s="26">
        <v>2.168568294614634E-2</v>
      </c>
      <c r="AJ83" s="26">
        <v>0.79321238380602743</v>
      </c>
      <c r="AK83" s="26">
        <v>1.6868704791305898E-3</v>
      </c>
      <c r="AL83" s="26">
        <v>0.28255879004839407</v>
      </c>
      <c r="AM83" s="26">
        <v>2.0151536214489995E-3</v>
      </c>
      <c r="AN83" s="26">
        <v>4.9303767166017275E-2</v>
      </c>
      <c r="AO83" s="26">
        <v>5.7103655427312813E-2</v>
      </c>
      <c r="AP83" s="26">
        <v>8.6720885707198783E-2</v>
      </c>
      <c r="AQ83" s="26">
        <v>0.11554652459771593</v>
      </c>
      <c r="AR83" s="26">
        <v>6.5278339926269704E-2</v>
      </c>
      <c r="AS83" s="26">
        <v>0.12214214305848646</v>
      </c>
      <c r="AT83" s="26">
        <v>1.3833564295951433E-2</v>
      </c>
      <c r="AU83" s="50">
        <v>7.2785077692515798E-2</v>
      </c>
    </row>
    <row r="84" spans="1:47" ht="15.75" customHeight="1" x14ac:dyDescent="0.2">
      <c r="A84" s="26">
        <v>81</v>
      </c>
      <c r="B84" s="26" t="s">
        <v>26</v>
      </c>
      <c r="C84" s="26" t="s">
        <v>4864</v>
      </c>
      <c r="D84" s="58" t="s">
        <v>4880</v>
      </c>
      <c r="E84" s="15" t="s">
        <v>4926</v>
      </c>
      <c r="F84" s="26" t="s">
        <v>4926</v>
      </c>
      <c r="G84" s="26">
        <v>18.977297412196993</v>
      </c>
      <c r="H84" s="26">
        <v>0.77384634269089847</v>
      </c>
      <c r="I84" s="26">
        <v>2.9335336363037663</v>
      </c>
      <c r="J84" s="26">
        <v>1.2865749661632415</v>
      </c>
      <c r="K84" s="26">
        <v>1.0966356128181054</v>
      </c>
      <c r="L84" s="26">
        <v>1.5453817493836703</v>
      </c>
      <c r="M84" s="26">
        <v>45.410684931334742</v>
      </c>
      <c r="N84" s="26">
        <v>0.14366911828349974</v>
      </c>
      <c r="O84" s="26">
        <v>9.4981129881800754</v>
      </c>
      <c r="P84" s="26">
        <v>5.3011758889925237E-2</v>
      </c>
      <c r="Q84" s="26">
        <v>0.4880402191481748</v>
      </c>
      <c r="R84" s="26">
        <v>9.1971082215954555E-2</v>
      </c>
      <c r="S84" s="26">
        <v>11.737874758222512</v>
      </c>
      <c r="T84" s="26">
        <v>0.10290509666226207</v>
      </c>
      <c r="U84" s="35">
        <v>3.304605725721494</v>
      </c>
      <c r="V84" s="26">
        <v>1.4585194345216197</v>
      </c>
      <c r="W84" s="26">
        <v>1.0973351672630789</v>
      </c>
      <c r="X84" s="48">
        <v>2.2989202432178812</v>
      </c>
      <c r="Y84" s="49"/>
      <c r="Z84" s="14" t="s">
        <v>2343</v>
      </c>
      <c r="AA84" s="15" t="s">
        <v>26</v>
      </c>
      <c r="AB84" s="26" t="s">
        <v>4926</v>
      </c>
      <c r="AC84" s="26" t="s">
        <v>26</v>
      </c>
      <c r="AD84" s="26">
        <v>2.1174478608802847</v>
      </c>
      <c r="AE84" s="26">
        <v>0.17976729259890092</v>
      </c>
      <c r="AF84" s="26">
        <v>0.2951656153557754</v>
      </c>
      <c r="AG84" s="26">
        <v>0.19748142216901118</v>
      </c>
      <c r="AH84" s="26">
        <v>9.1131872502000832E-2</v>
      </c>
      <c r="AI84" s="26">
        <v>0.4568862476306142</v>
      </c>
      <c r="AJ84" s="26">
        <v>4.0900283198653673</v>
      </c>
      <c r="AK84" s="26">
        <v>2.7035882284169224E-2</v>
      </c>
      <c r="AL84" s="26">
        <v>2.0279325291252532</v>
      </c>
      <c r="AM84" s="26">
        <v>7.9696812520456215E-3</v>
      </c>
      <c r="AN84" s="26">
        <v>3.431475674561496E-2</v>
      </c>
      <c r="AO84" s="26">
        <v>2.2561055480476495E-2</v>
      </c>
      <c r="AP84" s="26">
        <v>3.0324027705816632</v>
      </c>
      <c r="AQ84" s="26">
        <v>2.3758550761161946E-2</v>
      </c>
      <c r="AR84" s="26">
        <v>0.7605561959149757</v>
      </c>
      <c r="AS84" s="26">
        <v>0.5315045348514299</v>
      </c>
      <c r="AT84" s="26">
        <v>0.27459427490127009</v>
      </c>
      <c r="AU84" s="50">
        <v>0.60101834796575759</v>
      </c>
    </row>
    <row r="85" spans="1:47" ht="15.75" customHeight="1" x14ac:dyDescent="0.2">
      <c r="A85" s="26">
        <v>82</v>
      </c>
      <c r="B85" s="26" t="s">
        <v>49</v>
      </c>
      <c r="C85" s="26" t="s">
        <v>4867</v>
      </c>
      <c r="D85" s="58" t="s">
        <v>4880</v>
      </c>
      <c r="E85" s="15" t="s">
        <v>4926</v>
      </c>
      <c r="F85" s="26" t="s">
        <v>4926</v>
      </c>
      <c r="G85" s="26">
        <v>17.189598483233826</v>
      </c>
      <c r="H85" s="26">
        <v>0.66716964844152304</v>
      </c>
      <c r="I85" s="26">
        <v>8.4582035001805416</v>
      </c>
      <c r="J85" s="26">
        <v>7.0573281549819358</v>
      </c>
      <c r="K85" s="26">
        <v>4.1204405500193895</v>
      </c>
      <c r="L85" s="26">
        <v>6.7675413427230424</v>
      </c>
      <c r="M85" s="26">
        <v>8.7745700834190909</v>
      </c>
      <c r="N85" s="26">
        <v>3.5540787143977046</v>
      </c>
      <c r="O85" s="26">
        <v>5.8292825258576491</v>
      </c>
      <c r="P85" s="26">
        <v>0.57911005970790352</v>
      </c>
      <c r="Q85" s="26">
        <v>0.62758510556401148</v>
      </c>
      <c r="R85" s="26">
        <v>2.5779204376214029</v>
      </c>
      <c r="S85" s="26">
        <v>29.920596247821411</v>
      </c>
      <c r="T85" s="26" t="e">
        <v>#DIV/0!</v>
      </c>
      <c r="U85" s="35">
        <v>0.33973369525685043</v>
      </c>
      <c r="V85" s="26">
        <v>6.509978045908317E-2</v>
      </c>
      <c r="W85" s="26">
        <v>3.4717416703146307</v>
      </c>
      <c r="X85" s="48">
        <v>6.1294035762641128</v>
      </c>
      <c r="Y85" s="49"/>
      <c r="Z85" s="14" t="s">
        <v>2343</v>
      </c>
      <c r="AA85" s="15" t="s">
        <v>49</v>
      </c>
      <c r="AB85" s="26" t="s">
        <v>4926</v>
      </c>
      <c r="AC85" s="26" t="s">
        <v>49</v>
      </c>
      <c r="AD85" s="26">
        <v>7.346990870683543</v>
      </c>
      <c r="AE85" s="26">
        <v>7.5170254801089201E-2</v>
      </c>
      <c r="AF85" s="26">
        <v>1.5842597376006686</v>
      </c>
      <c r="AG85" s="26">
        <v>1.9218239699533683</v>
      </c>
      <c r="AH85" s="26">
        <v>1.1963363590653957</v>
      </c>
      <c r="AI85" s="26">
        <v>3.6622727582330654</v>
      </c>
      <c r="AJ85" s="26">
        <v>0.53573364945444102</v>
      </c>
      <c r="AK85" s="26">
        <v>0.90565608388335872</v>
      </c>
      <c r="AL85" s="26">
        <v>0.6695647963826632</v>
      </c>
      <c r="AM85" s="26">
        <v>0.19427025470976572</v>
      </c>
      <c r="AN85" s="26">
        <v>0.13024600974957981</v>
      </c>
      <c r="AO85" s="26">
        <v>5.2961190240369771E-2</v>
      </c>
      <c r="AP85" s="26">
        <v>5.5376118911249259</v>
      </c>
      <c r="AQ85" s="26" t="e">
        <v>#DIV/0!</v>
      </c>
      <c r="AR85" s="26">
        <v>4.752054619494904E-2</v>
      </c>
      <c r="AS85" s="26">
        <v>1.0375412837289617E-2</v>
      </c>
      <c r="AT85" s="26">
        <v>7.0760314080048195E-2</v>
      </c>
      <c r="AU85" s="50">
        <v>1.4424371588284646</v>
      </c>
    </row>
    <row r="86" spans="1:47" ht="15.75" customHeight="1" x14ac:dyDescent="0.2">
      <c r="A86" s="26">
        <v>83</v>
      </c>
      <c r="B86" s="26" t="s">
        <v>71</v>
      </c>
      <c r="C86" s="26" t="s">
        <v>4868</v>
      </c>
      <c r="D86" s="58" t="s">
        <v>4880</v>
      </c>
      <c r="E86" s="15" t="s">
        <v>4927</v>
      </c>
      <c r="F86" s="26" t="s">
        <v>4927</v>
      </c>
      <c r="G86" s="26">
        <v>6.1128516822605095</v>
      </c>
      <c r="H86" s="26">
        <v>0.18856380696297592</v>
      </c>
      <c r="I86" s="26">
        <v>3.0233105946947565</v>
      </c>
      <c r="J86" s="26">
        <v>1.609236965917664</v>
      </c>
      <c r="K86" s="26">
        <v>0.9442521917905532</v>
      </c>
      <c r="L86" s="26">
        <v>1.4673544772106961</v>
      </c>
      <c r="M86" s="26">
        <v>66.172285594566176</v>
      </c>
      <c r="N86" s="26">
        <v>0.1619340353499116</v>
      </c>
      <c r="O86" s="26">
        <v>1.7084705191304603</v>
      </c>
      <c r="P86" s="26">
        <v>0.10154077382139116</v>
      </c>
      <c r="Q86" s="26">
        <v>0.29150643542616256</v>
      </c>
      <c r="R86" s="26">
        <v>0.23408909195371796</v>
      </c>
      <c r="S86" s="26">
        <v>3.9112278031384942</v>
      </c>
      <c r="T86" s="26">
        <v>10.791961258388563</v>
      </c>
      <c r="U86" s="35">
        <v>1.8643903077479695</v>
      </c>
      <c r="V86" s="26">
        <v>0.26177341485174271</v>
      </c>
      <c r="W86" s="26">
        <v>1.1552510467882622</v>
      </c>
      <c r="X86" s="48">
        <v>4.0915866085430368</v>
      </c>
      <c r="Y86" s="49"/>
      <c r="Z86" s="14" t="s">
        <v>2419</v>
      </c>
      <c r="AA86" s="15" t="s">
        <v>71</v>
      </c>
      <c r="AB86" s="26" t="s">
        <v>4927</v>
      </c>
      <c r="AC86" s="26" t="s">
        <v>71</v>
      </c>
      <c r="AD86" s="26">
        <v>0.91117574439846905</v>
      </c>
      <c r="AE86" s="26">
        <v>2.3697191951094026E-2</v>
      </c>
      <c r="AF86" s="26">
        <v>0.45359469144573605</v>
      </c>
      <c r="AG86" s="26">
        <v>0.27664485821112073</v>
      </c>
      <c r="AH86" s="26">
        <v>0.16884452841902317</v>
      </c>
      <c r="AI86" s="26">
        <v>0.22070996343536864</v>
      </c>
      <c r="AJ86" s="26">
        <v>4.1539826510804021</v>
      </c>
      <c r="AK86" s="26">
        <v>2.3374654173538401E-2</v>
      </c>
      <c r="AL86" s="26">
        <v>7.9517107129878417E-2</v>
      </c>
      <c r="AM86" s="26">
        <v>2.5421133840204082E-2</v>
      </c>
      <c r="AN86" s="26">
        <v>5.6178157220486732E-2</v>
      </c>
      <c r="AO86" s="26">
        <v>7.3470022601705071E-2</v>
      </c>
      <c r="AP86" s="26">
        <v>0.91034265143122939</v>
      </c>
      <c r="AQ86" s="26">
        <v>0.72419650059325225</v>
      </c>
      <c r="AR86" s="26">
        <v>0.36310687805554986</v>
      </c>
      <c r="AS86" s="26">
        <v>4.607345535418899E-2</v>
      </c>
      <c r="AT86" s="26">
        <v>0.15499114948557091</v>
      </c>
      <c r="AU86" s="50">
        <v>0.35507710237786422</v>
      </c>
    </row>
    <row r="87" spans="1:47" ht="15.75" customHeight="1" x14ac:dyDescent="0.2">
      <c r="A87" s="26">
        <v>84</v>
      </c>
      <c r="B87" s="26" t="s">
        <v>450</v>
      </c>
      <c r="C87" s="26" t="s">
        <v>4882</v>
      </c>
      <c r="D87" s="58" t="s">
        <v>4880</v>
      </c>
      <c r="E87" s="15" t="s">
        <v>2456</v>
      </c>
      <c r="F87" s="26" t="s">
        <v>2456</v>
      </c>
      <c r="G87" s="26">
        <v>4.2229947952624221</v>
      </c>
      <c r="H87" s="26">
        <v>9.5367000449205444E-2</v>
      </c>
      <c r="I87" s="26">
        <v>1.6672174107263957</v>
      </c>
      <c r="J87" s="26">
        <v>0.40560050813361387</v>
      </c>
      <c r="K87" s="26">
        <v>1.1633061415638057</v>
      </c>
      <c r="L87" s="26">
        <v>1.0010820138391012</v>
      </c>
      <c r="M87" s="26">
        <v>83.717881467311244</v>
      </c>
      <c r="N87" s="26">
        <v>2.4677941796791197E-2</v>
      </c>
      <c r="O87" s="26">
        <v>0.90281160379637015</v>
      </c>
      <c r="P87" s="26">
        <v>3.4023382054662717E-2</v>
      </c>
      <c r="Q87" s="26">
        <v>0.23298961129475107</v>
      </c>
      <c r="R87" s="26">
        <v>2.5979345689007949</v>
      </c>
      <c r="S87" s="26">
        <v>1.4747552279695118</v>
      </c>
      <c r="T87" s="26">
        <v>2.2233848260775804</v>
      </c>
      <c r="U87" s="35">
        <v>5.2371944327095542E-2</v>
      </c>
      <c r="V87" s="26">
        <v>2.4498103936676601E-2</v>
      </c>
      <c r="W87" s="26">
        <v>0.15910345255998856</v>
      </c>
      <c r="X87" s="48">
        <v>0.80999467350780474</v>
      </c>
      <c r="Y87" s="49"/>
      <c r="Z87" s="14" t="s">
        <v>2456</v>
      </c>
      <c r="AA87" s="15" t="s">
        <v>450</v>
      </c>
      <c r="AB87" s="26" t="s">
        <v>2456</v>
      </c>
      <c r="AC87" s="26" t="s">
        <v>450</v>
      </c>
      <c r="AD87" s="26">
        <v>1.1354627981890708</v>
      </c>
      <c r="AE87" s="26">
        <v>3.1191775196240095E-2</v>
      </c>
      <c r="AF87" s="26">
        <v>7.4584738873764114E-2</v>
      </c>
      <c r="AG87" s="26">
        <v>4.6416845999704463E-2</v>
      </c>
      <c r="AH87" s="26">
        <v>0.10988035478022799</v>
      </c>
      <c r="AI87" s="26">
        <v>0.20274710685096986</v>
      </c>
      <c r="AJ87" s="26">
        <v>2.8380811007321967</v>
      </c>
      <c r="AK87" s="26">
        <v>5.1896739683502937E-3</v>
      </c>
      <c r="AL87" s="26">
        <v>0.26359720745115539</v>
      </c>
      <c r="AM87" s="26">
        <v>4.3531949725083259E-3</v>
      </c>
      <c r="AN87" s="26">
        <v>6.3191519563511864E-2</v>
      </c>
      <c r="AO87" s="26">
        <v>1.7298602493722459</v>
      </c>
      <c r="AP87" s="26">
        <v>0.1806216510299489</v>
      </c>
      <c r="AQ87" s="26">
        <v>0.24796622909169619</v>
      </c>
      <c r="AR87" s="26">
        <v>2.8656524753713423E-3</v>
      </c>
      <c r="AS87" s="26">
        <v>2.9936594095868805E-3</v>
      </c>
      <c r="AT87" s="26">
        <v>1.6907020307283041E-2</v>
      </c>
      <c r="AU87" s="50">
        <v>0.24144841154955177</v>
      </c>
    </row>
    <row r="88" spans="1:47" ht="15.75" customHeight="1" x14ac:dyDescent="0.2">
      <c r="A88" s="26">
        <v>85</v>
      </c>
      <c r="B88" s="26" t="s">
        <v>26</v>
      </c>
      <c r="C88" s="26" t="s">
        <v>4864</v>
      </c>
      <c r="D88" s="58" t="s">
        <v>4880</v>
      </c>
      <c r="E88" s="15" t="s">
        <v>2494</v>
      </c>
      <c r="F88" s="26" t="s">
        <v>2494</v>
      </c>
      <c r="G88" s="26">
        <v>6.7244372212194952</v>
      </c>
      <c r="H88" s="26">
        <v>0.21720193669887813</v>
      </c>
      <c r="I88" s="26">
        <v>1.6652258507555622</v>
      </c>
      <c r="J88" s="26">
        <v>0.58648424138619537</v>
      </c>
      <c r="K88" s="26">
        <v>0.6052028822806893</v>
      </c>
      <c r="L88" s="26">
        <v>0.9822077005100317</v>
      </c>
      <c r="M88" s="26">
        <v>3.3763774665772623</v>
      </c>
      <c r="N88" s="26">
        <v>0.55139315776366737</v>
      </c>
      <c r="O88" s="26">
        <v>2.8122973460071883</v>
      </c>
      <c r="P88" s="26">
        <v>1.3387955104047944</v>
      </c>
      <c r="Q88" s="26">
        <v>0.54062236569809685</v>
      </c>
      <c r="R88" s="26">
        <v>0.72430673442963434</v>
      </c>
      <c r="S88" s="26">
        <v>1.5918607675354854</v>
      </c>
      <c r="T88" s="26">
        <v>5.2937909433001167</v>
      </c>
      <c r="U88" s="35">
        <v>70.132258990404353</v>
      </c>
      <c r="V88" s="26">
        <v>1.2382109463282558</v>
      </c>
      <c r="W88" s="26">
        <v>1.6193259387002865</v>
      </c>
      <c r="X88" s="48">
        <v>3.0057071306605718</v>
      </c>
      <c r="Y88" s="49"/>
      <c r="Z88" s="14" t="s">
        <v>2494</v>
      </c>
      <c r="AA88" s="15" t="s">
        <v>26</v>
      </c>
      <c r="AB88" s="26" t="s">
        <v>2494</v>
      </c>
      <c r="AC88" s="26" t="s">
        <v>26</v>
      </c>
      <c r="AD88" s="26">
        <v>0.37233727380952775</v>
      </c>
      <c r="AE88" s="26">
        <v>4.3746567678071002E-2</v>
      </c>
      <c r="AF88" s="26">
        <v>5.6180989055330081E-2</v>
      </c>
      <c r="AG88" s="26">
        <v>3.7628566259863251E-2</v>
      </c>
      <c r="AH88" s="26">
        <v>5.428136374389915E-2</v>
      </c>
      <c r="AI88" s="26">
        <v>3.9103926556577927E-2</v>
      </c>
      <c r="AJ88" s="26">
        <v>0.23843103972188817</v>
      </c>
      <c r="AK88" s="26">
        <v>9.0767858373871413E-2</v>
      </c>
      <c r="AL88" s="26">
        <v>0.12383741538251536</v>
      </c>
      <c r="AM88" s="26">
        <v>8.4654630395701952E-2</v>
      </c>
      <c r="AN88" s="26">
        <v>1.9065934528539073E-2</v>
      </c>
      <c r="AO88" s="26">
        <v>2.8872769788825008E-2</v>
      </c>
      <c r="AP88" s="26">
        <v>6.9884418504291668E-2</v>
      </c>
      <c r="AQ88" s="26">
        <v>0.31292893356312784</v>
      </c>
      <c r="AR88" s="26">
        <v>1.0193863239166834</v>
      </c>
      <c r="AS88" s="26">
        <v>4.4303617551182652E-2</v>
      </c>
      <c r="AT88" s="26">
        <v>3.5263404774546737E-2</v>
      </c>
      <c r="AU88" s="50">
        <v>0.15659197702828337</v>
      </c>
    </row>
    <row r="89" spans="1:47" ht="15.75" customHeight="1" x14ac:dyDescent="0.2">
      <c r="A89" s="26">
        <v>86</v>
      </c>
      <c r="B89" s="26" t="s">
        <v>26</v>
      </c>
      <c r="C89" s="26" t="s">
        <v>4864</v>
      </c>
      <c r="D89" s="58" t="s">
        <v>4880</v>
      </c>
      <c r="E89" s="15" t="s">
        <v>4928</v>
      </c>
      <c r="F89" s="26" t="s">
        <v>4928</v>
      </c>
      <c r="G89" s="26">
        <v>17.210350013598298</v>
      </c>
      <c r="H89" s="26">
        <v>0.50353612127302649</v>
      </c>
      <c r="I89" s="26">
        <v>3.8930732682012912</v>
      </c>
      <c r="J89" s="26">
        <v>2.110590374527455</v>
      </c>
      <c r="K89" s="26">
        <v>0.3365855881100428</v>
      </c>
      <c r="L89" s="26">
        <v>3.2910113324740409</v>
      </c>
      <c r="M89" s="26">
        <v>15.479737448801879</v>
      </c>
      <c r="N89" s="26">
        <v>1.7479200929708059</v>
      </c>
      <c r="O89" s="26">
        <v>5.8827476041857985</v>
      </c>
      <c r="P89" s="26">
        <v>0.45925599049632732</v>
      </c>
      <c r="Q89" s="26">
        <v>1.0232735274342988</v>
      </c>
      <c r="R89" s="26">
        <v>0.46241319027900446</v>
      </c>
      <c r="S89" s="26">
        <v>21.891124218683728</v>
      </c>
      <c r="T89" s="26" t="e">
        <v>#DIV/0!</v>
      </c>
      <c r="U89" s="35">
        <v>18.094525430880172</v>
      </c>
      <c r="V89" s="26">
        <v>0.10411535553190811</v>
      </c>
      <c r="W89" s="26">
        <v>7.509740442551931</v>
      </c>
      <c r="X89" s="48">
        <v>7.776661000114669</v>
      </c>
      <c r="Y89" s="49"/>
      <c r="Z89" s="15" t="s">
        <v>4929</v>
      </c>
      <c r="AA89" s="15" t="s">
        <v>26</v>
      </c>
      <c r="AB89" s="26" t="s">
        <v>4928</v>
      </c>
      <c r="AC89" s="26" t="s">
        <v>26</v>
      </c>
      <c r="AD89" s="26">
        <v>3.5844841115958106</v>
      </c>
      <c r="AE89" s="26">
        <v>0.20936692094728881</v>
      </c>
      <c r="AF89" s="26">
        <v>0.99699042760658907</v>
      </c>
      <c r="AG89" s="26">
        <v>0.65202093851664367</v>
      </c>
      <c r="AH89" s="26">
        <v>0.10302770532975203</v>
      </c>
      <c r="AI89" s="26">
        <v>0.4481766014984494</v>
      </c>
      <c r="AJ89" s="26">
        <v>3.7651363424272128</v>
      </c>
      <c r="AK89" s="26">
        <v>0.67113277376937353</v>
      </c>
      <c r="AL89" s="26">
        <v>0.95325667062845454</v>
      </c>
      <c r="AM89" s="26">
        <v>8.9117215461223254E-2</v>
      </c>
      <c r="AN89" s="26">
        <v>0.11013286486525529</v>
      </c>
      <c r="AO89" s="26">
        <v>0.11092494304126732</v>
      </c>
      <c r="AP89" s="26">
        <v>3.1387249060036386</v>
      </c>
      <c r="AQ89" s="26" t="e">
        <v>#DIV/0!</v>
      </c>
      <c r="AR89" s="26">
        <v>1.1265981979496946</v>
      </c>
      <c r="AS89" s="26">
        <v>3.2603142588807622E-2</v>
      </c>
      <c r="AT89" s="26">
        <v>1.5963110692422782</v>
      </c>
      <c r="AU89" s="50">
        <v>2.1182232818838966</v>
      </c>
    </row>
    <row r="90" spans="1:47" ht="15.75" customHeight="1" x14ac:dyDescent="0.2">
      <c r="A90" s="26">
        <v>87</v>
      </c>
      <c r="B90" s="26" t="s">
        <v>49</v>
      </c>
      <c r="C90" s="26" t="s">
        <v>4867</v>
      </c>
      <c r="D90" s="58" t="s">
        <v>4880</v>
      </c>
      <c r="E90" s="15" t="s">
        <v>4928</v>
      </c>
      <c r="F90" s="26" t="s">
        <v>4928</v>
      </c>
      <c r="G90" s="26">
        <v>19.354795482121762</v>
      </c>
      <c r="H90" s="26">
        <v>0.7627657978475707</v>
      </c>
      <c r="I90" s="26">
        <v>9.8029311182237659</v>
      </c>
      <c r="J90" s="26">
        <v>13.405335827071893</v>
      </c>
      <c r="K90" s="26">
        <v>9.4646419518536806</v>
      </c>
      <c r="L90" s="26">
        <v>2.4722499688769828</v>
      </c>
      <c r="M90" s="26">
        <v>7.2058968625929509</v>
      </c>
      <c r="N90" s="26">
        <v>0.59661654248956741</v>
      </c>
      <c r="O90" s="26">
        <v>6.1907402722311637</v>
      </c>
      <c r="P90" s="26">
        <v>1.5279951448498454</v>
      </c>
      <c r="Q90" s="26">
        <v>2.7071177052649573</v>
      </c>
      <c r="R90" s="26">
        <v>1.6542909947587374</v>
      </c>
      <c r="S90" s="26">
        <v>10.357758990918636</v>
      </c>
      <c r="T90" s="26" t="e">
        <v>#DIV/0!</v>
      </c>
      <c r="U90" s="35">
        <v>3.8284624899910766</v>
      </c>
      <c r="V90" s="26">
        <v>0.4321411950152152</v>
      </c>
      <c r="W90" s="26">
        <v>10.236259655892189</v>
      </c>
      <c r="X90" s="48">
        <v>3.8980228052951538</v>
      </c>
      <c r="Y90" s="49"/>
      <c r="Z90" s="15" t="s">
        <v>4930</v>
      </c>
      <c r="AA90" s="15" t="s">
        <v>49</v>
      </c>
      <c r="AB90" s="26" t="s">
        <v>4928</v>
      </c>
      <c r="AC90" s="26" t="s">
        <v>49</v>
      </c>
      <c r="AD90" s="26">
        <v>4.0701343755249857</v>
      </c>
      <c r="AE90" s="26">
        <v>5.9441468084592664E-2</v>
      </c>
      <c r="AF90" s="26">
        <v>1.0584382943402106</v>
      </c>
      <c r="AG90" s="26">
        <v>1.4447872083654174</v>
      </c>
      <c r="AH90" s="26">
        <v>2.1059214837061444</v>
      </c>
      <c r="AI90" s="26">
        <v>0.33644075899714526</v>
      </c>
      <c r="AJ90" s="26">
        <v>0.92164454311055977</v>
      </c>
      <c r="AK90" s="26">
        <v>2.6417109065805827E-2</v>
      </c>
      <c r="AL90" s="26">
        <v>0.25674690416713525</v>
      </c>
      <c r="AM90" s="26">
        <v>0.20780524300309147</v>
      </c>
      <c r="AN90" s="26">
        <v>0.20631911639328721</v>
      </c>
      <c r="AO90" s="26">
        <v>0.19371971351000725</v>
      </c>
      <c r="AP90" s="26">
        <v>0.94074888863133732</v>
      </c>
      <c r="AQ90" s="26" t="e">
        <v>#DIV/0!</v>
      </c>
      <c r="AR90" s="26">
        <v>2.1688319985298614</v>
      </c>
      <c r="AS90" s="26">
        <v>9.4227360858553225E-2</v>
      </c>
      <c r="AT90" s="26">
        <v>1.2111389291345245</v>
      </c>
      <c r="AU90" s="50">
        <v>0.77443040652103012</v>
      </c>
    </row>
    <row r="91" spans="1:47" ht="15.75" customHeight="1" x14ac:dyDescent="0.2">
      <c r="A91" s="26">
        <v>88</v>
      </c>
      <c r="B91" s="26" t="s">
        <v>1685</v>
      </c>
      <c r="C91" s="26" t="s">
        <v>4914</v>
      </c>
      <c r="D91" s="58" t="s">
        <v>4880</v>
      </c>
      <c r="E91" s="15" t="s">
        <v>4931</v>
      </c>
      <c r="F91" s="26" t="s">
        <v>4931</v>
      </c>
      <c r="G91" s="26">
        <v>20.06486412733641</v>
      </c>
      <c r="H91" s="26">
        <v>0.87856486807262757</v>
      </c>
      <c r="I91" s="26">
        <v>5.1082205648668184</v>
      </c>
      <c r="J91" s="26">
        <v>6.9878885637249875</v>
      </c>
      <c r="K91" s="26">
        <v>7.8034964384573433</v>
      </c>
      <c r="L91" s="26">
        <v>0.53604449842891866</v>
      </c>
      <c r="M91" s="26">
        <v>7.0054207889097961</v>
      </c>
      <c r="N91" s="26">
        <v>1.047256130091851</v>
      </c>
      <c r="O91" s="26">
        <v>4.3237681752638046</v>
      </c>
      <c r="P91" s="26">
        <v>8.7596796978480287E-2</v>
      </c>
      <c r="Q91" s="26">
        <v>0.42246553641427065</v>
      </c>
      <c r="R91" s="26">
        <v>0.49419901819786166</v>
      </c>
      <c r="S91" s="26">
        <v>8.1595600867903784</v>
      </c>
      <c r="T91" s="26">
        <v>24.186579554699602</v>
      </c>
      <c r="U91" s="35">
        <v>1.0311308826951964</v>
      </c>
      <c r="V91" s="26">
        <v>10.664738550668725</v>
      </c>
      <c r="W91" s="26">
        <v>1.198205418402938</v>
      </c>
      <c r="X91" s="48">
        <v>2.8512414427278157</v>
      </c>
      <c r="Y91" s="49"/>
      <c r="Z91" s="15" t="s">
        <v>4932</v>
      </c>
      <c r="AA91" s="15" t="s">
        <v>1685</v>
      </c>
      <c r="AB91" s="26" t="s">
        <v>4931</v>
      </c>
      <c r="AC91" s="26" t="s">
        <v>1685</v>
      </c>
      <c r="AD91" s="26">
        <v>1.9507768521837159</v>
      </c>
      <c r="AE91" s="26">
        <v>0.32157096487191511</v>
      </c>
      <c r="AF91" s="26">
        <v>0.31605669949108856</v>
      </c>
      <c r="AG91" s="26">
        <v>0.73194345163918428</v>
      </c>
      <c r="AH91" s="26">
        <v>1.2611209036166882</v>
      </c>
      <c r="AI91" s="26">
        <v>9.7033523995965543E-2</v>
      </c>
      <c r="AJ91" s="26">
        <v>0.51417672931699765</v>
      </c>
      <c r="AK91" s="26">
        <v>5.6714199301644154E-2</v>
      </c>
      <c r="AL91" s="26">
        <v>1.1850705969578497</v>
      </c>
      <c r="AM91" s="26">
        <v>5.8082200170278117E-3</v>
      </c>
      <c r="AN91" s="26">
        <v>1.1704282946979226E-2</v>
      </c>
      <c r="AO91" s="26">
        <v>0.11832884370182414</v>
      </c>
      <c r="AP91" s="26">
        <v>1.3245964738608591</v>
      </c>
      <c r="AQ91" s="26">
        <v>2.5336952178204868</v>
      </c>
      <c r="AR91" s="26">
        <v>0.22788495139855375</v>
      </c>
      <c r="AS91" s="26">
        <v>1.1996493419971199</v>
      </c>
      <c r="AT91" s="26">
        <v>0.1889640498796975</v>
      </c>
      <c r="AU91" s="50">
        <v>0.48398400792331842</v>
      </c>
    </row>
    <row r="92" spans="1:47" ht="15.75" customHeight="1" x14ac:dyDescent="0.2">
      <c r="A92" s="26">
        <v>89</v>
      </c>
      <c r="B92" s="26" t="s">
        <v>1653</v>
      </c>
      <c r="C92" s="26" t="s">
        <v>4913</v>
      </c>
      <c r="D92" s="58" t="s">
        <v>4880</v>
      </c>
      <c r="E92" s="15" t="s">
        <v>4931</v>
      </c>
      <c r="F92" s="26" t="s">
        <v>4931</v>
      </c>
      <c r="G92" s="26">
        <v>18.69386294688907</v>
      </c>
      <c r="H92" s="26">
        <v>2.1964769514794926</v>
      </c>
      <c r="I92" s="26">
        <v>21.719230011923941</v>
      </c>
      <c r="J92" s="26">
        <v>5.4842321058463268</v>
      </c>
      <c r="K92" s="26">
        <v>10.964049018154038</v>
      </c>
      <c r="L92" s="26">
        <v>9.3250926750383378E-2</v>
      </c>
      <c r="M92" s="26">
        <v>2.8649098393480927</v>
      </c>
      <c r="N92" s="26">
        <v>1.296781847138414</v>
      </c>
      <c r="O92" s="26">
        <v>23.188287202525487</v>
      </c>
      <c r="P92" s="26">
        <v>4.3948488455479016E-2</v>
      </c>
      <c r="Q92" s="26">
        <v>0.3708312900756055</v>
      </c>
      <c r="R92" s="26">
        <v>0.99082841631884799</v>
      </c>
      <c r="S92" s="26">
        <v>5.1220594008458473</v>
      </c>
      <c r="T92" s="26">
        <v>5.1419249345498761</v>
      </c>
      <c r="U92" s="35">
        <v>0.11828393673559624</v>
      </c>
      <c r="V92" s="26">
        <v>0.3059722339238295</v>
      </c>
      <c r="W92" s="26">
        <v>1.4050704490396437</v>
      </c>
      <c r="X92" s="48">
        <v>4.8428448286834804</v>
      </c>
      <c r="Y92" s="49"/>
      <c r="Z92" s="15" t="s">
        <v>4933</v>
      </c>
      <c r="AA92" s="15" t="s">
        <v>1653</v>
      </c>
      <c r="AB92" s="26" t="s">
        <v>4931</v>
      </c>
      <c r="AC92" s="26" t="s">
        <v>1653</v>
      </c>
      <c r="AD92" s="26">
        <v>1.5965225393797897</v>
      </c>
      <c r="AE92" s="26">
        <v>0.37254467563520249</v>
      </c>
      <c r="AF92" s="26">
        <v>5.1390277090694196</v>
      </c>
      <c r="AG92" s="26">
        <v>1.3176131704853138</v>
      </c>
      <c r="AH92" s="26">
        <v>0.84247373869378206</v>
      </c>
      <c r="AI92" s="26">
        <v>4.0105355257798493E-2</v>
      </c>
      <c r="AJ92" s="26">
        <v>1.9528260443258378</v>
      </c>
      <c r="AK92" s="26">
        <v>0.31313109989192395</v>
      </c>
      <c r="AL92" s="26">
        <v>4.687872592953882</v>
      </c>
      <c r="AM92" s="26">
        <v>3.3864425523301052E-2</v>
      </c>
      <c r="AN92" s="26">
        <v>0.15696588560335922</v>
      </c>
      <c r="AO92" s="26">
        <v>0.41097793404399191</v>
      </c>
      <c r="AP92" s="26">
        <v>4.6879586356129606</v>
      </c>
      <c r="AQ92" s="26">
        <v>2.7273954496336388</v>
      </c>
      <c r="AR92" s="26">
        <v>9.3218022878746379E-2</v>
      </c>
      <c r="AS92" s="26">
        <v>0.23565636834617498</v>
      </c>
      <c r="AT92" s="26">
        <v>0.2183436322663308</v>
      </c>
      <c r="AU92" s="50">
        <v>1.5073288380077374</v>
      </c>
    </row>
    <row r="93" spans="1:47" ht="15.75" customHeight="1" x14ac:dyDescent="0.2">
      <c r="A93" s="26">
        <v>90</v>
      </c>
      <c r="B93" s="26" t="s">
        <v>1685</v>
      </c>
      <c r="C93" s="26" t="s">
        <v>4914</v>
      </c>
      <c r="D93" s="58" t="s">
        <v>4880</v>
      </c>
      <c r="E93" s="15" t="s">
        <v>4934</v>
      </c>
      <c r="F93" s="26" t="s">
        <v>4934</v>
      </c>
      <c r="G93" s="26">
        <v>12.526465684757865</v>
      </c>
      <c r="H93" s="26">
        <v>0.92904175478513051</v>
      </c>
      <c r="I93" s="26">
        <v>16.629815550542592</v>
      </c>
      <c r="J93" s="26">
        <v>18.044307068330827</v>
      </c>
      <c r="K93" s="26">
        <v>16.982623715199914</v>
      </c>
      <c r="L93" s="26">
        <v>0.23183512070735865</v>
      </c>
      <c r="M93" s="26">
        <v>7.1733513804171567</v>
      </c>
      <c r="N93" s="26">
        <v>0.50398546407274669</v>
      </c>
      <c r="O93" s="26">
        <v>3.1798758763076154</v>
      </c>
      <c r="P93" s="26">
        <v>2.0641610074716162E-2</v>
      </c>
      <c r="Q93" s="26">
        <v>0.35189534426693037</v>
      </c>
      <c r="R93" s="26">
        <v>4.4402395580146831E-2</v>
      </c>
      <c r="S93" s="26">
        <v>3.7464053909450126</v>
      </c>
      <c r="T93" s="26">
        <v>15.827090941363673</v>
      </c>
      <c r="U93" s="35">
        <v>8.6572705515900919E-2</v>
      </c>
      <c r="V93" s="26">
        <v>2.3493359690433793</v>
      </c>
      <c r="W93" s="26">
        <v>1.3723540280890372</v>
      </c>
      <c r="X93" s="48">
        <v>3.9156916499160617</v>
      </c>
      <c r="Y93" s="49"/>
      <c r="Z93" s="15" t="s">
        <v>4935</v>
      </c>
      <c r="AA93" s="15" t="s">
        <v>1685</v>
      </c>
      <c r="AB93" s="26" t="s">
        <v>4934</v>
      </c>
      <c r="AC93" s="26" t="s">
        <v>1685</v>
      </c>
      <c r="AD93" s="26">
        <v>0.65962305762509366</v>
      </c>
      <c r="AE93" s="26">
        <v>4.5359524576342271E-2</v>
      </c>
      <c r="AF93" s="26">
        <v>8.9961757038608259E-2</v>
      </c>
      <c r="AG93" s="26">
        <v>0.54714900457597226</v>
      </c>
      <c r="AH93" s="26">
        <v>0.42032827547245871</v>
      </c>
      <c r="AI93" s="26">
        <v>3.6942347686747624E-2</v>
      </c>
      <c r="AJ93" s="26">
        <v>0.59833610266506554</v>
      </c>
      <c r="AK93" s="26">
        <v>6.5354644862280528E-2</v>
      </c>
      <c r="AL93" s="26">
        <v>2.9757639306001119E-2</v>
      </c>
      <c r="AM93" s="26">
        <v>2.2313631735034717E-3</v>
      </c>
      <c r="AN93" s="26">
        <v>2.2692507202834871E-2</v>
      </c>
      <c r="AO93" s="26">
        <v>1.3548291464474775E-2</v>
      </c>
      <c r="AP93" s="26">
        <v>0.1236613002531375</v>
      </c>
      <c r="AQ93" s="26">
        <v>0.35726246884576068</v>
      </c>
      <c r="AR93" s="26">
        <v>7.8184741986790443E-3</v>
      </c>
      <c r="AS93" s="26">
        <v>0.38664067463982688</v>
      </c>
      <c r="AT93" s="26">
        <v>5.3016657924208378E-2</v>
      </c>
      <c r="AU93" s="50">
        <v>0.14903140885208482</v>
      </c>
    </row>
    <row r="94" spans="1:47" ht="15.75" customHeight="1" x14ac:dyDescent="0.2">
      <c r="A94" s="26">
        <v>91</v>
      </c>
      <c r="B94" s="26" t="s">
        <v>1653</v>
      </c>
      <c r="C94" s="26" t="s">
        <v>4913</v>
      </c>
      <c r="D94" s="58" t="s">
        <v>4880</v>
      </c>
      <c r="E94" s="15" t="s">
        <v>4934</v>
      </c>
      <c r="F94" s="26" t="s">
        <v>4934</v>
      </c>
      <c r="G94" s="26">
        <v>20.520771785111538</v>
      </c>
      <c r="H94" s="26">
        <v>2.6070730965704496</v>
      </c>
      <c r="I94" s="26">
        <v>18.545340878684836</v>
      </c>
      <c r="J94" s="26">
        <v>9.4302764725232517</v>
      </c>
      <c r="K94" s="26">
        <v>10.29915489108933</v>
      </c>
      <c r="L94" s="26">
        <v>8.2904110579826405E-3</v>
      </c>
      <c r="M94" s="26">
        <v>3.8942871962564491</v>
      </c>
      <c r="N94" s="26">
        <v>0.83664102692650311</v>
      </c>
      <c r="O94" s="26">
        <v>24.821998283762071</v>
      </c>
      <c r="P94" s="26">
        <v>1.1874034674834675E-2</v>
      </c>
      <c r="Q94" s="26">
        <v>0.42432710727270856</v>
      </c>
      <c r="R94" s="26">
        <v>8.5253743549008484E-2</v>
      </c>
      <c r="S94" s="26">
        <v>0.95035654619002485</v>
      </c>
      <c r="T94" s="26">
        <v>6.5948726681408365</v>
      </c>
      <c r="U94" s="35">
        <v>3.9246498704343352E-2</v>
      </c>
      <c r="V94" s="26">
        <v>0.16367442392041714</v>
      </c>
      <c r="W94" s="26">
        <v>0.76656093556541816</v>
      </c>
      <c r="X94" s="48">
        <v>1.8336734393445624</v>
      </c>
      <c r="Y94" s="49"/>
      <c r="Z94" s="15" t="s">
        <v>4936</v>
      </c>
      <c r="AA94" s="15" t="s">
        <v>1653</v>
      </c>
      <c r="AB94" s="26" t="s">
        <v>4934</v>
      </c>
      <c r="AC94" s="26" t="s">
        <v>1653</v>
      </c>
      <c r="AD94" s="26">
        <v>1.9823763247330153</v>
      </c>
      <c r="AE94" s="26">
        <v>8.5858827994072781E-2</v>
      </c>
      <c r="AF94" s="26">
        <v>0.9476947118512179</v>
      </c>
      <c r="AG94" s="26">
        <v>1.6420497193821322</v>
      </c>
      <c r="AH94" s="26">
        <v>0.99824848510079789</v>
      </c>
      <c r="AI94" s="26">
        <v>6.2121005029328775E-3</v>
      </c>
      <c r="AJ94" s="26">
        <v>1.1975080276898848</v>
      </c>
      <c r="AK94" s="26">
        <v>2.3744228511293305E-2</v>
      </c>
      <c r="AL94" s="26">
        <v>0.76267015613060252</v>
      </c>
      <c r="AM94" s="26">
        <v>2.58802640156353E-3</v>
      </c>
      <c r="AN94" s="26">
        <v>5.7743302808726076E-2</v>
      </c>
      <c r="AO94" s="26">
        <v>6.2962045095215413E-2</v>
      </c>
      <c r="AP94" s="26">
        <v>0.48471074183606494</v>
      </c>
      <c r="AQ94" s="26">
        <v>2.3025964700130719</v>
      </c>
      <c r="AR94" s="26">
        <v>1.240130548280999E-2</v>
      </c>
      <c r="AS94" s="26">
        <v>5.1588774396387274E-2</v>
      </c>
      <c r="AT94" s="26">
        <v>7.0063483186088168E-2</v>
      </c>
      <c r="AU94" s="50">
        <v>0.11397055039049882</v>
      </c>
    </row>
    <row r="95" spans="1:47" ht="15.75" customHeight="1" x14ac:dyDescent="0.2">
      <c r="A95" s="26">
        <v>92</v>
      </c>
      <c r="B95" s="26" t="s">
        <v>1685</v>
      </c>
      <c r="C95" s="26" t="s">
        <v>4914</v>
      </c>
      <c r="D95" s="58" t="s">
        <v>4880</v>
      </c>
      <c r="E95" s="15" t="s">
        <v>4937</v>
      </c>
      <c r="F95" s="26" t="s">
        <v>4937</v>
      </c>
      <c r="G95" s="26">
        <v>10.712818994625481</v>
      </c>
      <c r="H95" s="26">
        <v>1.247476224955399</v>
      </c>
      <c r="I95" s="26">
        <v>16.810139153669841</v>
      </c>
      <c r="J95" s="26">
        <v>12.795730786472454</v>
      </c>
      <c r="K95" s="26">
        <v>15.263350151778388</v>
      </c>
      <c r="L95" s="26">
        <v>0.50350233555062229</v>
      </c>
      <c r="M95" s="26">
        <v>8.835556779386593</v>
      </c>
      <c r="N95" s="26">
        <v>1.3009708636094832</v>
      </c>
      <c r="O95" s="26">
        <v>8.3113492880915718</v>
      </c>
      <c r="P95" s="26">
        <v>6.0178503889296873E-2</v>
      </c>
      <c r="Q95" s="26">
        <v>1.6454916580723875</v>
      </c>
      <c r="R95" s="26">
        <v>0.19539196843837958</v>
      </c>
      <c r="S95" s="26">
        <v>3.6212101729582487</v>
      </c>
      <c r="T95" s="26">
        <v>14.058664909552549</v>
      </c>
      <c r="U95" s="35">
        <v>4.915973627592838E-2</v>
      </c>
      <c r="V95" s="26">
        <v>1.3562597680700179</v>
      </c>
      <c r="W95" s="26">
        <v>3.2327487046033592</v>
      </c>
      <c r="X95" s="48">
        <v>2.0103677406403908</v>
      </c>
      <c r="Y95" s="49"/>
      <c r="Z95" s="15" t="s">
        <v>4938</v>
      </c>
      <c r="AA95" s="15" t="s">
        <v>1685</v>
      </c>
      <c r="AB95" s="26" t="s">
        <v>4937</v>
      </c>
      <c r="AC95" s="26" t="s">
        <v>1685</v>
      </c>
      <c r="AD95" s="26">
        <v>0.39126349465657506</v>
      </c>
      <c r="AE95" s="26">
        <v>8.961017032450469E-2</v>
      </c>
      <c r="AF95" s="26">
        <v>0.46876084006691882</v>
      </c>
      <c r="AG95" s="26">
        <v>1.4445258935411756</v>
      </c>
      <c r="AH95" s="26">
        <v>1.0676800076227237</v>
      </c>
      <c r="AI95" s="26">
        <v>2.9464905920758028E-2</v>
      </c>
      <c r="AJ95" s="26">
        <v>1.8103774643015635</v>
      </c>
      <c r="AK95" s="26">
        <v>0.12883662487941372</v>
      </c>
      <c r="AL95" s="26">
        <v>0.11264712205805961</v>
      </c>
      <c r="AM95" s="26">
        <v>4.0683959849620319E-3</v>
      </c>
      <c r="AN95" s="26">
        <v>0.1247520050473107</v>
      </c>
      <c r="AO95" s="26">
        <v>3.5354855661553039E-2</v>
      </c>
      <c r="AP95" s="26">
        <v>0.31297459158099161</v>
      </c>
      <c r="AQ95" s="26">
        <v>0.8859322832598131</v>
      </c>
      <c r="AR95" s="26">
        <v>7.3605220934473171E-3</v>
      </c>
      <c r="AS95" s="26">
        <v>0.20279648253818783</v>
      </c>
      <c r="AT95" s="26">
        <v>0.25261734846594358</v>
      </c>
      <c r="AU95" s="50">
        <v>0.31633519559642004</v>
      </c>
    </row>
    <row r="96" spans="1:47" ht="15.75" customHeight="1" x14ac:dyDescent="0.2">
      <c r="A96" s="26">
        <v>93</v>
      </c>
      <c r="B96" s="26" t="s">
        <v>1653</v>
      </c>
      <c r="C96" s="26" t="s">
        <v>4913</v>
      </c>
      <c r="D96" s="58" t="s">
        <v>4880</v>
      </c>
      <c r="E96" s="15" t="s">
        <v>4937</v>
      </c>
      <c r="F96" s="26" t="s">
        <v>4937</v>
      </c>
      <c r="G96" s="26">
        <v>36.446200452597516</v>
      </c>
      <c r="H96" s="26">
        <v>1.177479639652389</v>
      </c>
      <c r="I96" s="26">
        <v>8.4494361000181257</v>
      </c>
      <c r="J96" s="26">
        <v>8.492524112557259</v>
      </c>
      <c r="K96" s="26">
        <v>7.6139395550351736</v>
      </c>
      <c r="L96" s="26">
        <v>0.31969124366186125</v>
      </c>
      <c r="M96" s="26">
        <v>8.0813435940233287</v>
      </c>
      <c r="N96" s="26">
        <v>2.611906119148133</v>
      </c>
      <c r="O96" s="26">
        <v>11.148464669324852</v>
      </c>
      <c r="P96" s="26">
        <v>8.8039001410126647E-2</v>
      </c>
      <c r="Q96" s="26">
        <v>1.1418633895811527</v>
      </c>
      <c r="R96" s="26">
        <v>0.23211003731952307</v>
      </c>
      <c r="S96" s="26">
        <v>4.4270242768294716</v>
      </c>
      <c r="T96" s="26">
        <v>8.3094787353717852</v>
      </c>
      <c r="U96" s="35">
        <v>3.1498535702273067E-2</v>
      </c>
      <c r="V96" s="26">
        <v>0.25478052553789182</v>
      </c>
      <c r="W96" s="26">
        <v>1.1742200122291482</v>
      </c>
      <c r="X96" s="48">
        <v>1.1088301404457368</v>
      </c>
      <c r="Y96" s="49"/>
      <c r="Z96" s="15" t="s">
        <v>4939</v>
      </c>
      <c r="AA96" s="15" t="s">
        <v>1653</v>
      </c>
      <c r="AB96" s="26" t="s">
        <v>4937</v>
      </c>
      <c r="AC96" s="26" t="s">
        <v>1653</v>
      </c>
      <c r="AD96" s="26">
        <v>7.2127946815482051</v>
      </c>
      <c r="AE96" s="26">
        <v>0.23461593919370774</v>
      </c>
      <c r="AF96" s="26">
        <v>1.4577609977635868</v>
      </c>
      <c r="AG96" s="26">
        <v>1.4794876055271675</v>
      </c>
      <c r="AH96" s="26">
        <v>1.397008065866066</v>
      </c>
      <c r="AI96" s="26">
        <v>0.13726908444350264</v>
      </c>
      <c r="AJ96" s="26">
        <v>2.04531246218031</v>
      </c>
      <c r="AK96" s="26">
        <v>0.64062647338294698</v>
      </c>
      <c r="AL96" s="26">
        <v>1.9063154437377201</v>
      </c>
      <c r="AM96" s="26">
        <v>4.3005466601852706E-2</v>
      </c>
      <c r="AN96" s="26">
        <v>0.36111281401004736</v>
      </c>
      <c r="AO96" s="26">
        <v>8.6850468486906598E-2</v>
      </c>
      <c r="AP96" s="26">
        <v>3.2252400732059634</v>
      </c>
      <c r="AQ96" s="26">
        <v>5.7106287221286847</v>
      </c>
      <c r="AR96" s="26">
        <v>1.4871253764094245E-2</v>
      </c>
      <c r="AS96" s="26">
        <v>0.1295710124744392</v>
      </c>
      <c r="AT96" s="26">
        <v>0.36425066912524123</v>
      </c>
      <c r="AU96" s="50">
        <v>0.27698893902133015</v>
      </c>
    </row>
    <row r="97" spans="1:47" ht="15.75" customHeight="1" x14ac:dyDescent="0.2">
      <c r="A97" s="26">
        <v>94</v>
      </c>
      <c r="B97" s="26" t="s">
        <v>26</v>
      </c>
      <c r="C97" s="26" t="s">
        <v>4864</v>
      </c>
      <c r="D97" s="58" t="s">
        <v>4880</v>
      </c>
      <c r="E97" s="15" t="s">
        <v>4940</v>
      </c>
      <c r="F97" s="26" t="s">
        <v>4940</v>
      </c>
      <c r="G97" s="26">
        <v>18.774002663083508</v>
      </c>
      <c r="H97" s="26">
        <v>0.1840438280471719</v>
      </c>
      <c r="I97" s="26">
        <v>4.1777281142291791</v>
      </c>
      <c r="J97" s="26">
        <v>1.4786892982294271</v>
      </c>
      <c r="K97" s="26">
        <v>1.3790821942282536</v>
      </c>
      <c r="L97" s="26">
        <v>14.314026858029145</v>
      </c>
      <c r="M97" s="26">
        <v>11.707517151047298</v>
      </c>
      <c r="N97" s="26">
        <v>0.42760735765370639</v>
      </c>
      <c r="O97" s="26">
        <v>7.7023309953379577</v>
      </c>
      <c r="P97" s="26">
        <v>0.40651351403075159</v>
      </c>
      <c r="Q97" s="26">
        <v>1.4826632682299934</v>
      </c>
      <c r="R97" s="26">
        <v>0.43104438976120446</v>
      </c>
      <c r="S97" s="26">
        <v>7.758778897974894</v>
      </c>
      <c r="T97" s="26">
        <v>3.0086935079893147</v>
      </c>
      <c r="U97" s="35">
        <v>18.620132523058118</v>
      </c>
      <c r="V97" s="26">
        <v>6.0890300343531738</v>
      </c>
      <c r="W97" s="26">
        <v>2.0581154047169004</v>
      </c>
      <c r="X97" s="48">
        <v>1.3411323399067618</v>
      </c>
      <c r="Y97" s="49"/>
      <c r="Z97" s="14" t="s">
        <v>2827</v>
      </c>
      <c r="AA97" s="15" t="s">
        <v>26</v>
      </c>
      <c r="AB97" s="26" t="s">
        <v>4940</v>
      </c>
      <c r="AC97" s="26" t="s">
        <v>26</v>
      </c>
      <c r="AD97" s="26">
        <v>0.61323001789729659</v>
      </c>
      <c r="AE97" s="26">
        <v>2.9307285382830336E-2</v>
      </c>
      <c r="AF97" s="26">
        <v>0.45413051752843087</v>
      </c>
      <c r="AG97" s="26">
        <v>0.30241001120444816</v>
      </c>
      <c r="AH97" s="26">
        <v>0.19629318483310426</v>
      </c>
      <c r="AI97" s="26">
        <v>0.41318557726737454</v>
      </c>
      <c r="AJ97" s="26">
        <v>0.28801309718845464</v>
      </c>
      <c r="AK97" s="26">
        <v>0.12159745106034034</v>
      </c>
      <c r="AL97" s="26">
        <v>2.422653725405655</v>
      </c>
      <c r="AM97" s="26">
        <v>5.6700885864130718E-2</v>
      </c>
      <c r="AN97" s="26">
        <v>0.26287932793263036</v>
      </c>
      <c r="AO97" s="26">
        <v>4.9852900223183241E-2</v>
      </c>
      <c r="AP97" s="26">
        <v>2.9502806158614647</v>
      </c>
      <c r="AQ97" s="26">
        <v>0.89029605818856106</v>
      </c>
      <c r="AR97" s="26">
        <v>3.3878312945862676</v>
      </c>
      <c r="AS97" s="26">
        <v>0.20763470993636363</v>
      </c>
      <c r="AT97" s="26">
        <v>0.61451070413977127</v>
      </c>
      <c r="AU97" s="50">
        <v>0.2163860893598335</v>
      </c>
    </row>
    <row r="98" spans="1:47" ht="15.75" customHeight="1" x14ac:dyDescent="0.2">
      <c r="A98" s="26">
        <v>95</v>
      </c>
      <c r="B98" s="26" t="s">
        <v>49</v>
      </c>
      <c r="C98" s="26" t="s">
        <v>4867</v>
      </c>
      <c r="D98" s="58" t="s">
        <v>4880</v>
      </c>
      <c r="E98" s="15" t="s">
        <v>4940</v>
      </c>
      <c r="F98" s="26" t="s">
        <v>4940</v>
      </c>
      <c r="G98" s="26">
        <v>71.499897202643041</v>
      </c>
      <c r="H98" s="26">
        <v>0.42974654970997533</v>
      </c>
      <c r="I98" s="26">
        <v>2.7859383530898802</v>
      </c>
      <c r="J98" s="26">
        <v>1.0905340320778023</v>
      </c>
      <c r="K98" s="26">
        <v>0.77605232320805062</v>
      </c>
      <c r="L98" s="26">
        <v>3.9956921343929666</v>
      </c>
      <c r="M98" s="26">
        <v>8.2861746231298401</v>
      </c>
      <c r="N98" s="26">
        <v>0.47745415855418294</v>
      </c>
      <c r="O98" s="26">
        <v>3.7466630162768557</v>
      </c>
      <c r="P98" s="26">
        <v>8.0709949979549903E-2</v>
      </c>
      <c r="Q98" s="26">
        <v>0.19528007596507671</v>
      </c>
      <c r="R98" s="26">
        <v>0.28699474326264113</v>
      </c>
      <c r="S98" s="26">
        <v>5.4406305563777089</v>
      </c>
      <c r="T98" s="26" t="e">
        <v>#DIV/0!</v>
      </c>
      <c r="U98" s="35">
        <v>0.16475997285511398</v>
      </c>
      <c r="V98" s="26">
        <v>0.1999552613586876</v>
      </c>
      <c r="W98" s="26">
        <v>0.5435170471186247</v>
      </c>
      <c r="X98" s="48">
        <v>2.9370372902803634</v>
      </c>
      <c r="Y98" s="49"/>
      <c r="Z98" s="14" t="s">
        <v>2827</v>
      </c>
      <c r="AA98" s="15" t="s">
        <v>49</v>
      </c>
      <c r="AB98" s="26" t="s">
        <v>4940</v>
      </c>
      <c r="AC98" s="26" t="s">
        <v>49</v>
      </c>
      <c r="AD98" s="26">
        <v>4.8634721874902205</v>
      </c>
      <c r="AE98" s="26">
        <v>0.12252550816359074</v>
      </c>
      <c r="AF98" s="26">
        <v>0.1604868552721784</v>
      </c>
      <c r="AG98" s="26">
        <v>8.8879682892010758E-2</v>
      </c>
      <c r="AH98" s="26">
        <v>5.4847512983609278E-2</v>
      </c>
      <c r="AI98" s="26">
        <v>0.43656944018373223</v>
      </c>
      <c r="AJ98" s="26">
        <v>2.7850807929361987</v>
      </c>
      <c r="AK98" s="26">
        <v>9.6686622641975389E-2</v>
      </c>
      <c r="AL98" s="26">
        <v>0.46116297004895201</v>
      </c>
      <c r="AM98" s="26">
        <v>7.8270632793723659E-3</v>
      </c>
      <c r="AN98" s="26">
        <v>2.0444528899445844E-2</v>
      </c>
      <c r="AO98" s="26">
        <v>1.5231599253347905E-2</v>
      </c>
      <c r="AP98" s="26">
        <v>0.69496790375688788</v>
      </c>
      <c r="AQ98" s="26" t="e">
        <v>#DIV/0!</v>
      </c>
      <c r="AR98" s="26">
        <v>4.729786748526385E-2</v>
      </c>
      <c r="AS98" s="26">
        <v>6.1017674833257776E-2</v>
      </c>
      <c r="AT98" s="26">
        <v>9.911474162167011E-2</v>
      </c>
      <c r="AU98" s="50">
        <v>0.76699590064649281</v>
      </c>
    </row>
    <row r="99" spans="1:47" ht="15.75" customHeight="1" x14ac:dyDescent="0.2">
      <c r="A99" s="26">
        <v>96</v>
      </c>
      <c r="B99" s="26" t="s">
        <v>2892</v>
      </c>
      <c r="C99" s="26" t="s">
        <v>4941</v>
      </c>
      <c r="D99" s="58" t="s">
        <v>4880</v>
      </c>
      <c r="E99" s="15" t="s">
        <v>4940</v>
      </c>
      <c r="F99" s="26" t="s">
        <v>4940</v>
      </c>
      <c r="G99" s="26">
        <v>6.7306827921062373</v>
      </c>
      <c r="H99" s="26">
        <v>0.61395168462625072</v>
      </c>
      <c r="I99" s="26">
        <v>2.4400938079679229</v>
      </c>
      <c r="J99" s="26">
        <v>3.1648227736927197</v>
      </c>
      <c r="K99" s="26">
        <v>1.5227708260404491</v>
      </c>
      <c r="L99" s="26">
        <v>2.6849055421826971</v>
      </c>
      <c r="M99" s="26">
        <v>3.8549584187181467</v>
      </c>
      <c r="N99" s="26">
        <v>0.68498374486843261</v>
      </c>
      <c r="O99" s="26">
        <v>3.7772239546579285</v>
      </c>
      <c r="P99" s="26">
        <v>2.1779739531056292</v>
      </c>
      <c r="Q99" s="26">
        <v>1.1055299441769078</v>
      </c>
      <c r="R99" s="26">
        <v>4.9464030271291382</v>
      </c>
      <c r="S99" s="26">
        <v>2.3398470338759219</v>
      </c>
      <c r="T99" s="26">
        <v>4.5450265462879331</v>
      </c>
      <c r="U99" s="35">
        <v>44.108766439782549</v>
      </c>
      <c r="V99" s="26">
        <v>4.7842309767564402</v>
      </c>
      <c r="W99" s="26">
        <v>10.517828534024698</v>
      </c>
      <c r="X99" s="48">
        <v>9.6791546786268459</v>
      </c>
      <c r="Y99" s="49"/>
      <c r="Z99" s="14" t="s">
        <v>2827</v>
      </c>
      <c r="AA99" s="15" t="s">
        <v>2892</v>
      </c>
      <c r="AB99" s="26" t="s">
        <v>4940</v>
      </c>
      <c r="AC99" s="26" t="s">
        <v>2892</v>
      </c>
      <c r="AD99" s="26">
        <v>0.86562667782503011</v>
      </c>
      <c r="AE99" s="26">
        <v>6.0489382907361701E-2</v>
      </c>
      <c r="AF99" s="26">
        <v>0.27797546832194858</v>
      </c>
      <c r="AG99" s="26">
        <v>0.30233006944305535</v>
      </c>
      <c r="AH99" s="26">
        <v>9.7129039406785453E-2</v>
      </c>
      <c r="AI99" s="26">
        <v>0.31070295452586888</v>
      </c>
      <c r="AJ99" s="26">
        <v>0.46947033053128312</v>
      </c>
      <c r="AK99" s="26">
        <v>5.3797159793255528E-2</v>
      </c>
      <c r="AL99" s="26">
        <v>0.20010825070440871</v>
      </c>
      <c r="AM99" s="26">
        <v>0.29827798238324488</v>
      </c>
      <c r="AN99" s="26">
        <v>6.8479566687573767E-2</v>
      </c>
      <c r="AO99" s="26">
        <v>1.7416509065480528</v>
      </c>
      <c r="AP99" s="26">
        <v>0.61061716279870182</v>
      </c>
      <c r="AQ99" s="26">
        <v>0.5458104157213316</v>
      </c>
      <c r="AR99" s="26">
        <v>4.5714433004238941</v>
      </c>
      <c r="AS99" s="26">
        <v>0.73992217300859175</v>
      </c>
      <c r="AT99" s="26">
        <v>0.95958255643943935</v>
      </c>
      <c r="AU99" s="50">
        <v>1.3866825939173346</v>
      </c>
    </row>
    <row r="100" spans="1:47" ht="15.75" customHeight="1" x14ac:dyDescent="0.2">
      <c r="A100" s="26">
        <v>97</v>
      </c>
      <c r="B100" s="26" t="s">
        <v>26</v>
      </c>
      <c r="C100" s="26" t="s">
        <v>4864</v>
      </c>
      <c r="D100" s="58" t="s">
        <v>4880</v>
      </c>
      <c r="E100" s="15" t="s">
        <v>4942</v>
      </c>
      <c r="F100" s="26" t="s">
        <v>4942</v>
      </c>
      <c r="G100" s="26">
        <v>8.8008224917894946</v>
      </c>
      <c r="H100" s="26">
        <v>0.13644527056037106</v>
      </c>
      <c r="I100" s="26">
        <v>3.4923290563136877</v>
      </c>
      <c r="J100" s="26">
        <v>3.6865730469282112</v>
      </c>
      <c r="K100" s="26">
        <v>1.7296904435022622</v>
      </c>
      <c r="L100" s="26">
        <v>3.5559443591976039</v>
      </c>
      <c r="M100" s="26">
        <v>9.3891180728552452</v>
      </c>
      <c r="N100" s="26">
        <v>0.17530992814610202</v>
      </c>
      <c r="O100" s="26">
        <v>0.7697810785143443</v>
      </c>
      <c r="P100" s="26">
        <v>10.120481223451129</v>
      </c>
      <c r="Q100" s="26">
        <v>0.96677420476882103</v>
      </c>
      <c r="R100" s="26">
        <v>1.7755202960751044</v>
      </c>
      <c r="S100" s="26">
        <v>2.4434060633131423</v>
      </c>
      <c r="T100" s="26">
        <v>4.4158591131116216</v>
      </c>
      <c r="U100" s="35">
        <v>5.7973626961909295</v>
      </c>
      <c r="V100" s="26">
        <v>39.408626767048112</v>
      </c>
      <c r="W100" s="26">
        <v>3.3359558882338214</v>
      </c>
      <c r="X100" s="48">
        <v>3.5953303696599179</v>
      </c>
      <c r="Y100" s="49"/>
      <c r="Z100" s="14" t="s">
        <v>2921</v>
      </c>
      <c r="AA100" s="15" t="s">
        <v>26</v>
      </c>
      <c r="AB100" s="26" t="s">
        <v>4942</v>
      </c>
      <c r="AC100" s="26" t="s">
        <v>26</v>
      </c>
      <c r="AD100" s="26">
        <v>1.6828089644700219</v>
      </c>
      <c r="AE100" s="26">
        <v>3.3099574300405971E-2</v>
      </c>
      <c r="AF100" s="26">
        <v>0.80769191724865541</v>
      </c>
      <c r="AG100" s="26">
        <v>1.0169494264857926</v>
      </c>
      <c r="AH100" s="26">
        <v>0.51595706556561016</v>
      </c>
      <c r="AI100" s="26">
        <v>0.49748166376168657</v>
      </c>
      <c r="AJ100" s="26">
        <v>1.639280666418752</v>
      </c>
      <c r="AK100" s="26">
        <v>6.8518955018640207E-2</v>
      </c>
      <c r="AL100" s="26">
        <v>0.13668950049581291</v>
      </c>
      <c r="AM100" s="26">
        <v>2.405210020725582</v>
      </c>
      <c r="AN100" s="26">
        <v>0.1975227836144817</v>
      </c>
      <c r="AO100" s="26">
        <v>0.39883399442807144</v>
      </c>
      <c r="AP100" s="26">
        <v>0.7826909261566638</v>
      </c>
      <c r="AQ100" s="26">
        <v>1.1747946034738377</v>
      </c>
      <c r="AR100" s="26">
        <v>1.0977361819111753</v>
      </c>
      <c r="AS100" s="26">
        <v>6.7872430992493422</v>
      </c>
      <c r="AT100" s="26">
        <v>0.82834694630234462</v>
      </c>
      <c r="AU100" s="50">
        <v>1.0631823052380049</v>
      </c>
    </row>
    <row r="101" spans="1:47" ht="15.75" customHeight="1" x14ac:dyDescent="0.2">
      <c r="A101" s="26">
        <v>98</v>
      </c>
      <c r="B101" s="26" t="s">
        <v>26</v>
      </c>
      <c r="C101" s="26" t="s">
        <v>4864</v>
      </c>
      <c r="D101" s="58" t="s">
        <v>4880</v>
      </c>
      <c r="E101" s="15" t="s">
        <v>4943</v>
      </c>
      <c r="F101" s="26" t="s">
        <v>4943</v>
      </c>
      <c r="G101" s="26">
        <v>39.375994514657968</v>
      </c>
      <c r="H101" s="26">
        <v>0.49031164983069014</v>
      </c>
      <c r="I101" s="26">
        <v>5.7196748957735162</v>
      </c>
      <c r="J101" s="26">
        <v>3.6858774912739047</v>
      </c>
      <c r="K101" s="26">
        <v>3.1418075753507022</v>
      </c>
      <c r="L101" s="26">
        <v>2.6376038117597433</v>
      </c>
      <c r="M101" s="26">
        <v>6.865323526347666</v>
      </c>
      <c r="N101" s="26">
        <v>0.44349183628973871</v>
      </c>
      <c r="O101" s="26">
        <v>4.2573361540312229</v>
      </c>
      <c r="P101" s="26">
        <v>1.7297064151673069</v>
      </c>
      <c r="Q101" s="26">
        <v>0.53421846705582887</v>
      </c>
      <c r="R101" s="26">
        <v>0.67276480525907545</v>
      </c>
      <c r="S101" s="26">
        <v>2.0836225440328748</v>
      </c>
      <c r="T101" s="26">
        <v>9.0331524858604269</v>
      </c>
      <c r="U101" s="35">
        <v>10.06198541748066</v>
      </c>
      <c r="V101" s="26">
        <v>8.4033079562802246</v>
      </c>
      <c r="W101" s="26">
        <v>0.86382045354843806</v>
      </c>
      <c r="X101" s="48">
        <v>1.6392530092735855</v>
      </c>
      <c r="Y101" s="49"/>
      <c r="Z101" s="14" t="s">
        <v>2953</v>
      </c>
      <c r="AA101" s="15" t="s">
        <v>26</v>
      </c>
      <c r="AB101" s="26" t="s">
        <v>4943</v>
      </c>
      <c r="AC101" s="26" t="s">
        <v>26</v>
      </c>
      <c r="AD101" s="26">
        <v>2.6680728661974089</v>
      </c>
      <c r="AE101" s="26">
        <v>8.4614887989146875E-2</v>
      </c>
      <c r="AF101" s="26">
        <v>0.49506912648380258</v>
      </c>
      <c r="AG101" s="26">
        <v>0.59584122592380262</v>
      </c>
      <c r="AH101" s="26">
        <v>0.23981503046193864</v>
      </c>
      <c r="AI101" s="26">
        <v>0.20454356182417407</v>
      </c>
      <c r="AJ101" s="26">
        <v>1.8042937836605986</v>
      </c>
      <c r="AK101" s="26">
        <v>4.7286769698572317E-2</v>
      </c>
      <c r="AL101" s="26">
        <v>0.22053795258413564</v>
      </c>
      <c r="AM101" s="26">
        <v>5.7313079653364567E-2</v>
      </c>
      <c r="AN101" s="26">
        <v>4.885441025084699E-2</v>
      </c>
      <c r="AO101" s="26">
        <v>0.17662467733476947</v>
      </c>
      <c r="AP101" s="26">
        <v>0.75434689773977393</v>
      </c>
      <c r="AQ101" s="26">
        <v>1.7354376461143923</v>
      </c>
      <c r="AR101" s="26">
        <v>1.3590016297076863</v>
      </c>
      <c r="AS101" s="26">
        <v>3.1696811481340914</v>
      </c>
      <c r="AT101" s="26">
        <v>9.1175163382613382E-3</v>
      </c>
      <c r="AU101" s="50">
        <v>0.12178787893461852</v>
      </c>
    </row>
    <row r="102" spans="1:47" ht="15.75" customHeight="1" x14ac:dyDescent="0.2">
      <c r="A102" s="26">
        <v>99</v>
      </c>
      <c r="B102" s="26" t="s">
        <v>1339</v>
      </c>
      <c r="C102" s="26" t="s">
        <v>4864</v>
      </c>
      <c r="D102" s="58" t="s">
        <v>4880</v>
      </c>
      <c r="E102" s="15" t="s">
        <v>4944</v>
      </c>
      <c r="F102" s="26" t="s">
        <v>4944</v>
      </c>
      <c r="G102" s="26">
        <v>15.408388484507022</v>
      </c>
      <c r="H102" s="26">
        <v>0.20149472212363162</v>
      </c>
      <c r="I102" s="26">
        <v>2.0284973364898087</v>
      </c>
      <c r="J102" s="26">
        <v>1.1451241664101375</v>
      </c>
      <c r="K102" s="26">
        <v>0.95240036975424613</v>
      </c>
      <c r="L102" s="26">
        <v>1.3130060222700861</v>
      </c>
      <c r="M102" s="26">
        <v>45.704061385168792</v>
      </c>
      <c r="N102" s="26">
        <v>0.15806205199695023</v>
      </c>
      <c r="O102" s="26">
        <v>2.3117871329653616</v>
      </c>
      <c r="P102" s="26">
        <v>0.40868658654899925</v>
      </c>
      <c r="Q102" s="26">
        <v>0.4242868436297263</v>
      </c>
      <c r="R102" s="26">
        <v>0.37436009302164952</v>
      </c>
      <c r="S102" s="26">
        <v>3.1976380422422275</v>
      </c>
      <c r="T102" s="26">
        <v>15.281326783326074</v>
      </c>
      <c r="U102" s="35">
        <v>10.194453244353639</v>
      </c>
      <c r="V102" s="26">
        <v>0.20292819384940011</v>
      </c>
      <c r="W102" s="26">
        <v>0.69349854134224242</v>
      </c>
      <c r="X102" s="48">
        <v>1.6540847475028262</v>
      </c>
      <c r="Y102" s="49"/>
      <c r="Z102" s="14" t="s">
        <v>2986</v>
      </c>
      <c r="AA102" s="15" t="s">
        <v>1339</v>
      </c>
      <c r="AB102" s="26" t="s">
        <v>4944</v>
      </c>
      <c r="AC102" s="26" t="s">
        <v>1339</v>
      </c>
      <c r="AD102" s="26">
        <v>3.396924344150428</v>
      </c>
      <c r="AE102" s="26">
        <v>5.0279000752965597E-2</v>
      </c>
      <c r="AF102" s="26">
        <v>0.24027117139282883</v>
      </c>
      <c r="AG102" s="26">
        <v>0.14446447841363794</v>
      </c>
      <c r="AH102" s="26">
        <v>7.7125029457595182E-2</v>
      </c>
      <c r="AI102" s="26">
        <v>0.41586410522373235</v>
      </c>
      <c r="AJ102" s="26">
        <v>11.437632183033992</v>
      </c>
      <c r="AK102" s="26">
        <v>2.5172579154712642E-2</v>
      </c>
      <c r="AL102" s="26">
        <v>0.34091155569652598</v>
      </c>
      <c r="AM102" s="26">
        <v>0.14525770800458537</v>
      </c>
      <c r="AN102" s="26">
        <v>1.5926934403478098E-2</v>
      </c>
      <c r="AO102" s="26">
        <v>0.18451458182444927</v>
      </c>
      <c r="AP102" s="26">
        <v>1.1776203392970754</v>
      </c>
      <c r="AQ102" s="26">
        <v>5.1693657773348702</v>
      </c>
      <c r="AR102" s="26">
        <v>2.3242751093759804</v>
      </c>
      <c r="AS102" s="26">
        <v>4.0319072142024487E-2</v>
      </c>
      <c r="AT102" s="26">
        <v>0.13529514709099344</v>
      </c>
      <c r="AU102" s="50">
        <v>0.37327822801941546</v>
      </c>
    </row>
    <row r="103" spans="1:47" ht="15.75" customHeight="1" x14ac:dyDescent="0.2">
      <c r="A103" s="26">
        <v>100</v>
      </c>
      <c r="B103" s="26" t="s">
        <v>26</v>
      </c>
      <c r="C103" s="26" t="s">
        <v>4864</v>
      </c>
      <c r="D103" s="47" t="s">
        <v>4865</v>
      </c>
      <c r="E103" s="8" t="s">
        <v>4945</v>
      </c>
      <c r="F103" s="26" t="s">
        <v>4945</v>
      </c>
      <c r="G103" s="26">
        <v>22.947601479220129</v>
      </c>
      <c r="H103" s="26">
        <v>0.33894699002938594</v>
      </c>
      <c r="I103" s="26">
        <v>2.297697968103193</v>
      </c>
      <c r="J103" s="26">
        <v>2.0520858370316857</v>
      </c>
      <c r="K103" s="26">
        <v>0.9843485281583817</v>
      </c>
      <c r="L103" s="26">
        <v>0.41216806713536586</v>
      </c>
      <c r="M103" s="26">
        <v>4.3356914083277402</v>
      </c>
      <c r="N103" s="26">
        <v>0.11982325311262719</v>
      </c>
      <c r="O103" s="26">
        <v>5.2914676335078239</v>
      </c>
      <c r="P103" s="26">
        <v>0.60315211444066619</v>
      </c>
      <c r="Q103" s="26">
        <v>0.21861721418738803</v>
      </c>
      <c r="R103" s="26">
        <v>0.3762565610556427</v>
      </c>
      <c r="S103" s="26">
        <v>13.68105486100662</v>
      </c>
      <c r="T103" s="26">
        <v>40.128787315244828</v>
      </c>
      <c r="U103" s="35">
        <v>4.7276063432352284</v>
      </c>
      <c r="V103" s="26">
        <v>0.58564253357723806</v>
      </c>
      <c r="W103" s="26">
        <v>0.89905189262606722</v>
      </c>
      <c r="X103" s="48">
        <v>4.1680702562449419</v>
      </c>
      <c r="Y103" s="49"/>
      <c r="Z103" s="6" t="s">
        <v>3013</v>
      </c>
      <c r="AA103" s="8" t="s">
        <v>26</v>
      </c>
      <c r="AB103" s="26" t="s">
        <v>4945</v>
      </c>
      <c r="AC103" s="26" t="s">
        <v>26</v>
      </c>
      <c r="AD103" s="26">
        <v>1.4373431211735228</v>
      </c>
      <c r="AE103" s="26">
        <v>3.351304182896106E-2</v>
      </c>
      <c r="AF103" s="26">
        <v>0.21093676095671451</v>
      </c>
      <c r="AG103" s="26">
        <v>0.2655945168456792</v>
      </c>
      <c r="AH103" s="26">
        <v>0.13968557616794247</v>
      </c>
      <c r="AI103" s="26">
        <v>2.8208804148846411E-2</v>
      </c>
      <c r="AJ103" s="26">
        <v>0.46515596206937299</v>
      </c>
      <c r="AK103" s="26">
        <v>7.1633213296033909E-3</v>
      </c>
      <c r="AL103" s="26">
        <v>0.27541099099728317</v>
      </c>
      <c r="AM103" s="26">
        <v>0.10779276453422633</v>
      </c>
      <c r="AN103" s="26">
        <v>2.4680923171932188E-2</v>
      </c>
      <c r="AO103" s="26">
        <v>0.19105442211543755</v>
      </c>
      <c r="AP103" s="26">
        <v>0.22172856786115211</v>
      </c>
      <c r="AQ103" s="26">
        <v>2.0431452299096517</v>
      </c>
      <c r="AR103" s="26">
        <v>0.25793228369712057</v>
      </c>
      <c r="AS103" s="26">
        <v>0.17134642432815639</v>
      </c>
      <c r="AT103" s="26">
        <v>5.0066998984999972E-2</v>
      </c>
      <c r="AU103" s="50">
        <v>0.24633867123159367</v>
      </c>
    </row>
    <row r="104" spans="1:47" ht="15.75" customHeight="1" x14ac:dyDescent="0.2">
      <c r="A104" s="26">
        <v>101</v>
      </c>
      <c r="B104" s="26" t="s">
        <v>71</v>
      </c>
      <c r="C104" s="26" t="s">
        <v>4868</v>
      </c>
      <c r="D104" s="47" t="s">
        <v>4865</v>
      </c>
      <c r="E104" s="8" t="s">
        <v>4945</v>
      </c>
      <c r="F104" s="26" t="s">
        <v>4945</v>
      </c>
      <c r="G104" s="26">
        <v>8.7183733220720114</v>
      </c>
      <c r="H104" s="26">
        <v>0.31917643593845302</v>
      </c>
      <c r="I104" s="26">
        <v>14.663303936366567</v>
      </c>
      <c r="J104" s="26">
        <v>9.5560225521792344</v>
      </c>
      <c r="K104" s="26">
        <v>4.5104832745418983</v>
      </c>
      <c r="L104" s="26">
        <v>2.4839324651671331</v>
      </c>
      <c r="M104" s="26">
        <v>28.311236775905481</v>
      </c>
      <c r="N104" s="26">
        <v>0.73634684446666032</v>
      </c>
      <c r="O104" s="26">
        <v>5.2349385322398705</v>
      </c>
      <c r="P104" s="26">
        <v>0.23775197933982603</v>
      </c>
      <c r="Q104" s="26">
        <v>3.1310105504332681</v>
      </c>
      <c r="R104" s="26">
        <v>0.30547765842269453</v>
      </c>
      <c r="S104" s="26">
        <v>4.8428199578207964</v>
      </c>
      <c r="T104" s="26">
        <v>14.073746487948631</v>
      </c>
      <c r="U104" s="35">
        <v>0.58259186188123324</v>
      </c>
      <c r="V104" s="26">
        <v>4.3490572512075144E-2</v>
      </c>
      <c r="W104" s="26">
        <v>2.2492967927641612</v>
      </c>
      <c r="X104" s="48">
        <v>0.75971214029641798</v>
      </c>
      <c r="Y104" s="49"/>
      <c r="Z104" s="6" t="s">
        <v>3013</v>
      </c>
      <c r="AA104" s="8" t="s">
        <v>71</v>
      </c>
      <c r="AB104" s="26" t="s">
        <v>4945</v>
      </c>
      <c r="AC104" s="26" t="s">
        <v>71</v>
      </c>
      <c r="AD104" s="26">
        <v>1.1107232257871293</v>
      </c>
      <c r="AE104" s="26">
        <v>6.9861239456408791E-2</v>
      </c>
      <c r="AF104" s="26">
        <v>0.80511460448381778</v>
      </c>
      <c r="AG104" s="26">
        <v>0.20961117083279199</v>
      </c>
      <c r="AH104" s="26">
        <v>0.21366338102881435</v>
      </c>
      <c r="AI104" s="26">
        <v>0.13707126062403488</v>
      </c>
      <c r="AJ104" s="26">
        <v>3.579060817741555</v>
      </c>
      <c r="AK104" s="26">
        <v>0.10535927199702178</v>
      </c>
      <c r="AL104" s="26">
        <v>0.73375831457428764</v>
      </c>
      <c r="AM104" s="26">
        <v>3.9164326530320315E-2</v>
      </c>
      <c r="AN104" s="26">
        <v>0.53580473357542779</v>
      </c>
      <c r="AO104" s="26">
        <v>7.1418740720338589E-2</v>
      </c>
      <c r="AP104" s="26">
        <v>1.2046488471726737</v>
      </c>
      <c r="AQ104" s="26">
        <v>2.4565155335603932</v>
      </c>
      <c r="AR104" s="26">
        <v>2.1055649860623905E-2</v>
      </c>
      <c r="AS104" s="26">
        <v>1.4653802043436906E-2</v>
      </c>
      <c r="AT104" s="26">
        <v>0.11206157480786923</v>
      </c>
      <c r="AU104" s="50">
        <v>0.12643468238688843</v>
      </c>
    </row>
    <row r="105" spans="1:47" ht="15.75" customHeight="1" x14ac:dyDescent="0.2">
      <c r="A105" s="26">
        <v>102</v>
      </c>
      <c r="B105" s="26" t="s">
        <v>26</v>
      </c>
      <c r="C105" s="26" t="s">
        <v>4864</v>
      </c>
      <c r="D105" s="58" t="s">
        <v>4880</v>
      </c>
      <c r="E105" s="15" t="s">
        <v>4946</v>
      </c>
      <c r="F105" s="26" t="s">
        <v>4946</v>
      </c>
      <c r="G105" s="26">
        <v>16.638110514422767</v>
      </c>
      <c r="H105" s="26">
        <v>0.65003813203875038</v>
      </c>
      <c r="I105" s="26">
        <v>6.5926018428201845</v>
      </c>
      <c r="J105" s="26">
        <v>2.4703970642758599</v>
      </c>
      <c r="K105" s="26">
        <v>1.6463298760010892</v>
      </c>
      <c r="L105" s="26">
        <v>0.70341801903655587</v>
      </c>
      <c r="M105" s="26">
        <v>26.071726900449125</v>
      </c>
      <c r="N105" s="26">
        <v>0.19088226282460199</v>
      </c>
      <c r="O105" s="26">
        <v>4.2381924570083838</v>
      </c>
      <c r="P105" s="26">
        <v>0.33469195551045233</v>
      </c>
      <c r="Q105" s="26">
        <v>0.41626327668666985</v>
      </c>
      <c r="R105" s="26">
        <v>0.6791205035016028</v>
      </c>
      <c r="S105" s="26">
        <v>9.4539076334039329</v>
      </c>
      <c r="T105" s="26">
        <v>17.997026035459253</v>
      </c>
      <c r="U105" s="35">
        <v>3.482545868921374</v>
      </c>
      <c r="V105" s="26">
        <v>6.10803273136748</v>
      </c>
      <c r="W105" s="26">
        <v>2.3267149262719342</v>
      </c>
      <c r="X105" s="48">
        <v>5.488037154695256</v>
      </c>
      <c r="Y105" s="49"/>
      <c r="Z105" s="14" t="s">
        <v>3062</v>
      </c>
      <c r="AA105" s="15" t="s">
        <v>26</v>
      </c>
      <c r="AB105" s="26" t="s">
        <v>4946</v>
      </c>
      <c r="AC105" s="26" t="s">
        <v>26</v>
      </c>
      <c r="AD105" s="26">
        <v>3.1271897360466232</v>
      </c>
      <c r="AE105" s="26">
        <v>0.12672285964538582</v>
      </c>
      <c r="AF105" s="26">
        <v>0.91504537314268408</v>
      </c>
      <c r="AG105" s="26">
        <v>0.3722811995295327</v>
      </c>
      <c r="AH105" s="26">
        <v>0.23777711602341864</v>
      </c>
      <c r="AI105" s="26">
        <v>0.32261021419289698</v>
      </c>
      <c r="AJ105" s="26">
        <v>11.299054659296553</v>
      </c>
      <c r="AK105" s="26">
        <v>3.3299231982618485E-2</v>
      </c>
      <c r="AL105" s="26">
        <v>0.74836689643380649</v>
      </c>
      <c r="AM105" s="26">
        <v>7.7738998278057775E-2</v>
      </c>
      <c r="AN105" s="26">
        <v>4.1787131331728782E-2</v>
      </c>
      <c r="AO105" s="26">
        <v>0.22834366431114037</v>
      </c>
      <c r="AP105" s="26">
        <v>1.9023395291413538</v>
      </c>
      <c r="AQ105" s="26">
        <v>1.8478099139303714</v>
      </c>
      <c r="AR105" s="26">
        <v>1.5439498631047706</v>
      </c>
      <c r="AS105" s="26">
        <v>4.543060099937354</v>
      </c>
      <c r="AT105" s="26">
        <v>0.43047488243002729</v>
      </c>
      <c r="AU105" s="50">
        <v>0.5301634596189555</v>
      </c>
    </row>
    <row r="106" spans="1:47" ht="15.75" customHeight="1" x14ac:dyDescent="0.2">
      <c r="A106" s="26">
        <v>103</v>
      </c>
      <c r="B106" s="26" t="s">
        <v>26</v>
      </c>
      <c r="C106" s="26" t="s">
        <v>4864</v>
      </c>
      <c r="D106" s="58" t="s">
        <v>4880</v>
      </c>
      <c r="E106" s="15" t="s">
        <v>4947</v>
      </c>
      <c r="F106" s="26" t="s">
        <v>4947</v>
      </c>
      <c r="G106" s="26">
        <v>24.662449112233954</v>
      </c>
      <c r="H106" s="26">
        <v>0.32453036273275176</v>
      </c>
      <c r="I106" s="26">
        <v>3.1880601468950189</v>
      </c>
      <c r="J106" s="26">
        <v>1.9047039733498543</v>
      </c>
      <c r="K106" s="26">
        <v>2.152795162188752</v>
      </c>
      <c r="L106" s="26">
        <v>6.8189241786766788</v>
      </c>
      <c r="M106" s="26">
        <v>4.4633264417717706</v>
      </c>
      <c r="N106" s="26">
        <v>0.13663018243372052</v>
      </c>
      <c r="O106" s="26">
        <v>1.0006848871144769</v>
      </c>
      <c r="P106" s="26">
        <v>9.9310449299952577</v>
      </c>
      <c r="Q106" s="26">
        <v>0.57509820043705973</v>
      </c>
      <c r="R106" s="26">
        <v>4.3688142242618708</v>
      </c>
      <c r="S106" s="26">
        <v>6.7373599486685265</v>
      </c>
      <c r="T106" s="26">
        <v>4.542921823263069</v>
      </c>
      <c r="U106" s="35">
        <v>12.910896916632561</v>
      </c>
      <c r="V106" s="26">
        <v>0.52158986986360845</v>
      </c>
      <c r="W106" s="26">
        <v>15.760169639481056</v>
      </c>
      <c r="X106" s="48">
        <v>27.353441218149161</v>
      </c>
      <c r="Y106" s="49"/>
      <c r="Z106" s="14" t="s">
        <v>3093</v>
      </c>
      <c r="AA106" s="15" t="s">
        <v>26</v>
      </c>
      <c r="AB106" s="26" t="s">
        <v>4947</v>
      </c>
      <c r="AC106" s="26" t="s">
        <v>26</v>
      </c>
      <c r="AD106" s="26">
        <v>0.93412217288034993</v>
      </c>
      <c r="AE106" s="26">
        <v>2.2835705996962025E-2</v>
      </c>
      <c r="AF106" s="26">
        <v>6.6836780957804764E-2</v>
      </c>
      <c r="AG106" s="26">
        <v>7.1107008670712235E-2</v>
      </c>
      <c r="AH106" s="26">
        <v>3.0418792829388294E-2</v>
      </c>
      <c r="AI106" s="26">
        <v>1.526755594169704</v>
      </c>
      <c r="AJ106" s="26">
        <v>6.0523252024335505E-2</v>
      </c>
      <c r="AK106" s="26">
        <v>1.2359160560474385E-3</v>
      </c>
      <c r="AL106" s="26">
        <v>8.2943155269833674E-2</v>
      </c>
      <c r="AM106" s="26">
        <v>4.1872847286619717</v>
      </c>
      <c r="AN106" s="26">
        <v>1.8588911885644634E-2</v>
      </c>
      <c r="AO106" s="26">
        <v>1.776378683241058</v>
      </c>
      <c r="AP106" s="26">
        <v>0.13739979020159998</v>
      </c>
      <c r="AQ106" s="26">
        <v>0.43241954449232417</v>
      </c>
      <c r="AR106" s="26">
        <v>0.8672324525816969</v>
      </c>
      <c r="AS106" s="26">
        <v>5.3768966360676136E-2</v>
      </c>
      <c r="AT106" s="26">
        <v>1.6318736843186354</v>
      </c>
      <c r="AU106" s="50">
        <v>1.8141180762351858</v>
      </c>
    </row>
    <row r="107" spans="1:47" ht="15.75" customHeight="1" x14ac:dyDescent="0.2">
      <c r="A107" s="26">
        <v>104</v>
      </c>
      <c r="B107" s="26" t="s">
        <v>26</v>
      </c>
      <c r="C107" s="26" t="s">
        <v>4864</v>
      </c>
      <c r="D107" s="58" t="s">
        <v>4880</v>
      </c>
      <c r="E107" s="15" t="s">
        <v>3117</v>
      </c>
      <c r="F107" s="26" t="s">
        <v>3117</v>
      </c>
      <c r="G107" s="26">
        <v>29.316771041605396</v>
      </c>
      <c r="H107" s="26">
        <v>0.17313226654438332</v>
      </c>
      <c r="I107" s="26">
        <v>7.292189566927135</v>
      </c>
      <c r="J107" s="26">
        <v>3.8375837348497726</v>
      </c>
      <c r="K107" s="26">
        <v>10.067898202435638</v>
      </c>
      <c r="L107" s="26">
        <v>14.827943171138131</v>
      </c>
      <c r="M107" s="26">
        <v>11.261373286811398</v>
      </c>
      <c r="N107" s="26">
        <v>0.57650159537970225</v>
      </c>
      <c r="O107" s="26">
        <v>1.936925953045997</v>
      </c>
      <c r="P107" s="26">
        <v>0.4957872213713661</v>
      </c>
      <c r="Q107" s="26">
        <v>2.3107353193186904</v>
      </c>
      <c r="R107" s="26">
        <v>5.6359028162252871</v>
      </c>
      <c r="S107" s="26">
        <v>8.0827062178971527</v>
      </c>
      <c r="T107" s="26">
        <v>3.3203637332979965</v>
      </c>
      <c r="U107" s="35">
        <v>0.27696972933316111</v>
      </c>
      <c r="V107" s="26">
        <v>6.2013754237956374E-2</v>
      </c>
      <c r="W107" s="26">
        <v>0.52520238958084964</v>
      </c>
      <c r="X107" s="48">
        <v>0.28379919797540332</v>
      </c>
      <c r="Y107" s="49"/>
      <c r="Z107" s="14" t="s">
        <v>3117</v>
      </c>
      <c r="AA107" s="15" t="s">
        <v>26</v>
      </c>
      <c r="AB107" s="26" t="s">
        <v>3117</v>
      </c>
      <c r="AC107" s="26" t="s">
        <v>26</v>
      </c>
      <c r="AD107" s="26">
        <v>3.9649179627044751</v>
      </c>
      <c r="AE107" s="26">
        <v>1.6078631132617878E-2</v>
      </c>
      <c r="AF107" s="26">
        <v>1.20891963726333</v>
      </c>
      <c r="AG107" s="26">
        <v>0.84430444499371893</v>
      </c>
      <c r="AH107" s="26">
        <v>1.7789789756683352</v>
      </c>
      <c r="AI107" s="26">
        <v>0.70923358756445731</v>
      </c>
      <c r="AJ107" s="26">
        <v>1.4012609656114423</v>
      </c>
      <c r="AK107" s="26">
        <v>4.2256976245740617E-2</v>
      </c>
      <c r="AL107" s="26">
        <v>0.11708238901163744</v>
      </c>
      <c r="AM107" s="26">
        <v>2.1159549444111317E-2</v>
      </c>
      <c r="AN107" s="26">
        <v>0.67440369359694974</v>
      </c>
      <c r="AO107" s="26">
        <v>0.67578229877308826</v>
      </c>
      <c r="AP107" s="26">
        <v>0.88751907845152489</v>
      </c>
      <c r="AQ107" s="26">
        <v>0.25062629797900782</v>
      </c>
      <c r="AR107" s="26">
        <v>2.1493006859770045E-2</v>
      </c>
      <c r="AS107" s="26">
        <v>2.4905179838638986E-3</v>
      </c>
      <c r="AT107" s="26">
        <v>2.8606886967204453E-2</v>
      </c>
      <c r="AU107" s="50">
        <v>9.9299932912155234E-2</v>
      </c>
    </row>
    <row r="108" spans="1:47" ht="15.75" customHeight="1" x14ac:dyDescent="0.2">
      <c r="A108" s="26">
        <v>105</v>
      </c>
      <c r="B108" s="26" t="s">
        <v>26</v>
      </c>
      <c r="C108" s="26" t="s">
        <v>4864</v>
      </c>
      <c r="D108" s="58" t="s">
        <v>4880</v>
      </c>
      <c r="E108" s="15" t="s">
        <v>4948</v>
      </c>
      <c r="F108" s="26" t="s">
        <v>4948</v>
      </c>
      <c r="G108" s="26">
        <v>12.220588741413355</v>
      </c>
      <c r="H108" s="26">
        <v>1.2300659524883197</v>
      </c>
      <c r="I108" s="26">
        <v>15.303163294472489</v>
      </c>
      <c r="J108" s="26">
        <v>2.9673744357495524</v>
      </c>
      <c r="K108" s="26">
        <v>4.9803770959892901</v>
      </c>
      <c r="L108" s="26">
        <v>2.4358978009498466</v>
      </c>
      <c r="M108" s="26">
        <v>15.35687860858137</v>
      </c>
      <c r="N108" s="26">
        <v>0.13950197318563087</v>
      </c>
      <c r="O108" s="26">
        <v>11.239629858463365</v>
      </c>
      <c r="P108" s="26">
        <v>6.0106877077298027</v>
      </c>
      <c r="Q108" s="26">
        <v>0.6311167159184462</v>
      </c>
      <c r="R108" s="26">
        <v>11.447964963797487</v>
      </c>
      <c r="S108" s="26">
        <v>2.5752038431119497</v>
      </c>
      <c r="T108" s="26">
        <v>1.4612947739125826</v>
      </c>
      <c r="U108" s="35">
        <v>11.537888147941034</v>
      </c>
      <c r="V108" s="26">
        <v>0.34169638050669066</v>
      </c>
      <c r="W108" s="26">
        <v>0.12066970578878485</v>
      </c>
      <c r="X108" s="48">
        <v>0.1911996228663933</v>
      </c>
      <c r="Y108" s="49"/>
      <c r="Z108" s="14" t="s">
        <v>4948</v>
      </c>
      <c r="AA108" s="15" t="s">
        <v>26</v>
      </c>
      <c r="AB108" s="26" t="s">
        <v>4948</v>
      </c>
      <c r="AC108" s="26" t="s">
        <v>26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6">
        <v>0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6">
        <v>0</v>
      </c>
      <c r="AU108" s="50">
        <v>0</v>
      </c>
    </row>
    <row r="109" spans="1:47" ht="15.75" customHeight="1" x14ac:dyDescent="0.2">
      <c r="A109" s="26">
        <v>106</v>
      </c>
      <c r="B109" s="26" t="s">
        <v>26</v>
      </c>
      <c r="C109" s="26" t="s">
        <v>4864</v>
      </c>
      <c r="D109" s="58" t="s">
        <v>4880</v>
      </c>
      <c r="E109" s="15" t="s">
        <v>3165</v>
      </c>
      <c r="F109" s="26" t="s">
        <v>3165</v>
      </c>
      <c r="G109" s="26">
        <v>23.477252291995224</v>
      </c>
      <c r="H109" s="26">
        <v>0.21820469389020614</v>
      </c>
      <c r="I109" s="26">
        <v>9.2044038560450474</v>
      </c>
      <c r="J109" s="26">
        <v>3.4651020884746848</v>
      </c>
      <c r="K109" s="26">
        <v>7.684829569883882</v>
      </c>
      <c r="L109" s="26">
        <v>1.2489595844244092</v>
      </c>
      <c r="M109" s="26">
        <v>7.4406425312690665</v>
      </c>
      <c r="N109" s="26">
        <v>0.20766379762341533</v>
      </c>
      <c r="O109" s="26">
        <v>2.2900162976752094</v>
      </c>
      <c r="P109" s="26">
        <v>3.3893418079315207</v>
      </c>
      <c r="Q109" s="26">
        <v>0.95263662419276052</v>
      </c>
      <c r="R109" s="26">
        <v>15.018920706867258</v>
      </c>
      <c r="S109" s="26">
        <v>13.624620796241109</v>
      </c>
      <c r="T109" s="26">
        <v>7.3994982610128277</v>
      </c>
      <c r="U109" s="35">
        <v>0.84845033841067163</v>
      </c>
      <c r="V109" s="26">
        <v>0.64267039630125722</v>
      </c>
      <c r="W109" s="26">
        <v>2.886786357761459</v>
      </c>
      <c r="X109" s="48">
        <v>2.8806652388767575</v>
      </c>
      <c r="Y109" s="49"/>
      <c r="Z109" s="14" t="s">
        <v>4317</v>
      </c>
      <c r="AA109" s="15" t="s">
        <v>26</v>
      </c>
      <c r="AB109" s="26" t="s">
        <v>3165</v>
      </c>
      <c r="AC109" s="26" t="s">
        <v>26</v>
      </c>
      <c r="AD109" s="26">
        <v>5.8016592613349482</v>
      </c>
      <c r="AE109" s="26">
        <v>3.4635419983075386E-2</v>
      </c>
      <c r="AF109" s="26">
        <v>2.5623706656930461</v>
      </c>
      <c r="AG109" s="26">
        <v>1.1196200609920304</v>
      </c>
      <c r="AH109" s="26">
        <v>2.9400282330398326</v>
      </c>
      <c r="AI109" s="26">
        <v>0.49674645188146088</v>
      </c>
      <c r="AJ109" s="26">
        <v>0.98019550200243188</v>
      </c>
      <c r="AK109" s="26">
        <v>5.1322789854203563E-2</v>
      </c>
      <c r="AL109" s="26">
        <v>0.75191253423687132</v>
      </c>
      <c r="AM109" s="26">
        <v>1.2828102823342438</v>
      </c>
      <c r="AN109" s="26">
        <v>0.13141529360752863</v>
      </c>
      <c r="AO109" s="26">
        <v>6.7087505132353291</v>
      </c>
      <c r="AP109" s="26">
        <v>3.2640479342902124</v>
      </c>
      <c r="AQ109" s="26">
        <v>1.2772179919357853</v>
      </c>
      <c r="AR109" s="26">
        <v>0.1641870563879724</v>
      </c>
      <c r="AS109" s="26">
        <v>0.13256885178290032</v>
      </c>
      <c r="AT109" s="26">
        <v>0.76026371349127042</v>
      </c>
      <c r="AU109" s="50">
        <v>0.46738060250279539</v>
      </c>
    </row>
    <row r="110" spans="1:47" ht="15.75" customHeight="1" x14ac:dyDescent="0.2">
      <c r="A110" s="26">
        <v>107</v>
      </c>
      <c r="B110" s="26" t="s">
        <v>26</v>
      </c>
      <c r="C110" s="26" t="s">
        <v>4864</v>
      </c>
      <c r="D110" s="58" t="s">
        <v>4880</v>
      </c>
      <c r="E110" s="15" t="s">
        <v>3189</v>
      </c>
      <c r="F110" s="26" t="s">
        <v>3189</v>
      </c>
      <c r="G110" s="26">
        <v>29.325533687519965</v>
      </c>
      <c r="H110" s="26">
        <v>0.19484206645560623</v>
      </c>
      <c r="I110" s="26">
        <v>10.330088286800555</v>
      </c>
      <c r="J110" s="26">
        <v>3.8950062690067058</v>
      </c>
      <c r="K110" s="26">
        <v>6.2341344393139835</v>
      </c>
      <c r="L110" s="26">
        <v>2.5876994269977751</v>
      </c>
      <c r="M110" s="26">
        <v>9.7024169236554574</v>
      </c>
      <c r="N110" s="26">
        <v>0.11837750112803452</v>
      </c>
      <c r="O110" s="26">
        <v>2.4850714971851882</v>
      </c>
      <c r="P110" s="26">
        <v>0.76365416345732129</v>
      </c>
      <c r="Q110" s="26">
        <v>0.27970479315941194</v>
      </c>
      <c r="R110" s="26">
        <v>0</v>
      </c>
      <c r="S110" s="26">
        <v>14.971090013934877</v>
      </c>
      <c r="T110" s="26">
        <v>9.4914792881432977</v>
      </c>
      <c r="U110" s="35">
        <v>0.67317972072433896</v>
      </c>
      <c r="V110" s="26">
        <v>6.8508327615259956</v>
      </c>
      <c r="W110" s="26">
        <v>2.0968891609914828</v>
      </c>
      <c r="X110" s="48">
        <v>9.9557258444751717</v>
      </c>
      <c r="Y110" s="49"/>
      <c r="Z110" s="14" t="s">
        <v>3189</v>
      </c>
      <c r="AA110" s="15" t="s">
        <v>26</v>
      </c>
      <c r="AB110" s="26" t="s">
        <v>3189</v>
      </c>
      <c r="AC110" s="26" t="s">
        <v>26</v>
      </c>
      <c r="AD110" s="26">
        <v>5.0347146946387369</v>
      </c>
      <c r="AE110" s="26">
        <v>3.6176013266528403E-2</v>
      </c>
      <c r="AF110" s="26">
        <v>2.2972150919487913</v>
      </c>
      <c r="AG110" s="26">
        <v>0.85034459632934911</v>
      </c>
      <c r="AH110" s="26">
        <v>1.4663396988513573</v>
      </c>
      <c r="AI110" s="26">
        <v>1.1217040390320538</v>
      </c>
      <c r="AJ110" s="26">
        <v>2.6749190831313228</v>
      </c>
      <c r="AK110" s="26">
        <v>9.2795337355474246E-3</v>
      </c>
      <c r="AL110" s="26">
        <v>0.82446768020911532</v>
      </c>
      <c r="AM110" s="26">
        <v>0.14971600964210621</v>
      </c>
      <c r="AN110" s="26">
        <v>8.425456636716043E-2</v>
      </c>
      <c r="AO110" s="26">
        <v>0</v>
      </c>
      <c r="AP110" s="26">
        <v>3.9172634344796111</v>
      </c>
      <c r="AQ110" s="26">
        <v>2.4927551198892561</v>
      </c>
      <c r="AR110" s="26">
        <v>5.3830541269789721E-2</v>
      </c>
      <c r="AS110" s="26">
        <v>1.206280760331365</v>
      </c>
      <c r="AT110" s="26">
        <v>0.38501712025094709</v>
      </c>
      <c r="AU110" s="50">
        <v>4.0875964430506571</v>
      </c>
    </row>
    <row r="111" spans="1:47" ht="15.75" customHeight="1" x14ac:dyDescent="0.2">
      <c r="A111" s="26">
        <v>108</v>
      </c>
      <c r="B111" s="26" t="s">
        <v>450</v>
      </c>
      <c r="C111" s="26" t="s">
        <v>4882</v>
      </c>
      <c r="D111" s="58" t="s">
        <v>4880</v>
      </c>
      <c r="E111" s="15" t="s">
        <v>4949</v>
      </c>
      <c r="F111" s="26" t="s">
        <v>4949</v>
      </c>
      <c r="G111" s="26">
        <v>29.099036105851994</v>
      </c>
      <c r="H111" s="26">
        <v>8.5898332452822341</v>
      </c>
      <c r="I111" s="26">
        <v>8.1719659523602513</v>
      </c>
      <c r="J111" s="26">
        <v>1.9130313753548069</v>
      </c>
      <c r="K111" s="26">
        <v>2.5336117731676069</v>
      </c>
      <c r="L111" s="26">
        <v>0.39732278000812205</v>
      </c>
      <c r="M111" s="26">
        <v>5.8932264487527606</v>
      </c>
      <c r="N111" s="26">
        <v>0.13429317303411623</v>
      </c>
      <c r="O111" s="26">
        <v>4.5474912915773835</v>
      </c>
      <c r="P111" s="26">
        <v>0.47514314776145378</v>
      </c>
      <c r="Q111" s="26">
        <v>0.27844693856824904</v>
      </c>
      <c r="R111" s="26">
        <v>4.7937201911511522</v>
      </c>
      <c r="S111" s="26">
        <v>4.8313500770935009</v>
      </c>
      <c r="T111" s="26">
        <v>5.3086915803065962</v>
      </c>
      <c r="U111" s="35">
        <v>14.299382103255391</v>
      </c>
      <c r="V111" s="26">
        <v>2.3473728205057998</v>
      </c>
      <c r="W111" s="26">
        <v>6.3860809959685838</v>
      </c>
      <c r="X111" s="48">
        <v>22.562695707897678</v>
      </c>
      <c r="Y111" s="49"/>
      <c r="Z111" s="14" t="s">
        <v>3217</v>
      </c>
      <c r="AA111" s="15" t="s">
        <v>450</v>
      </c>
      <c r="AB111" s="26" t="s">
        <v>4949</v>
      </c>
      <c r="AC111" s="26" t="s">
        <v>450</v>
      </c>
      <c r="AD111" s="26">
        <v>0.74941598282477784</v>
      </c>
      <c r="AE111" s="26">
        <v>0.61680235922711701</v>
      </c>
      <c r="AF111" s="26">
        <v>0.64963383368523386</v>
      </c>
      <c r="AG111" s="26">
        <v>0.15247381112868486</v>
      </c>
      <c r="AH111" s="26">
        <v>0.15184819910146519</v>
      </c>
      <c r="AI111" s="26">
        <v>2.261876317248554E-2</v>
      </c>
      <c r="AJ111" s="26">
        <v>0.22357402566257686</v>
      </c>
      <c r="AK111" s="26">
        <v>1.5388275288944918E-2</v>
      </c>
      <c r="AL111" s="26">
        <v>0.22945086372807771</v>
      </c>
      <c r="AM111" s="26">
        <v>6.244706288295751E-2</v>
      </c>
      <c r="AN111" s="26">
        <v>2.0182963759152718E-2</v>
      </c>
      <c r="AO111" s="26">
        <v>0.46008282708425902</v>
      </c>
      <c r="AP111" s="26">
        <v>0.39065291166483418</v>
      </c>
      <c r="AQ111" s="26">
        <v>0.45818539772764605</v>
      </c>
      <c r="AR111" s="26">
        <v>0.40233652742871356</v>
      </c>
      <c r="AS111" s="26">
        <v>0.22574206662625138</v>
      </c>
      <c r="AT111" s="26">
        <v>1.1907426779976193</v>
      </c>
      <c r="AU111" s="50">
        <v>2.566150767830734</v>
      </c>
    </row>
    <row r="112" spans="1:47" ht="15.75" customHeight="1" x14ac:dyDescent="0.2">
      <c r="A112" s="26">
        <v>109</v>
      </c>
      <c r="B112" s="26" t="s">
        <v>26</v>
      </c>
      <c r="C112" s="26" t="s">
        <v>4864</v>
      </c>
      <c r="D112" s="58" t="s">
        <v>4880</v>
      </c>
      <c r="E112" s="15" t="s">
        <v>4949</v>
      </c>
      <c r="F112" s="26" t="s">
        <v>4949</v>
      </c>
      <c r="G112" s="26">
        <v>21.477800020777988</v>
      </c>
      <c r="H112" s="26">
        <v>9.0658674768169423</v>
      </c>
      <c r="I112" s="26">
        <v>6.2134362117491042</v>
      </c>
      <c r="J112" s="26">
        <v>5.7673114413235256</v>
      </c>
      <c r="K112" s="26">
        <v>3.2691407124509673</v>
      </c>
      <c r="L112" s="26">
        <v>0.55187573762655073</v>
      </c>
      <c r="M112" s="26">
        <v>7.7896444686785742</v>
      </c>
      <c r="N112" s="26">
        <v>0.16455028277541051</v>
      </c>
      <c r="O112" s="26">
        <v>4.0917018375349894</v>
      </c>
      <c r="P112" s="26">
        <v>0.89257371716086142</v>
      </c>
      <c r="Q112" s="26">
        <v>0.97971277236181109</v>
      </c>
      <c r="R112" s="26">
        <v>6.3995021294853252E-2</v>
      </c>
      <c r="S112" s="26">
        <v>4.9241619699534214</v>
      </c>
      <c r="T112" s="26">
        <v>8.4544308556948238</v>
      </c>
      <c r="U112" s="35">
        <v>25.022642290976947</v>
      </c>
      <c r="V112" s="26">
        <v>0.42686539593548112</v>
      </c>
      <c r="W112" s="26">
        <v>0.84428978688774847</v>
      </c>
      <c r="X112" s="48">
        <v>0.88030753443620424</v>
      </c>
      <c r="Y112" s="49"/>
      <c r="Z112" s="14" t="s">
        <v>3217</v>
      </c>
      <c r="AA112" s="15" t="s">
        <v>26</v>
      </c>
      <c r="AB112" s="26" t="s">
        <v>4949</v>
      </c>
      <c r="AC112" s="26" t="s">
        <v>26</v>
      </c>
      <c r="AD112" s="26">
        <v>1.5059267673378651</v>
      </c>
      <c r="AE112" s="26">
        <v>0.9338875610845081</v>
      </c>
      <c r="AF112" s="26">
        <v>0.51832693025695853</v>
      </c>
      <c r="AG112" s="26">
        <v>0.17991070624703248</v>
      </c>
      <c r="AH112" s="26">
        <v>0.29235641239642213</v>
      </c>
      <c r="AI112" s="26">
        <v>0.10803455051729345</v>
      </c>
      <c r="AJ112" s="26">
        <v>0.30979864005494445</v>
      </c>
      <c r="AK112" s="26">
        <v>1.6254156547143846E-2</v>
      </c>
      <c r="AL112" s="26">
        <v>0.57171128979674457</v>
      </c>
      <c r="AM112" s="26">
        <v>0.15589604482488589</v>
      </c>
      <c r="AN112" s="26">
        <v>8.3234937611691484E-2</v>
      </c>
      <c r="AO112" s="26">
        <v>2.2896071538566414E-2</v>
      </c>
      <c r="AP112" s="26">
        <v>0.77952137867175764</v>
      </c>
      <c r="AQ112" s="26">
        <v>2.3522163331189279</v>
      </c>
      <c r="AR112" s="26">
        <v>2.3567934326794031</v>
      </c>
      <c r="AS112" s="26">
        <v>0.10748739736653529</v>
      </c>
      <c r="AT112" s="26">
        <v>2.4758642579568665E-2</v>
      </c>
      <c r="AU112" s="50">
        <v>0.10908735032965612</v>
      </c>
    </row>
    <row r="113" spans="1:47" ht="15.75" customHeight="1" x14ac:dyDescent="0.2">
      <c r="A113" s="26">
        <v>110</v>
      </c>
      <c r="B113" s="26" t="s">
        <v>71</v>
      </c>
      <c r="C113" s="26" t="s">
        <v>4868</v>
      </c>
      <c r="D113" s="58" t="s">
        <v>4880</v>
      </c>
      <c r="E113" s="15" t="s">
        <v>4949</v>
      </c>
      <c r="F113" s="26" t="s">
        <v>4949</v>
      </c>
      <c r="G113" s="26">
        <v>8.0943489717889054</v>
      </c>
      <c r="H113" s="26">
        <v>1.4446217029674804</v>
      </c>
      <c r="I113" s="26">
        <v>9.5566038787708845</v>
      </c>
      <c r="J113" s="26">
        <v>5.2060171106387365</v>
      </c>
      <c r="K113" s="26">
        <v>4.3072573532958325</v>
      </c>
      <c r="L113" s="26">
        <v>0.83601437262779354</v>
      </c>
      <c r="M113" s="26">
        <v>53.089957515884919</v>
      </c>
      <c r="N113" s="26">
        <v>0.85881999506283258</v>
      </c>
      <c r="O113" s="26">
        <v>4.2479927454198583</v>
      </c>
      <c r="P113" s="26">
        <v>0.12471383688286557</v>
      </c>
      <c r="Q113" s="26">
        <v>0.65987242340706276</v>
      </c>
      <c r="R113" s="26">
        <v>0.61770236553140723</v>
      </c>
      <c r="S113" s="26">
        <v>1.7097827422283487</v>
      </c>
      <c r="T113" s="26">
        <v>7.1192835070236837</v>
      </c>
      <c r="U113" s="35">
        <v>0.96645695333217974</v>
      </c>
      <c r="V113" s="26">
        <v>0.70750438296450957</v>
      </c>
      <c r="W113" s="26">
        <v>0.45305014217269929</v>
      </c>
      <c r="X113" s="48">
        <v>0.77379363192670925</v>
      </c>
      <c r="Y113" s="49"/>
      <c r="Z113" s="14" t="s">
        <v>3217</v>
      </c>
      <c r="AA113" s="15" t="s">
        <v>71</v>
      </c>
      <c r="AB113" s="26" t="s">
        <v>4949</v>
      </c>
      <c r="AC113" s="26" t="s">
        <v>71</v>
      </c>
      <c r="AD113" s="26">
        <v>0.51692663832372465</v>
      </c>
      <c r="AE113" s="26">
        <v>0.10676641460809153</v>
      </c>
      <c r="AF113" s="26">
        <v>0.49074696067715573</v>
      </c>
      <c r="AG113" s="26">
        <v>0.22197073607939966</v>
      </c>
      <c r="AH113" s="26">
        <v>0.34859736701970589</v>
      </c>
      <c r="AI113" s="26">
        <v>5.6582393654803033E-2</v>
      </c>
      <c r="AJ113" s="26">
        <v>0.17913653813795027</v>
      </c>
      <c r="AK113" s="26">
        <v>0.31475352634847614</v>
      </c>
      <c r="AL113" s="26">
        <v>0.34109204322215425</v>
      </c>
      <c r="AM113" s="26">
        <v>7.1221944994925611E-3</v>
      </c>
      <c r="AN113" s="26">
        <v>0.18674313319284111</v>
      </c>
      <c r="AO113" s="26">
        <v>0.32322471876842357</v>
      </c>
      <c r="AP113" s="26">
        <v>0.34339831659929215</v>
      </c>
      <c r="AQ113" s="26">
        <v>0.42747969351204801</v>
      </c>
      <c r="AR113" s="26">
        <v>0.11877330124762757</v>
      </c>
      <c r="AS113" s="26">
        <v>0.11420955745327996</v>
      </c>
      <c r="AT113" s="26">
        <v>3.637880935738954E-2</v>
      </c>
      <c r="AU113" s="50">
        <v>0.16457643037832684</v>
      </c>
    </row>
    <row r="114" spans="1:47" ht="15.75" customHeight="1" x14ac:dyDescent="0.2">
      <c r="A114" s="26">
        <v>111</v>
      </c>
      <c r="B114" s="26" t="s">
        <v>3353</v>
      </c>
      <c r="C114" s="26" t="s">
        <v>4914</v>
      </c>
      <c r="D114" s="58" t="s">
        <v>4880</v>
      </c>
      <c r="E114" s="15" t="s">
        <v>4950</v>
      </c>
      <c r="F114" s="26" t="s">
        <v>4950</v>
      </c>
      <c r="G114" s="26">
        <v>10.662999521833875</v>
      </c>
      <c r="H114" s="26">
        <v>0.98095095572993074</v>
      </c>
      <c r="I114" s="26">
        <v>13.402860686809021</v>
      </c>
      <c r="J114" s="26">
        <v>6.3945972818624748</v>
      </c>
      <c r="K114" s="26">
        <v>6.6453210161572471</v>
      </c>
      <c r="L114" s="26">
        <v>4.3937989616517674</v>
      </c>
      <c r="M114" s="26">
        <v>23.923687134651033</v>
      </c>
      <c r="N114" s="26">
        <v>0.50467840741185643</v>
      </c>
      <c r="O114" s="26">
        <v>4.6337216545024846</v>
      </c>
      <c r="P114" s="26">
        <v>0.72461597615221807</v>
      </c>
      <c r="Q114" s="26">
        <v>5.1144306109137156</v>
      </c>
      <c r="R114" s="26">
        <v>0</v>
      </c>
      <c r="S114" s="26">
        <v>7.9465158981614792</v>
      </c>
      <c r="T114" s="26">
        <v>6.8991218719427678</v>
      </c>
      <c r="U114" s="35">
        <v>5.7039294845283521</v>
      </c>
      <c r="V114" s="26">
        <v>0.76304768889190466</v>
      </c>
      <c r="W114" s="26">
        <v>1.3057228487998673</v>
      </c>
      <c r="X114" s="48">
        <v>0.45617378881434839</v>
      </c>
      <c r="Y114" s="49"/>
      <c r="Z114" s="14" t="s">
        <v>3297</v>
      </c>
      <c r="AA114" s="15" t="s">
        <v>3353</v>
      </c>
      <c r="AB114" s="26" t="s">
        <v>4950</v>
      </c>
      <c r="AC114" s="26" t="s">
        <v>3353</v>
      </c>
      <c r="AD114" s="26">
        <v>1.8739079417847031</v>
      </c>
      <c r="AE114" s="26">
        <v>0.14666954625939196</v>
      </c>
      <c r="AF114" s="26">
        <v>0.31636189271032017</v>
      </c>
      <c r="AG114" s="26">
        <v>0.43870492125023142</v>
      </c>
      <c r="AH114" s="26">
        <v>7.0937848366396369E-2</v>
      </c>
      <c r="AI114" s="26">
        <v>1.7290828794982203</v>
      </c>
      <c r="AJ114" s="26">
        <v>4.9704388328608999</v>
      </c>
      <c r="AK114" s="26">
        <v>0.1174050924651826</v>
      </c>
      <c r="AL114" s="26">
        <v>0.62858585138417511</v>
      </c>
      <c r="AM114" s="26">
        <v>3.4963831863603134E-2</v>
      </c>
      <c r="AN114" s="26">
        <v>1.9255717305350966</v>
      </c>
      <c r="AO114" s="26">
        <v>0</v>
      </c>
      <c r="AP114" s="26">
        <v>1.1647999313920319</v>
      </c>
      <c r="AQ114" s="26">
        <v>0.84227747854858204</v>
      </c>
      <c r="AR114" s="26">
        <v>2.2146099373832433</v>
      </c>
      <c r="AS114" s="26">
        <v>0.1194786940063534</v>
      </c>
      <c r="AT114" s="26">
        <v>1.6417933109197279E-2</v>
      </c>
      <c r="AU114" s="50">
        <v>0.26776977647359912</v>
      </c>
    </row>
    <row r="115" spans="1:47" ht="15.75" customHeight="1" x14ac:dyDescent="0.2">
      <c r="A115" s="26">
        <v>112</v>
      </c>
      <c r="B115" s="26" t="s">
        <v>71</v>
      </c>
      <c r="C115" s="26" t="s">
        <v>4868</v>
      </c>
      <c r="D115" s="58" t="s">
        <v>4880</v>
      </c>
      <c r="E115" s="15" t="s">
        <v>4950</v>
      </c>
      <c r="F115" s="26" t="s">
        <v>4950</v>
      </c>
      <c r="G115" s="26">
        <v>29.19507876554324</v>
      </c>
      <c r="H115" s="26">
        <v>0.57263140389833977</v>
      </c>
      <c r="I115" s="26">
        <v>13.500705057836711</v>
      </c>
      <c r="J115" s="26">
        <v>4.9100907418888626</v>
      </c>
      <c r="K115" s="26">
        <v>5.438863271814121</v>
      </c>
      <c r="L115" s="26">
        <v>1.1544435388594663</v>
      </c>
      <c r="M115" s="26">
        <v>10.998088091781375</v>
      </c>
      <c r="N115" s="26">
        <v>0.31602451017815386</v>
      </c>
      <c r="O115" s="26">
        <v>5.5038880711056288</v>
      </c>
      <c r="P115" s="26">
        <v>0.59970935654995838</v>
      </c>
      <c r="Q115" s="26">
        <v>1.4030045266657207</v>
      </c>
      <c r="R115" s="26">
        <v>0.73407309164904611</v>
      </c>
      <c r="S115" s="26">
        <v>3.0822404942957564</v>
      </c>
      <c r="T115" s="26">
        <v>3.7788674157470958</v>
      </c>
      <c r="U115" s="35">
        <v>15.904788182069145</v>
      </c>
      <c r="V115" s="26">
        <v>0.16960895497225903</v>
      </c>
      <c r="W115" s="26">
        <v>2.7378945251451312</v>
      </c>
      <c r="X115" s="48">
        <v>2.0627468053248852</v>
      </c>
      <c r="Y115" s="49"/>
      <c r="Z115" s="14" t="s">
        <v>3297</v>
      </c>
      <c r="AA115" s="15" t="s">
        <v>71</v>
      </c>
      <c r="AB115" s="26" t="s">
        <v>4950</v>
      </c>
      <c r="AC115" s="26" t="s">
        <v>71</v>
      </c>
      <c r="AD115" s="26">
        <v>1.2294750905912881</v>
      </c>
      <c r="AE115" s="26">
        <v>1.9246697840301575E-2</v>
      </c>
      <c r="AF115" s="26">
        <v>0.48921888858039231</v>
      </c>
      <c r="AG115" s="26">
        <v>0.14379614429625243</v>
      </c>
      <c r="AH115" s="26">
        <v>0.25565835620599625</v>
      </c>
      <c r="AI115" s="26">
        <v>4.4753924348066021E-2</v>
      </c>
      <c r="AJ115" s="26">
        <v>0.57927863065808194</v>
      </c>
      <c r="AK115" s="26">
        <v>7.4197608031733604E-3</v>
      </c>
      <c r="AL115" s="26">
        <v>0.21437376989363208</v>
      </c>
      <c r="AM115" s="26">
        <v>4.1259614644200665E-2</v>
      </c>
      <c r="AN115" s="26">
        <v>0.15713039785669461</v>
      </c>
      <c r="AO115" s="26">
        <v>8.3110956388430218E-2</v>
      </c>
      <c r="AP115" s="26">
        <v>0.52354030241417582</v>
      </c>
      <c r="AQ115" s="26">
        <v>0.2918710112764768</v>
      </c>
      <c r="AR115" s="26">
        <v>1.6575686034636787</v>
      </c>
      <c r="AS115" s="26">
        <v>1.3850572351271379E-2</v>
      </c>
      <c r="AT115" s="26">
        <v>0.47995023286864574</v>
      </c>
      <c r="AU115" s="50">
        <v>0.53544950700176308</v>
      </c>
    </row>
    <row r="116" spans="1:47" ht="15.75" customHeight="1" x14ac:dyDescent="0.2">
      <c r="A116" s="26">
        <v>113</v>
      </c>
      <c r="B116" s="26" t="s">
        <v>3353</v>
      </c>
      <c r="C116" s="26" t="s">
        <v>4914</v>
      </c>
      <c r="D116" s="58" t="s">
        <v>4880</v>
      </c>
      <c r="E116" s="15" t="s">
        <v>4951</v>
      </c>
      <c r="F116" s="26" t="s">
        <v>4951</v>
      </c>
      <c r="G116" s="26">
        <v>13.560213980760892</v>
      </c>
      <c r="H116" s="26">
        <v>0.28900849989168226</v>
      </c>
      <c r="I116" s="26">
        <v>10.553620319175916</v>
      </c>
      <c r="J116" s="26">
        <v>2.3896709009935626</v>
      </c>
      <c r="K116" s="26">
        <v>4.2774510615215418</v>
      </c>
      <c r="L116" s="26">
        <v>0.72471569297906624</v>
      </c>
      <c r="M116" s="26">
        <v>20.278505642223831</v>
      </c>
      <c r="N116" s="26">
        <v>0.19642715536072916</v>
      </c>
      <c r="O116" s="26">
        <v>2.1358487835866815</v>
      </c>
      <c r="P116" s="26">
        <v>3.2679990610812504</v>
      </c>
      <c r="Q116" s="26">
        <v>1.3430381187934526</v>
      </c>
      <c r="R116" s="26">
        <v>10.576543554951872</v>
      </c>
      <c r="S116" s="26">
        <v>4.4942455236012382</v>
      </c>
      <c r="T116" s="26">
        <v>5.0742916145337356</v>
      </c>
      <c r="U116" s="35">
        <v>15.55813127517837</v>
      </c>
      <c r="V116" s="26">
        <v>4.1383588622575394</v>
      </c>
      <c r="W116" s="26">
        <v>1.141929953108644</v>
      </c>
      <c r="X116" s="48">
        <v>0.88768870996779492</v>
      </c>
      <c r="Y116" s="49"/>
      <c r="Z116" s="14" t="s">
        <v>3351</v>
      </c>
      <c r="AA116" s="15" t="s">
        <v>3353</v>
      </c>
      <c r="AB116" s="26" t="s">
        <v>4951</v>
      </c>
      <c r="AC116" s="26" t="s">
        <v>3353</v>
      </c>
      <c r="AD116" s="26">
        <v>3.9555496229167151</v>
      </c>
      <c r="AE116" s="26">
        <v>3.4145308363622631E-2</v>
      </c>
      <c r="AF116" s="26">
        <v>2.775690522479997</v>
      </c>
      <c r="AG116" s="26">
        <v>0.33681655048829462</v>
      </c>
      <c r="AH116" s="26">
        <v>1.2640816439234108</v>
      </c>
      <c r="AI116" s="26">
        <v>0.32552254328576669</v>
      </c>
      <c r="AJ116" s="26">
        <v>4.6757308804325293</v>
      </c>
      <c r="AK116" s="26">
        <v>4.7236781176772574E-2</v>
      </c>
      <c r="AL116" s="26">
        <v>0.47138609950855059</v>
      </c>
      <c r="AM116" s="26">
        <v>0.8545720319972232</v>
      </c>
      <c r="AN116" s="26">
        <v>0.15013254341564058</v>
      </c>
      <c r="AO116" s="26">
        <v>1.9440617117666756</v>
      </c>
      <c r="AP116" s="26">
        <v>0.48117980429094165</v>
      </c>
      <c r="AQ116" s="26">
        <v>0.30445320051219932</v>
      </c>
      <c r="AR116" s="26">
        <v>0.81457650835176765</v>
      </c>
      <c r="AS116" s="26">
        <v>1.4081052089248141</v>
      </c>
      <c r="AT116" s="26">
        <v>0.18086476551597386</v>
      </c>
      <c r="AU116" s="50">
        <v>0.20514121832277299</v>
      </c>
    </row>
    <row r="117" spans="1:47" ht="15.75" customHeight="1" x14ac:dyDescent="0.2">
      <c r="A117" s="26">
        <v>114</v>
      </c>
      <c r="B117" s="26" t="s">
        <v>26</v>
      </c>
      <c r="C117" s="26" t="s">
        <v>4864</v>
      </c>
      <c r="D117" s="58" t="s">
        <v>4880</v>
      </c>
      <c r="E117" s="15" t="s">
        <v>4952</v>
      </c>
      <c r="F117" s="26" t="s">
        <v>4952</v>
      </c>
      <c r="G117" s="26">
        <v>6.8543177258616508</v>
      </c>
      <c r="H117" s="26">
        <v>0.55002820029829802</v>
      </c>
      <c r="I117" s="26">
        <v>2.9565313822730719</v>
      </c>
      <c r="J117" s="26">
        <v>1.3691428400197356</v>
      </c>
      <c r="K117" s="26">
        <v>1.0607935976992959</v>
      </c>
      <c r="L117" s="26">
        <v>0.69791420469444132</v>
      </c>
      <c r="M117" s="26">
        <v>6.8147802663269674</v>
      </c>
      <c r="N117" s="26">
        <v>0.47192154826519905</v>
      </c>
      <c r="O117" s="26">
        <v>11.314927181109718</v>
      </c>
      <c r="P117" s="26">
        <v>2.1443653666730706</v>
      </c>
      <c r="Q117" s="26">
        <v>0.66845848937151564</v>
      </c>
      <c r="R117" s="26">
        <v>0.51158403165297106</v>
      </c>
      <c r="S117" s="26">
        <v>9.5839657188341238</v>
      </c>
      <c r="T117" s="26">
        <v>22.027658273669548</v>
      </c>
      <c r="U117" s="35">
        <v>6.1462636252367489</v>
      </c>
      <c r="V117" s="26">
        <v>26.023178894550416</v>
      </c>
      <c r="W117" s="26">
        <v>0.80416865346321975</v>
      </c>
      <c r="X117" s="48">
        <v>1.2164529344406789</v>
      </c>
      <c r="Y117" s="49"/>
      <c r="Z117" s="14" t="s">
        <v>3378</v>
      </c>
      <c r="AA117" s="15" t="s">
        <v>26</v>
      </c>
      <c r="AB117" s="26" t="s">
        <v>4952</v>
      </c>
      <c r="AC117" s="26" t="s">
        <v>26</v>
      </c>
      <c r="AD117" s="26">
        <v>0.16418448010844841</v>
      </c>
      <c r="AE117" s="26">
        <v>1.2188416015338946E-2</v>
      </c>
      <c r="AF117" s="26">
        <v>0.23192061404298026</v>
      </c>
      <c r="AG117" s="26">
        <v>3.1792626357259927E-2</v>
      </c>
      <c r="AH117" s="26">
        <v>4.0322502211890064E-2</v>
      </c>
      <c r="AI117" s="26">
        <v>3.9513184425621344E-2</v>
      </c>
      <c r="AJ117" s="26">
        <v>0.52144292458913177</v>
      </c>
      <c r="AK117" s="26">
        <v>3.2010652100333756E-2</v>
      </c>
      <c r="AL117" s="26">
        <v>1.2964191168820993</v>
      </c>
      <c r="AM117" s="26">
        <v>0.67994882025306402</v>
      </c>
      <c r="AN117" s="26">
        <v>6.3214922768215151E-2</v>
      </c>
      <c r="AO117" s="26">
        <v>1.4348003840337607E-2</v>
      </c>
      <c r="AP117" s="26">
        <v>0.49681181018804493</v>
      </c>
      <c r="AQ117" s="26">
        <v>1.0397889831297757</v>
      </c>
      <c r="AR117" s="26">
        <v>1.6234624801067821</v>
      </c>
      <c r="AS117" s="26">
        <v>1.3689827920903148</v>
      </c>
      <c r="AT117" s="26">
        <v>3.9280573211027334E-2</v>
      </c>
      <c r="AU117" s="50">
        <v>7.6715296680467393E-2</v>
      </c>
    </row>
    <row r="118" spans="1:47" ht="15.75" customHeight="1" x14ac:dyDescent="0.2">
      <c r="A118" s="26">
        <v>115</v>
      </c>
      <c r="B118" s="26" t="s">
        <v>71</v>
      </c>
      <c r="C118" s="26" t="s">
        <v>4868</v>
      </c>
      <c r="D118" s="58" t="s">
        <v>4880</v>
      </c>
      <c r="E118" s="15" t="s">
        <v>4953</v>
      </c>
      <c r="F118" s="26" t="s">
        <v>4953</v>
      </c>
      <c r="G118" s="26">
        <v>12.459597060085827</v>
      </c>
      <c r="H118" s="26">
        <v>0.6867111561527004</v>
      </c>
      <c r="I118" s="26">
        <v>7.9607593439114028</v>
      </c>
      <c r="J118" s="26">
        <v>12.240722828503889</v>
      </c>
      <c r="K118" s="26">
        <v>4.1723190596729909</v>
      </c>
      <c r="L118" s="26">
        <v>13.210183508608772</v>
      </c>
      <c r="M118" s="26">
        <v>41.840052933624143</v>
      </c>
      <c r="N118" s="26">
        <v>0.53452115407446088</v>
      </c>
      <c r="O118" s="26">
        <v>1.3496622849888151</v>
      </c>
      <c r="P118" s="26">
        <v>2.9647341789315163E-2</v>
      </c>
      <c r="Q118" s="26">
        <v>0.73029254987786052</v>
      </c>
      <c r="R118" s="26">
        <v>0.67540214636888718</v>
      </c>
      <c r="S118" s="26">
        <v>2.4758242038089504</v>
      </c>
      <c r="T118" s="26">
        <v>0.25983880002007359</v>
      </c>
      <c r="U118" s="35">
        <v>3.645169702408934E-2</v>
      </c>
      <c r="V118" s="26">
        <v>8.9192529777073884E-2</v>
      </c>
      <c r="W118" s="26">
        <v>1.2488214017107477</v>
      </c>
      <c r="X118" s="48">
        <v>1.7115005763957158</v>
      </c>
      <c r="Y118" s="49"/>
      <c r="Z118" s="15" t="s">
        <v>4954</v>
      </c>
      <c r="AA118" s="15" t="s">
        <v>71</v>
      </c>
      <c r="AB118" s="26" t="s">
        <v>4953</v>
      </c>
      <c r="AC118" s="26" t="s">
        <v>71</v>
      </c>
      <c r="AD118" s="26">
        <v>0.55549712103105486</v>
      </c>
      <c r="AE118" s="26">
        <v>2.9280796566118809E-2</v>
      </c>
      <c r="AF118" s="26">
        <v>1.2538792306061886</v>
      </c>
      <c r="AG118" s="26">
        <v>0.3328965946648198</v>
      </c>
      <c r="AH118" s="26">
        <v>0.51251641828665317</v>
      </c>
      <c r="AI118" s="26">
        <v>2.806174216367721</v>
      </c>
      <c r="AJ118" s="26">
        <v>3.8761830026292659</v>
      </c>
      <c r="AK118" s="26">
        <v>2.6910799084598883E-2</v>
      </c>
      <c r="AL118" s="26">
        <v>0.10152017534673571</v>
      </c>
      <c r="AM118" s="26">
        <v>1.7488374547689634E-2</v>
      </c>
      <c r="AN118" s="26">
        <v>4.1471820543887053E-2</v>
      </c>
      <c r="AO118" s="26">
        <v>0.10091053545457133</v>
      </c>
      <c r="AP118" s="26">
        <v>0.27433593111614168</v>
      </c>
      <c r="AQ118" s="26">
        <v>2.9110578381005555E-2</v>
      </c>
      <c r="AR118" s="26">
        <v>3.1383767981866531E-3</v>
      </c>
      <c r="AS118" s="26">
        <v>1.1009181001565926E-2</v>
      </c>
      <c r="AT118" s="26">
        <v>7.3827474569842927E-2</v>
      </c>
      <c r="AU118" s="50">
        <v>6.3444599211446143E-2</v>
      </c>
    </row>
    <row r="119" spans="1:47" ht="15.75" customHeight="1" x14ac:dyDescent="0.2">
      <c r="A119" s="26">
        <v>116</v>
      </c>
      <c r="B119" s="26" t="s">
        <v>26</v>
      </c>
      <c r="C119" s="26" t="s">
        <v>4864</v>
      </c>
      <c r="D119" s="58" t="s">
        <v>4880</v>
      </c>
      <c r="E119" s="15" t="s">
        <v>3434</v>
      </c>
      <c r="F119" s="26" t="s">
        <v>4955</v>
      </c>
      <c r="G119" s="26">
        <v>13.106293855994386</v>
      </c>
      <c r="H119" s="26">
        <v>0.12592297159842084</v>
      </c>
      <c r="I119" s="26">
        <v>1.997121828471031</v>
      </c>
      <c r="J119" s="26">
        <v>0.93406203228199847</v>
      </c>
      <c r="K119" s="26">
        <v>1.0403497004871147</v>
      </c>
      <c r="L119" s="26">
        <v>1.4591974327846164</v>
      </c>
      <c r="M119" s="26">
        <v>12.339843150152605</v>
      </c>
      <c r="N119" s="26">
        <v>0.13213192135640586</v>
      </c>
      <c r="O119" s="26">
        <v>1.2150422549119415</v>
      </c>
      <c r="P119" s="26">
        <v>0.29526650686877021</v>
      </c>
      <c r="Q119" s="26">
        <v>0.2563785053457262</v>
      </c>
      <c r="R119" s="26">
        <v>12.68484335523609</v>
      </c>
      <c r="S119" s="26">
        <v>13.331283546768731</v>
      </c>
      <c r="T119" s="26">
        <v>13.950567079017935</v>
      </c>
      <c r="U119" s="35">
        <v>22.841832654443934</v>
      </c>
      <c r="V119" s="26">
        <v>3.282054377866563</v>
      </c>
      <c r="W119" s="26">
        <v>1.0078088264137224</v>
      </c>
      <c r="X119" s="48">
        <v>3.8532426185055413</v>
      </c>
      <c r="Y119" s="49"/>
      <c r="Z119" s="14" t="s">
        <v>4468</v>
      </c>
      <c r="AA119" s="15" t="s">
        <v>26</v>
      </c>
      <c r="AB119" s="26" t="s">
        <v>4955</v>
      </c>
      <c r="AC119" s="26" t="s">
        <v>26</v>
      </c>
      <c r="AD119" s="26">
        <v>2.3556616346025954</v>
      </c>
      <c r="AE119" s="26">
        <v>1.4079077675079644E-2</v>
      </c>
      <c r="AF119" s="26">
        <v>0.32283313719820922</v>
      </c>
      <c r="AG119" s="26">
        <v>0.26195391837672088</v>
      </c>
      <c r="AH119" s="26">
        <v>0.1716072369654276</v>
      </c>
      <c r="AI119" s="26">
        <v>0.58167755987633296</v>
      </c>
      <c r="AJ119" s="26">
        <v>1.7154556231327993</v>
      </c>
      <c r="AK119" s="26">
        <v>3.7963382028474164E-2</v>
      </c>
      <c r="AL119" s="26">
        <v>0.3805499663341505</v>
      </c>
      <c r="AM119" s="26">
        <v>4.7900551433266061E-2</v>
      </c>
      <c r="AN119" s="26">
        <v>5.7135436831318345E-2</v>
      </c>
      <c r="AO119" s="26">
        <v>9.0008285152588048</v>
      </c>
      <c r="AP119" s="26">
        <v>4.2020252851850808</v>
      </c>
      <c r="AQ119" s="26">
        <v>3.2464974451520767</v>
      </c>
      <c r="AR119" s="26">
        <v>2.7640656874658873</v>
      </c>
      <c r="AS119" s="26">
        <v>0.24151187248020012</v>
      </c>
      <c r="AT119" s="26">
        <v>0.29375611617890535</v>
      </c>
      <c r="AU119" s="50">
        <v>0.41727790439672485</v>
      </c>
    </row>
    <row r="120" spans="1:47" ht="15.75" customHeight="1" x14ac:dyDescent="0.2">
      <c r="A120" s="26">
        <v>117</v>
      </c>
      <c r="B120" s="26" t="s">
        <v>71</v>
      </c>
      <c r="C120" s="26" t="s">
        <v>4868</v>
      </c>
      <c r="D120" s="58" t="s">
        <v>4880</v>
      </c>
      <c r="E120" s="15" t="s">
        <v>3434</v>
      </c>
      <c r="F120" s="26" t="s">
        <v>4955</v>
      </c>
      <c r="G120" s="26">
        <v>8.078875506769819</v>
      </c>
      <c r="H120" s="26">
        <v>0.39735999771336966</v>
      </c>
      <c r="I120" s="26">
        <v>5.471912989252945</v>
      </c>
      <c r="J120" s="26">
        <v>2.1990837300356527</v>
      </c>
      <c r="K120" s="26">
        <v>2.8830208752213502</v>
      </c>
      <c r="L120" s="26">
        <v>1.0132800461665457</v>
      </c>
      <c r="M120" s="26">
        <v>53.47785275313904</v>
      </c>
      <c r="N120" s="26">
        <v>0.23768902505363684</v>
      </c>
      <c r="O120" s="26">
        <v>1.6233275844078925</v>
      </c>
      <c r="P120" s="26">
        <v>0.22567247301076052</v>
      </c>
      <c r="Q120" s="26">
        <v>0.3840944425787236</v>
      </c>
      <c r="R120" s="26">
        <v>7.4284139865299963</v>
      </c>
      <c r="S120" s="26">
        <v>7.0800595050619579</v>
      </c>
      <c r="T120" s="26">
        <v>5.9358766715230864</v>
      </c>
      <c r="U120" s="35">
        <v>1.8037927926158446</v>
      </c>
      <c r="V120" s="26">
        <v>0.85121053860604823</v>
      </c>
      <c r="W120" s="26">
        <v>0.90847708231333701</v>
      </c>
      <c r="X120" s="48">
        <v>2.30106670963105</v>
      </c>
      <c r="Y120" s="49"/>
      <c r="Z120" s="14" t="s">
        <v>4468</v>
      </c>
      <c r="AA120" s="15" t="s">
        <v>71</v>
      </c>
      <c r="AB120" s="26" t="s">
        <v>4955</v>
      </c>
      <c r="AC120" s="26" t="s">
        <v>71</v>
      </c>
      <c r="AD120" s="26">
        <v>0.51087809480912483</v>
      </c>
      <c r="AE120" s="26">
        <v>0.13080912390829166</v>
      </c>
      <c r="AF120" s="26">
        <v>0.97977353469430839</v>
      </c>
      <c r="AG120" s="26">
        <v>0.46698455643042691</v>
      </c>
      <c r="AH120" s="26">
        <v>0.53630626337837384</v>
      </c>
      <c r="AI120" s="26">
        <v>0.20180582203881464</v>
      </c>
      <c r="AJ120" s="26">
        <v>6.4258774002676509</v>
      </c>
      <c r="AK120" s="26">
        <v>3.9331922568716884E-2</v>
      </c>
      <c r="AL120" s="26">
        <v>0.27943220903290206</v>
      </c>
      <c r="AM120" s="26">
        <v>9.5670002854909508E-2</v>
      </c>
      <c r="AN120" s="26">
        <v>0.10635329767762682</v>
      </c>
      <c r="AO120" s="26">
        <v>1.6439558916948049</v>
      </c>
      <c r="AP120" s="26">
        <v>2.3049699375319208</v>
      </c>
      <c r="AQ120" s="26">
        <v>1.0651405725218672</v>
      </c>
      <c r="AR120" s="26">
        <v>0.40285398689249985</v>
      </c>
      <c r="AS120" s="26">
        <v>0.31547459680310691</v>
      </c>
      <c r="AT120" s="26">
        <v>0.27895702651193299</v>
      </c>
      <c r="AU120" s="50">
        <v>0.11764100535828372</v>
      </c>
    </row>
    <row r="121" spans="1:47" ht="15.75" customHeight="1" x14ac:dyDescent="0.2">
      <c r="A121" s="26">
        <v>118</v>
      </c>
      <c r="B121" s="26" t="s">
        <v>71</v>
      </c>
      <c r="C121" s="26" t="s">
        <v>4868</v>
      </c>
      <c r="D121" s="58" t="s">
        <v>4880</v>
      </c>
      <c r="E121" s="15" t="s">
        <v>4956</v>
      </c>
      <c r="F121" s="26" t="s">
        <v>4956</v>
      </c>
      <c r="G121" s="26">
        <v>18.422885909793134</v>
      </c>
      <c r="H121" s="26">
        <v>0.85159911102294439</v>
      </c>
      <c r="I121" s="26">
        <v>13.94825148445346</v>
      </c>
      <c r="J121" s="26">
        <v>11.937258298170077</v>
      </c>
      <c r="K121" s="26">
        <v>5.9308246384383603</v>
      </c>
      <c r="L121" s="26">
        <v>6.2722953795108864</v>
      </c>
      <c r="M121" s="26">
        <v>30.254093105669984</v>
      </c>
      <c r="N121" s="26">
        <v>0.34683829492128626</v>
      </c>
      <c r="O121" s="26">
        <v>3.4175171680043301</v>
      </c>
      <c r="P121" s="26">
        <v>1.4955662583855805E-2</v>
      </c>
      <c r="Q121" s="26">
        <v>0.57617760849835353</v>
      </c>
      <c r="R121" s="26">
        <v>0.52801368739612187</v>
      </c>
      <c r="S121" s="26">
        <v>3.0652055825876232</v>
      </c>
      <c r="T121" s="26">
        <v>2.9835306655183338</v>
      </c>
      <c r="U121" s="35">
        <v>0.54584101037127819</v>
      </c>
      <c r="V121" s="26">
        <v>0.25686694032149665</v>
      </c>
      <c r="W121" s="26">
        <v>0.64784545273845706</v>
      </c>
      <c r="X121" s="48">
        <v>1.1615170726310675</v>
      </c>
      <c r="Y121" s="49"/>
      <c r="Z121" s="15" t="s">
        <v>4957</v>
      </c>
      <c r="AA121" s="15" t="s">
        <v>71</v>
      </c>
      <c r="AB121" s="26" t="s">
        <v>4956</v>
      </c>
      <c r="AC121" s="26" t="s">
        <v>71</v>
      </c>
      <c r="AD121" s="26">
        <v>0.48073962124671765</v>
      </c>
      <c r="AE121" s="26">
        <v>0.15539345759178022</v>
      </c>
      <c r="AF121" s="26">
        <v>1.603744470332797</v>
      </c>
      <c r="AG121" s="26">
        <v>1.3496869650877112</v>
      </c>
      <c r="AH121" s="26">
        <v>1.5040601664467417</v>
      </c>
      <c r="AI121" s="26">
        <v>0.39273406566453939</v>
      </c>
      <c r="AJ121" s="26">
        <v>2.8104328271678587</v>
      </c>
      <c r="AK121" s="26">
        <v>3.9752193996218342E-2</v>
      </c>
      <c r="AL121" s="26">
        <v>0.66803274594658901</v>
      </c>
      <c r="AM121" s="26">
        <v>2.4994632411699459E-3</v>
      </c>
      <c r="AN121" s="26">
        <v>7.0480098716318121E-2</v>
      </c>
      <c r="AO121" s="26">
        <v>0.12794696282956175</v>
      </c>
      <c r="AP121" s="26">
        <v>0.95079840508085633</v>
      </c>
      <c r="AQ121" s="26">
        <v>1.1923966669785528</v>
      </c>
      <c r="AR121" s="26">
        <v>0.18867893240526451</v>
      </c>
      <c r="AS121" s="26">
        <v>0.10468528039733745</v>
      </c>
      <c r="AT121" s="26">
        <v>6.0359203453757254E-2</v>
      </c>
      <c r="AU121" s="50">
        <v>0.19599124750650906</v>
      </c>
    </row>
    <row r="122" spans="1:47" ht="15.75" customHeight="1" x14ac:dyDescent="0.2">
      <c r="A122" s="26">
        <v>119</v>
      </c>
      <c r="B122" s="26" t="s">
        <v>450</v>
      </c>
      <c r="C122" s="26" t="s">
        <v>4882</v>
      </c>
      <c r="D122" s="58" t="s">
        <v>4880</v>
      </c>
      <c r="E122" s="15" t="s">
        <v>4959</v>
      </c>
      <c r="F122" s="26" t="s">
        <v>4959</v>
      </c>
      <c r="G122" s="26">
        <v>10.930610126543662</v>
      </c>
      <c r="H122" s="26">
        <v>3.3153412313910522</v>
      </c>
      <c r="I122" s="26">
        <v>15.101681944994166</v>
      </c>
      <c r="J122" s="26">
        <v>6.3029903341848552</v>
      </c>
      <c r="K122" s="26">
        <v>6.4340886081844584</v>
      </c>
      <c r="L122" s="26">
        <v>3.3025045557407853</v>
      </c>
      <c r="M122" s="26">
        <v>17.012500545832438</v>
      </c>
      <c r="N122" s="26">
        <v>0.15403827933070857</v>
      </c>
      <c r="O122" s="26">
        <v>15.381447699174833</v>
      </c>
      <c r="P122" s="26">
        <v>1.1391274388115074</v>
      </c>
      <c r="Q122" s="26">
        <v>0.93293022654337987</v>
      </c>
      <c r="R122" s="26">
        <v>5.4541550869195907</v>
      </c>
      <c r="S122" s="26">
        <v>1.953490942389033</v>
      </c>
      <c r="T122" s="26">
        <v>7.2882793736060059</v>
      </c>
      <c r="U122" s="35">
        <v>4.6398102659662843</v>
      </c>
      <c r="V122" s="26">
        <v>0.38398268508354172</v>
      </c>
      <c r="W122" s="26">
        <v>0.27302065530369091</v>
      </c>
      <c r="X122" s="48">
        <v>0.3212889653066005</v>
      </c>
      <c r="Y122" s="49"/>
      <c r="Z122" s="14" t="s">
        <v>3528</v>
      </c>
      <c r="AA122" s="15" t="s">
        <v>450</v>
      </c>
      <c r="AB122" s="26" t="s">
        <v>4959</v>
      </c>
      <c r="AC122" s="26" t="s">
        <v>450</v>
      </c>
      <c r="AD122" s="26">
        <v>7.7291085429853696</v>
      </c>
      <c r="AE122" s="26">
        <v>2.3443002666639714</v>
      </c>
      <c r="AF122" s="26">
        <v>10.678501710627824</v>
      </c>
      <c r="AG122" s="26">
        <v>4.4568872070553738</v>
      </c>
      <c r="AH122" s="26">
        <v>4.5495876856023454</v>
      </c>
      <c r="AI122" s="26">
        <v>2.3352233662637758</v>
      </c>
      <c r="AJ122" s="26">
        <v>12.029654500897957</v>
      </c>
      <c r="AK122" s="26">
        <v>0.10892151187705162</v>
      </c>
      <c r="AL122" s="26">
        <v>10.876325972552744</v>
      </c>
      <c r="AM122" s="26">
        <v>0.80548473661928077</v>
      </c>
      <c r="AN122" s="26">
        <v>0.65968128956272587</v>
      </c>
      <c r="AO122" s="26">
        <v>3.8566700476039459</v>
      </c>
      <c r="AP122" s="26">
        <v>1.3813266923497844</v>
      </c>
      <c r="AQ122" s="26">
        <v>5.153591768258849</v>
      </c>
      <c r="AR122" s="26">
        <v>3.2808413024837182</v>
      </c>
      <c r="AS122" s="26">
        <v>0.27151676048079088</v>
      </c>
      <c r="AT122" s="26">
        <v>0.19305475676923478</v>
      </c>
      <c r="AU122" s="50">
        <v>8.9999782480815027E-2</v>
      </c>
    </row>
    <row r="123" spans="1:47" ht="15.75" customHeight="1" x14ac:dyDescent="0.2">
      <c r="A123" s="26">
        <v>120</v>
      </c>
      <c r="B123" s="26" t="s">
        <v>3353</v>
      </c>
      <c r="C123" s="26" t="s">
        <v>4914</v>
      </c>
      <c r="D123" s="58" t="s">
        <v>4880</v>
      </c>
      <c r="E123" s="15" t="s">
        <v>4964</v>
      </c>
      <c r="F123" s="26" t="s">
        <v>4964</v>
      </c>
      <c r="G123" s="26">
        <v>18.874402756458906</v>
      </c>
      <c r="H123" s="26">
        <v>1.3397553300408072</v>
      </c>
      <c r="I123" s="26">
        <v>13.919913326532097</v>
      </c>
      <c r="J123" s="26">
        <v>2.3124456582494015</v>
      </c>
      <c r="K123" s="26">
        <v>3.4196191062598431</v>
      </c>
      <c r="L123" s="26">
        <v>0.10264144245712348</v>
      </c>
      <c r="M123" s="26">
        <v>4.1383075531803382</v>
      </c>
      <c r="N123" s="26">
        <v>0.53360816313923765</v>
      </c>
      <c r="O123" s="26">
        <v>2.73679351794814</v>
      </c>
      <c r="P123" s="26">
        <v>1.3474937519049013</v>
      </c>
      <c r="Q123" s="26">
        <v>1.2539203729122785</v>
      </c>
      <c r="R123" s="26">
        <v>0</v>
      </c>
      <c r="S123" s="26">
        <v>14.537362902176929</v>
      </c>
      <c r="T123" s="26">
        <v>9.1282067248702621</v>
      </c>
      <c r="U123" s="35">
        <v>19.92713200753364</v>
      </c>
      <c r="V123" s="26">
        <v>2.6793029035854565</v>
      </c>
      <c r="W123" s="26">
        <v>3.7490944827506349</v>
      </c>
      <c r="X123" s="48">
        <v>2.8761358781503588</v>
      </c>
      <c r="Y123" s="49"/>
      <c r="Z123" s="14" t="s">
        <v>3552</v>
      </c>
      <c r="AA123" s="15" t="s">
        <v>3353</v>
      </c>
      <c r="AB123" s="26" t="s">
        <v>4964</v>
      </c>
      <c r="AC123" s="26" t="s">
        <v>3353</v>
      </c>
      <c r="AD123" s="26">
        <v>9.1939582871253478</v>
      </c>
      <c r="AE123" s="26">
        <v>0.36435226462371406</v>
      </c>
      <c r="AF123" s="26">
        <v>6.0141952878077749</v>
      </c>
      <c r="AG123" s="26">
        <v>0.73134745129405598</v>
      </c>
      <c r="AH123" s="26">
        <v>0.74530511920647413</v>
      </c>
      <c r="AI123" s="26">
        <v>2.4358617701905418E-2</v>
      </c>
      <c r="AJ123" s="26">
        <v>1.415707600352877</v>
      </c>
      <c r="AK123" s="26">
        <v>0.22247469669038569</v>
      </c>
      <c r="AL123" s="26">
        <v>0.5531577537849961</v>
      </c>
      <c r="AM123" s="26">
        <v>0.31437189458593306</v>
      </c>
      <c r="AN123" s="26">
        <v>0.26441691531227379</v>
      </c>
      <c r="AO123" s="26">
        <v>0</v>
      </c>
      <c r="AP123" s="26">
        <v>4.2157839099020258</v>
      </c>
      <c r="AQ123" s="26">
        <v>2.2491129193616359</v>
      </c>
      <c r="AR123" s="26">
        <v>6.6666143514822069</v>
      </c>
      <c r="AS123" s="26">
        <v>0.27317494676134746</v>
      </c>
      <c r="AT123" s="26">
        <v>1.1837276328568573</v>
      </c>
      <c r="AU123" s="50">
        <v>0.29076171097003201</v>
      </c>
    </row>
    <row r="124" spans="1:47" ht="15.75" customHeight="1" x14ac:dyDescent="0.2">
      <c r="A124" s="26">
        <v>121</v>
      </c>
      <c r="B124" s="26" t="s">
        <v>71</v>
      </c>
      <c r="C124" s="26" t="s">
        <v>4868</v>
      </c>
      <c r="D124" s="58" t="s">
        <v>4880</v>
      </c>
      <c r="E124" s="15" t="s">
        <v>4965</v>
      </c>
      <c r="F124" s="26" t="s">
        <v>4965</v>
      </c>
      <c r="G124" s="26">
        <v>9.7456874883433979</v>
      </c>
      <c r="H124" s="26">
        <v>0.34472461040356694</v>
      </c>
      <c r="I124" s="26">
        <v>9.3400021566295539</v>
      </c>
      <c r="J124" s="26">
        <v>8.108495023312841</v>
      </c>
      <c r="K124" s="26">
        <v>4.6266096763478108</v>
      </c>
      <c r="L124" s="26">
        <v>5.1557401603034716</v>
      </c>
      <c r="M124" s="26">
        <v>53.57241440879924</v>
      </c>
      <c r="N124" s="26">
        <v>0.40632345290910554</v>
      </c>
      <c r="O124" s="26">
        <v>3.8185938701560822</v>
      </c>
      <c r="P124" s="26">
        <v>0.29071089025259084</v>
      </c>
      <c r="Q124" s="26">
        <v>0.90140399256979564</v>
      </c>
      <c r="R124" s="26">
        <v>8.1935105657029231E-3</v>
      </c>
      <c r="S124" s="26">
        <v>0.656371570762597</v>
      </c>
      <c r="T124" s="26">
        <v>1.0184608363366316</v>
      </c>
      <c r="U124" s="35">
        <v>0.72082451479588128</v>
      </c>
      <c r="V124" s="26">
        <v>0.16516954762620198</v>
      </c>
      <c r="W124" s="26">
        <v>1.1202742898855436</v>
      </c>
      <c r="X124" s="48">
        <v>1.2309856951835925</v>
      </c>
      <c r="Y124" s="49"/>
      <c r="Z124" s="15" t="s">
        <v>4966</v>
      </c>
      <c r="AA124" s="15" t="s">
        <v>71</v>
      </c>
      <c r="AB124" s="26" t="s">
        <v>4965</v>
      </c>
      <c r="AC124" s="26" t="s">
        <v>71</v>
      </c>
      <c r="AD124" s="26">
        <v>0.64196757450554809</v>
      </c>
      <c r="AE124" s="26">
        <v>3.9132975406552722E-2</v>
      </c>
      <c r="AF124" s="26">
        <v>1.4970380240833761</v>
      </c>
      <c r="AG124" s="26">
        <v>1.6023279405206432</v>
      </c>
      <c r="AH124" s="26">
        <v>0.86386666163190329</v>
      </c>
      <c r="AI124" s="26">
        <v>0.37260774297864302</v>
      </c>
      <c r="AJ124" s="26">
        <v>4.7551074577048738</v>
      </c>
      <c r="AK124" s="26">
        <v>2.9236168199954973E-2</v>
      </c>
      <c r="AL124" s="26">
        <v>0.15915880090361334</v>
      </c>
      <c r="AM124" s="26">
        <v>9.3320097650722286E-2</v>
      </c>
      <c r="AN124" s="26">
        <v>0.15888387393800354</v>
      </c>
      <c r="AO124" s="26">
        <v>5.0089734729418705E-4</v>
      </c>
      <c r="AP124" s="26">
        <v>0.15895735731270935</v>
      </c>
      <c r="AQ124" s="26">
        <v>2.0350598357266877E-2</v>
      </c>
      <c r="AR124" s="26">
        <v>1.8773557358516935E-2</v>
      </c>
      <c r="AS124" s="26">
        <v>6.2977220470422229E-2</v>
      </c>
      <c r="AT124" s="26">
        <v>0.25605531704887197</v>
      </c>
      <c r="AU124" s="50">
        <v>6.7085953344827365E-2</v>
      </c>
    </row>
    <row r="125" spans="1:47" ht="15.75" customHeight="1" x14ac:dyDescent="0.2">
      <c r="A125" s="26">
        <v>122</v>
      </c>
      <c r="B125" s="26" t="s">
        <v>450</v>
      </c>
      <c r="C125" s="26" t="s">
        <v>4882</v>
      </c>
      <c r="D125" s="58" t="s">
        <v>4880</v>
      </c>
      <c r="E125" s="15" t="s">
        <v>4967</v>
      </c>
      <c r="F125" s="26" t="s">
        <v>4967</v>
      </c>
      <c r="G125" s="26">
        <v>6.2646358851433552</v>
      </c>
      <c r="H125" s="26">
        <v>4.5595252902845642</v>
      </c>
      <c r="I125" s="26">
        <v>14.73607725382108</v>
      </c>
      <c r="J125" s="26">
        <v>2.276054115374087</v>
      </c>
      <c r="K125" s="26">
        <v>4.2799311639975732</v>
      </c>
      <c r="L125" s="26">
        <v>0.31095381939852618</v>
      </c>
      <c r="M125" s="26">
        <v>18.486062916265769</v>
      </c>
      <c r="N125" s="26">
        <v>0.15390878151428114</v>
      </c>
      <c r="O125" s="26">
        <v>4.5995491584105741</v>
      </c>
      <c r="P125" s="26">
        <v>8.9673661390537394</v>
      </c>
      <c r="Q125" s="26">
        <v>0.22620196323677133</v>
      </c>
      <c r="R125" s="26">
        <v>2.9903306424277893</v>
      </c>
      <c r="S125" s="26">
        <v>5.7488777368586712</v>
      </c>
      <c r="T125" s="26">
        <v>2.9564736544151415</v>
      </c>
      <c r="U125" s="35">
        <v>16.865700000470522</v>
      </c>
      <c r="V125" s="26">
        <v>5.4529957458623306</v>
      </c>
      <c r="W125" s="26">
        <v>1.1253557334652096</v>
      </c>
      <c r="X125" s="48">
        <v>6.0198079315279456</v>
      </c>
      <c r="Y125" s="49"/>
      <c r="Z125" s="14" t="s">
        <v>3607</v>
      </c>
      <c r="AA125" s="15" t="s">
        <v>450</v>
      </c>
      <c r="AB125" s="26" t="s">
        <v>4967</v>
      </c>
      <c r="AC125" s="26" t="s">
        <v>450</v>
      </c>
      <c r="AD125" s="26">
        <v>0.47557048082487496</v>
      </c>
      <c r="AE125" s="26">
        <v>0.45769836468091846</v>
      </c>
      <c r="AF125" s="26">
        <v>0.95894939020248848</v>
      </c>
      <c r="AG125" s="26">
        <v>0.22838543016652532</v>
      </c>
      <c r="AH125" s="26">
        <v>0.20578071622716804</v>
      </c>
      <c r="AI125" s="26">
        <v>2.6513722753012784E-2</v>
      </c>
      <c r="AJ125" s="26">
        <v>2.2665315059002702</v>
      </c>
      <c r="AK125" s="26">
        <v>8.4212703532765068E-3</v>
      </c>
      <c r="AL125" s="26">
        <v>0.2279404603557561</v>
      </c>
      <c r="AM125" s="26">
        <v>1.099231108405393</v>
      </c>
      <c r="AN125" s="26">
        <v>0.15536729673785776</v>
      </c>
      <c r="AO125" s="26">
        <v>1.8670846018563636</v>
      </c>
      <c r="AP125" s="26">
        <v>1.4347420846927608</v>
      </c>
      <c r="AQ125" s="26">
        <v>0.56753454756040589</v>
      </c>
      <c r="AR125" s="26">
        <v>2.0790897345934014</v>
      </c>
      <c r="AS125" s="26">
        <v>0.47485927832769231</v>
      </c>
      <c r="AT125" s="26">
        <v>0.69727084991355959</v>
      </c>
      <c r="AU125" s="50">
        <v>1.5656931325990189</v>
      </c>
    </row>
    <row r="126" spans="1:47" ht="15.75" customHeight="1" x14ac:dyDescent="0.2">
      <c r="A126" s="26">
        <v>123</v>
      </c>
      <c r="B126" s="26" t="s">
        <v>450</v>
      </c>
      <c r="C126" s="26" t="s">
        <v>4882</v>
      </c>
      <c r="D126" s="58" t="s">
        <v>4880</v>
      </c>
      <c r="E126" s="15" t="s">
        <v>4968</v>
      </c>
      <c r="F126" s="26" t="s">
        <v>4968</v>
      </c>
      <c r="G126" s="26">
        <v>19.001370651087374</v>
      </c>
      <c r="H126" s="26">
        <v>3.9168717738861027</v>
      </c>
      <c r="I126" s="26">
        <v>9.3020541447613514</v>
      </c>
      <c r="J126" s="26">
        <v>2.708501201147568</v>
      </c>
      <c r="K126" s="26">
        <v>5.1272060273088309</v>
      </c>
      <c r="L126" s="26">
        <v>0.28999652448010865</v>
      </c>
      <c r="M126" s="26">
        <v>15.071295981828321</v>
      </c>
      <c r="N126" s="26">
        <v>0.39435369701671391</v>
      </c>
      <c r="O126" s="26">
        <v>5.1954528942541467</v>
      </c>
      <c r="P126" s="26">
        <v>7.4902790172772855</v>
      </c>
      <c r="Q126" s="26">
        <v>0.60682662969701273</v>
      </c>
      <c r="R126" s="26">
        <v>5.3415072505580232</v>
      </c>
      <c r="S126" s="26">
        <v>4.4984053489583573</v>
      </c>
      <c r="T126" s="26">
        <v>3.0952345381757116</v>
      </c>
      <c r="U126" s="35">
        <v>13.145196450025045</v>
      </c>
      <c r="V126" s="26">
        <v>4.0379951161867984</v>
      </c>
      <c r="W126" s="26">
        <v>0.77745275335125197</v>
      </c>
      <c r="X126" s="48">
        <v>1.5919036647914522</v>
      </c>
      <c r="Y126" s="49"/>
      <c r="Z126" s="14" t="s">
        <v>3630</v>
      </c>
      <c r="AA126" s="15" t="s">
        <v>450</v>
      </c>
      <c r="AB126" s="26" t="s">
        <v>4968</v>
      </c>
      <c r="AC126" s="26" t="s">
        <v>450</v>
      </c>
      <c r="AD126" s="26">
        <v>4.2835670911682877</v>
      </c>
      <c r="AE126" s="26">
        <v>0.5254934234226698</v>
      </c>
      <c r="AF126" s="26">
        <v>3.0430397604275465</v>
      </c>
      <c r="AG126" s="26">
        <v>0.62106117237951064</v>
      </c>
      <c r="AH126" s="26">
        <v>1.6876308746785602</v>
      </c>
      <c r="AI126" s="26">
        <v>0.14283811053078285</v>
      </c>
      <c r="AJ126" s="26">
        <v>2.3058570968323275</v>
      </c>
      <c r="AK126" s="26">
        <v>0.2162482028399326</v>
      </c>
      <c r="AL126" s="26">
        <v>1.1520571627928298</v>
      </c>
      <c r="AM126" s="26">
        <v>0.93165203867817148</v>
      </c>
      <c r="AN126" s="26">
        <v>0.21246535670886188</v>
      </c>
      <c r="AO126" s="26">
        <v>1.9501479105203048</v>
      </c>
      <c r="AP126" s="26">
        <v>2.5660820616819273</v>
      </c>
      <c r="AQ126" s="26">
        <v>1.6378859472323253</v>
      </c>
      <c r="AR126" s="26">
        <v>1.0184055136380914</v>
      </c>
      <c r="AS126" s="26">
        <v>0.70804088166985246</v>
      </c>
      <c r="AT126" s="26">
        <v>0.20968032614902193</v>
      </c>
      <c r="AU126" s="50">
        <v>0.53860906962749333</v>
      </c>
    </row>
    <row r="127" spans="1:47" ht="15.75" customHeight="1" x14ac:dyDescent="0.2">
      <c r="A127" s="26">
        <v>124</v>
      </c>
      <c r="B127" s="26" t="s">
        <v>3353</v>
      </c>
      <c r="C127" s="26" t="s">
        <v>4914</v>
      </c>
      <c r="D127" s="58" t="s">
        <v>4880</v>
      </c>
      <c r="E127" s="15" t="s">
        <v>4969</v>
      </c>
      <c r="F127" s="26" t="s">
        <v>4969</v>
      </c>
      <c r="G127" s="26">
        <v>19.15107028878321</v>
      </c>
      <c r="H127" s="26">
        <v>0.23642482887244487</v>
      </c>
      <c r="I127" s="26">
        <v>7.7702148719168109</v>
      </c>
      <c r="J127" s="26">
        <v>4.4701814253010559</v>
      </c>
      <c r="K127" s="26">
        <v>5.0500181344983481</v>
      </c>
      <c r="L127" s="26">
        <v>2.2148965447488203</v>
      </c>
      <c r="M127" s="26">
        <v>6.1415154680973343</v>
      </c>
      <c r="N127" s="26">
        <v>1.085259669533204</v>
      </c>
      <c r="O127" s="26">
        <v>2.9366937024003499</v>
      </c>
      <c r="P127" s="26">
        <v>0.35360980000695741</v>
      </c>
      <c r="Q127" s="26">
        <v>0.32788841657150147</v>
      </c>
      <c r="R127" s="26">
        <v>15.675358171463097</v>
      </c>
      <c r="S127" s="26">
        <v>16.578296909001804</v>
      </c>
      <c r="T127" s="26">
        <v>9.7611284356668335</v>
      </c>
      <c r="U127" s="35">
        <v>4.7020365679799525</v>
      </c>
      <c r="V127" s="26">
        <v>0.69263518152439241</v>
      </c>
      <c r="W127" s="26">
        <v>2.8527715836338854</v>
      </c>
      <c r="X127" s="48">
        <v>8.9049999999999994</v>
      </c>
      <c r="Y127" s="49"/>
      <c r="Z127" s="14" t="s">
        <v>3656</v>
      </c>
      <c r="AA127" s="15" t="s">
        <v>3353</v>
      </c>
      <c r="AB127" s="26" t="s">
        <v>4969</v>
      </c>
      <c r="AC127" s="26" t="s">
        <v>3353</v>
      </c>
      <c r="AD127" s="26">
        <v>0.70778453940008113</v>
      </c>
      <c r="AE127" s="26">
        <v>1.4841109798812886E-2</v>
      </c>
      <c r="AF127" s="26">
        <v>0.50269035402246642</v>
      </c>
      <c r="AG127" s="26">
        <v>0.35056158452402103</v>
      </c>
      <c r="AH127" s="26">
        <v>0.39472823966467369</v>
      </c>
      <c r="AI127" s="26">
        <v>0.53525000145930968</v>
      </c>
      <c r="AJ127" s="26">
        <v>0.47570261173969236</v>
      </c>
      <c r="AK127" s="26">
        <v>0.16972493140040232</v>
      </c>
      <c r="AL127" s="26">
        <v>0.29420347752482345</v>
      </c>
      <c r="AM127" s="26">
        <v>4.367441147172553E-2</v>
      </c>
      <c r="AN127" s="26">
        <v>5.3464845519649036E-2</v>
      </c>
      <c r="AO127" s="26">
        <v>2.1261152465857713</v>
      </c>
      <c r="AP127" s="26">
        <v>2.5811601298453128</v>
      </c>
      <c r="AQ127" s="26">
        <v>0.86966956581181065</v>
      </c>
      <c r="AR127" s="26">
        <v>1.9416222907655609</v>
      </c>
      <c r="AS127" s="26">
        <v>4.0277979618731009E-2</v>
      </c>
      <c r="AT127" s="26">
        <v>0.368268681515935</v>
      </c>
      <c r="AU127" s="50">
        <v>1.0626575436163506</v>
      </c>
    </row>
    <row r="128" spans="1:47" ht="15.75" customHeight="1" x14ac:dyDescent="0.2">
      <c r="A128" s="26">
        <v>125</v>
      </c>
      <c r="B128" s="26" t="s">
        <v>71</v>
      </c>
      <c r="C128" s="26" t="s">
        <v>4868</v>
      </c>
      <c r="D128" s="58" t="s">
        <v>4880</v>
      </c>
      <c r="E128" s="15" t="s">
        <v>4970</v>
      </c>
      <c r="F128" s="26" t="s">
        <v>4970</v>
      </c>
      <c r="G128" s="26">
        <v>5.1250181906945995</v>
      </c>
      <c r="H128" s="26">
        <v>0.49013543499210321</v>
      </c>
      <c r="I128" s="26">
        <v>8.5255363718327093</v>
      </c>
      <c r="J128" s="26">
        <v>1.970807657784982</v>
      </c>
      <c r="K128" s="26">
        <v>2.9825836247119031</v>
      </c>
      <c r="L128" s="26">
        <v>1.0438517795099183</v>
      </c>
      <c r="M128" s="26">
        <v>21.048673964627074</v>
      </c>
      <c r="N128" s="26">
        <v>0.33106914319191943</v>
      </c>
      <c r="O128" s="26">
        <v>1.8346140516127756</v>
      </c>
      <c r="P128" s="26">
        <v>0.12065363611158843</v>
      </c>
      <c r="Q128" s="26">
        <v>1.1869054559166943</v>
      </c>
      <c r="R128" s="26">
        <v>1.6910105157809774</v>
      </c>
      <c r="S128" s="26">
        <v>1.1824112543681469</v>
      </c>
      <c r="T128" s="26">
        <v>1.1757630448260989</v>
      </c>
      <c r="U128" s="35">
        <v>4.9812334394735744</v>
      </c>
      <c r="V128" s="26">
        <v>1.8089564241205522</v>
      </c>
      <c r="W128" s="26">
        <v>44.500776010444383</v>
      </c>
      <c r="X128" s="48">
        <v>39.590000000000003</v>
      </c>
      <c r="Y128" s="49"/>
      <c r="Z128" s="15" t="s">
        <v>4971</v>
      </c>
      <c r="AA128" s="15" t="s">
        <v>71</v>
      </c>
      <c r="AB128" s="26" t="s">
        <v>4970</v>
      </c>
      <c r="AC128" s="26" t="s">
        <v>71</v>
      </c>
      <c r="AD128" s="26">
        <v>0.25665177274957457</v>
      </c>
      <c r="AE128" s="26">
        <v>4.0954997434826841E-2</v>
      </c>
      <c r="AF128" s="26">
        <v>1.4599297438690746</v>
      </c>
      <c r="AG128" s="26">
        <v>0.29938970603081694</v>
      </c>
      <c r="AH128" s="26">
        <v>0.54648648579026304</v>
      </c>
      <c r="AI128" s="26">
        <v>4.6416860948411381E-2</v>
      </c>
      <c r="AJ128" s="26">
        <v>3.1241168516638802</v>
      </c>
      <c r="AK128" s="26">
        <v>6.0901136972357085E-2</v>
      </c>
      <c r="AL128" s="26">
        <v>0.2801012230833661</v>
      </c>
      <c r="AM128" s="26">
        <v>1.5345300035062799E-2</v>
      </c>
      <c r="AN128" s="26">
        <v>0.17566943480440037</v>
      </c>
      <c r="AO128" s="26">
        <v>0.45983510501454811</v>
      </c>
      <c r="AP128" s="26">
        <v>0.22702943417571039</v>
      </c>
      <c r="AQ128" s="26">
        <v>0.23309617294255378</v>
      </c>
      <c r="AR128" s="26">
        <v>0.221349919238986</v>
      </c>
      <c r="AS128" s="26">
        <v>0.15250372190161429</v>
      </c>
      <c r="AT128" s="26">
        <v>3.4550750594142063</v>
      </c>
      <c r="AU128" s="50">
        <v>7.2175706648082985</v>
      </c>
    </row>
    <row r="129" spans="1:47" ht="15.75" customHeight="1" x14ac:dyDescent="0.2">
      <c r="A129" s="26">
        <v>126</v>
      </c>
      <c r="B129" s="26" t="s">
        <v>26</v>
      </c>
      <c r="C129" s="26" t="s">
        <v>4864</v>
      </c>
      <c r="D129" s="58" t="s">
        <v>4880</v>
      </c>
      <c r="E129" s="15" t="s">
        <v>4972</v>
      </c>
      <c r="F129" s="26" t="s">
        <v>4972</v>
      </c>
      <c r="G129" s="26">
        <v>48.495258244720844</v>
      </c>
      <c r="H129" s="26">
        <v>0.43520424555906917</v>
      </c>
      <c r="I129" s="26">
        <v>10.622307705143156</v>
      </c>
      <c r="J129" s="26">
        <v>5.5826775738977732</v>
      </c>
      <c r="K129" s="26">
        <v>4.2533762867805542</v>
      </c>
      <c r="L129" s="26">
        <v>0.69278539105242143</v>
      </c>
      <c r="M129" s="26">
        <v>6.2693274088075883</v>
      </c>
      <c r="N129" s="26">
        <v>0.33579716321987646</v>
      </c>
      <c r="O129" s="26">
        <v>1.2095800129539229</v>
      </c>
      <c r="P129" s="26">
        <v>0.51424700512967014</v>
      </c>
      <c r="Q129" s="26">
        <v>0.43081172280031854</v>
      </c>
      <c r="R129" s="26">
        <v>0</v>
      </c>
      <c r="S129" s="26">
        <v>11.429334455457706</v>
      </c>
      <c r="T129" s="26">
        <v>7.2790387812071371</v>
      </c>
      <c r="U129" s="35">
        <v>0.44876152737735353</v>
      </c>
      <c r="V129" s="26">
        <v>0.28570057288190531</v>
      </c>
      <c r="W129" s="26">
        <v>1.7157919030107005</v>
      </c>
      <c r="X129" s="48">
        <v>3.8237644037110736</v>
      </c>
      <c r="Y129" s="49"/>
      <c r="Z129" s="14" t="s">
        <v>3710</v>
      </c>
      <c r="AA129" s="15" t="s">
        <v>26</v>
      </c>
      <c r="AB129" s="26" t="s">
        <v>4972</v>
      </c>
      <c r="AC129" s="26" t="s">
        <v>26</v>
      </c>
      <c r="AD129" s="26">
        <v>3.9859981786462053</v>
      </c>
      <c r="AE129" s="26">
        <v>0.19283296673131065</v>
      </c>
      <c r="AF129" s="26">
        <v>0.78735774483570853</v>
      </c>
      <c r="AG129" s="26">
        <v>2.0584522323533867</v>
      </c>
      <c r="AH129" s="26">
        <v>0.89175577963526653</v>
      </c>
      <c r="AI129" s="26">
        <v>0.22309350056587449</v>
      </c>
      <c r="AJ129" s="26">
        <v>2.476933408575035</v>
      </c>
      <c r="AK129" s="26">
        <v>9.5595087581248264E-3</v>
      </c>
      <c r="AL129" s="26">
        <v>0.11562823799021363</v>
      </c>
      <c r="AM129" s="26">
        <v>9.5627168665130324E-2</v>
      </c>
      <c r="AN129" s="26">
        <v>8.932458702048357E-2</v>
      </c>
      <c r="AO129" s="26">
        <v>0</v>
      </c>
      <c r="AP129" s="26">
        <v>1.4985212395230296</v>
      </c>
      <c r="AQ129" s="26">
        <v>2.2352642283967517</v>
      </c>
      <c r="AR129" s="26">
        <v>5.1965894421071454E-2</v>
      </c>
      <c r="AS129" s="26">
        <v>2.3004089736265103E-2</v>
      </c>
      <c r="AT129" s="26">
        <v>0.49302455825903163</v>
      </c>
      <c r="AU129" s="50">
        <v>0.49982015246565242</v>
      </c>
    </row>
    <row r="130" spans="1:47" ht="15.75" customHeight="1" x14ac:dyDescent="0.2">
      <c r="A130" s="26">
        <v>127</v>
      </c>
      <c r="B130" s="26" t="s">
        <v>450</v>
      </c>
      <c r="C130" s="26" t="s">
        <v>4882</v>
      </c>
      <c r="D130" s="58" t="s">
        <v>4880</v>
      </c>
      <c r="E130" s="15" t="s">
        <v>4973</v>
      </c>
      <c r="F130" s="26" t="s">
        <v>4973</v>
      </c>
      <c r="G130" s="26">
        <v>27.116973321569361</v>
      </c>
      <c r="H130" s="26">
        <v>0.50887619292106689</v>
      </c>
      <c r="I130" s="26">
        <v>6.1559261293613083</v>
      </c>
      <c r="J130" s="26">
        <v>2.7971998628071746</v>
      </c>
      <c r="K130" s="26">
        <v>3.1318475676146655</v>
      </c>
      <c r="L130" s="26">
        <v>6.6492137438231694E-2</v>
      </c>
      <c r="M130" s="26">
        <v>3.4473329550850136</v>
      </c>
      <c r="N130" s="26">
        <v>0.45051328225014098</v>
      </c>
      <c r="O130" s="26">
        <v>3.4736256886619805</v>
      </c>
      <c r="P130" s="26">
        <v>1.8739129935231229</v>
      </c>
      <c r="Q130" s="26">
        <v>3.3196104710501415</v>
      </c>
      <c r="R130" s="26">
        <v>0.30248012135917784</v>
      </c>
      <c r="S130" s="26">
        <v>3.9737080607073541</v>
      </c>
      <c r="T130" s="26">
        <v>30.913620538051806</v>
      </c>
      <c r="U130" s="35">
        <v>5.0283544528659982</v>
      </c>
      <c r="V130" s="26">
        <v>2.0746684566404756</v>
      </c>
      <c r="W130" s="26">
        <v>5.3648577680929739</v>
      </c>
      <c r="X130" s="48">
        <v>1.6196610385679733</v>
      </c>
      <c r="Y130" s="49"/>
      <c r="Z130" s="14" t="s">
        <v>3737</v>
      </c>
      <c r="AA130" s="15" t="s">
        <v>450</v>
      </c>
      <c r="AB130" s="26" t="s">
        <v>4973</v>
      </c>
      <c r="AC130" s="26" t="s">
        <v>450</v>
      </c>
      <c r="AD130" s="26">
        <v>1.0426011253910292</v>
      </c>
      <c r="AE130" s="26">
        <v>8.3906017977533456E-2</v>
      </c>
      <c r="AF130" s="26">
        <v>0.12785388064527997</v>
      </c>
      <c r="AG130" s="26">
        <v>0.12652213320525449</v>
      </c>
      <c r="AH130" s="26">
        <v>0.13990424300040066</v>
      </c>
      <c r="AI130" s="26">
        <v>1.3391794677197713E-2</v>
      </c>
      <c r="AJ130" s="26">
        <v>0.27341542018598552</v>
      </c>
      <c r="AK130" s="26">
        <v>6.3420859038442606E-2</v>
      </c>
      <c r="AL130" s="26">
        <v>0.3603954973188685</v>
      </c>
      <c r="AM130" s="26">
        <v>0.16400419850263923</v>
      </c>
      <c r="AN130" s="26">
        <v>9.4545003249035683E-2</v>
      </c>
      <c r="AO130" s="26">
        <v>4.9588004125497506E-2</v>
      </c>
      <c r="AP130" s="26">
        <v>0.4322905408808268</v>
      </c>
      <c r="AQ130" s="26">
        <v>0.57096386861452919</v>
      </c>
      <c r="AR130" s="26">
        <v>0.21920454549365084</v>
      </c>
      <c r="AS130" s="26">
        <v>0.27552935002946333</v>
      </c>
      <c r="AT130" s="26">
        <v>0.49498319937663787</v>
      </c>
      <c r="AU130" s="50">
        <v>0.1396924217159424</v>
      </c>
    </row>
    <row r="131" spans="1:47" ht="15.75" customHeight="1" x14ac:dyDescent="0.2">
      <c r="A131" s="26">
        <v>128</v>
      </c>
      <c r="B131" s="26" t="s">
        <v>71</v>
      </c>
      <c r="C131" s="26" t="s">
        <v>4868</v>
      </c>
      <c r="D131" s="58" t="s">
        <v>4880</v>
      </c>
      <c r="E131" s="15" t="s">
        <v>4973</v>
      </c>
      <c r="F131" s="26" t="s">
        <v>4973</v>
      </c>
      <c r="G131" s="26">
        <v>5.6704456265894514</v>
      </c>
      <c r="H131" s="26">
        <v>0.15835426929043347</v>
      </c>
      <c r="I131" s="26">
        <v>3.5968169580881884</v>
      </c>
      <c r="J131" s="26">
        <v>1.5408639149807655</v>
      </c>
      <c r="K131" s="26">
        <v>2.1458798852316243</v>
      </c>
      <c r="L131" s="26">
        <v>1.0130440123539524</v>
      </c>
      <c r="M131" s="26">
        <v>83.073602582076077</v>
      </c>
      <c r="N131" s="26">
        <v>5.8585132780140069E-2</v>
      </c>
      <c r="O131" s="26">
        <v>0.92747170122283273</v>
      </c>
      <c r="P131" s="26">
        <v>9.4281575600703299E-3</v>
      </c>
      <c r="Q131" s="26">
        <v>7.0202232591663707E-2</v>
      </c>
      <c r="R131" s="26">
        <v>0.3232145262640515</v>
      </c>
      <c r="S131" s="26">
        <v>0.40762819606608519</v>
      </c>
      <c r="T131" s="26">
        <v>0.87799492305856275</v>
      </c>
      <c r="U131" s="35">
        <v>6.8414620768668444E-2</v>
      </c>
      <c r="V131" s="26">
        <v>1.89465376698606E-3</v>
      </c>
      <c r="W131" s="26">
        <v>5.615860731044036E-2</v>
      </c>
      <c r="X131" s="48">
        <v>0.84419253299217434</v>
      </c>
      <c r="Y131" s="49"/>
      <c r="Z131" s="14" t="s">
        <v>3737</v>
      </c>
      <c r="AA131" s="15" t="s">
        <v>71</v>
      </c>
      <c r="AB131" s="26" t="s">
        <v>4973</v>
      </c>
      <c r="AC131" s="26" t="s">
        <v>71</v>
      </c>
      <c r="AD131" s="26">
        <v>3.201178574035664</v>
      </c>
      <c r="AE131" s="26">
        <v>6.4641208607952319E-2</v>
      </c>
      <c r="AF131" s="26">
        <v>1.8878997847767958</v>
      </c>
      <c r="AG131" s="26">
        <v>0.70113082665725601</v>
      </c>
      <c r="AH131" s="26">
        <v>1.0839203058166142</v>
      </c>
      <c r="AI131" s="26">
        <v>0.87486035227267467</v>
      </c>
      <c r="AJ131" s="26">
        <v>7.17614423162851</v>
      </c>
      <c r="AK131" s="26">
        <v>3.2861293320433069E-2</v>
      </c>
      <c r="AL131" s="26">
        <v>0.39056149292201159</v>
      </c>
      <c r="AM131" s="26">
        <v>3.8568793249022654E-3</v>
      </c>
      <c r="AN131" s="26">
        <v>5.0677578200979234E-2</v>
      </c>
      <c r="AO131" s="26">
        <v>2.944460286643007E-2</v>
      </c>
      <c r="AP131" s="26">
        <v>0.19959268320626067</v>
      </c>
      <c r="AQ131" s="26">
        <v>6.7667597935954768E-2</v>
      </c>
      <c r="AR131" s="26">
        <v>2.865805245639183E-2</v>
      </c>
      <c r="AS131" s="26">
        <v>7.3581248715687622E-4</v>
      </c>
      <c r="AT131" s="26">
        <v>4.0061615658983418E-2</v>
      </c>
      <c r="AU131" s="50">
        <v>0.20260972840017905</v>
      </c>
    </row>
    <row r="132" spans="1:47" ht="15.75" customHeight="1" x14ac:dyDescent="0.2">
      <c r="A132" s="26">
        <v>128</v>
      </c>
      <c r="B132" s="26" t="s">
        <v>26</v>
      </c>
      <c r="C132" s="26" t="s">
        <v>4864</v>
      </c>
      <c r="D132" s="58" t="s">
        <v>4880</v>
      </c>
      <c r="E132" s="15" t="s">
        <v>4974</v>
      </c>
      <c r="F132" s="26" t="s">
        <v>4974</v>
      </c>
      <c r="G132" s="26">
        <v>42.192502787001715</v>
      </c>
      <c r="H132" s="26">
        <v>3.5325542362441471</v>
      </c>
      <c r="I132" s="26">
        <v>6.2408464392061429</v>
      </c>
      <c r="J132" s="26">
        <v>2.2374055397610499</v>
      </c>
      <c r="K132" s="26">
        <v>2.1520767082235803</v>
      </c>
      <c r="L132" s="26">
        <v>0.39971533295866934</v>
      </c>
      <c r="M132" s="26">
        <v>16.233024897115691</v>
      </c>
      <c r="N132" s="26">
        <v>0.21231260073251154</v>
      </c>
      <c r="O132" s="26">
        <v>2.55159629365175</v>
      </c>
      <c r="P132" s="26">
        <v>1.0629198952311225</v>
      </c>
      <c r="Q132" s="26">
        <v>0.60136028362232674</v>
      </c>
      <c r="R132" s="26">
        <v>1.086330164850188</v>
      </c>
      <c r="S132" s="26">
        <v>2.2929637654148038</v>
      </c>
      <c r="T132" s="26">
        <v>12.475499957443335</v>
      </c>
      <c r="U132" s="35">
        <v>5.8729046249155443</v>
      </c>
      <c r="V132" s="26">
        <v>0.54973349035577634</v>
      </c>
      <c r="W132" s="26">
        <v>0.30625298327161526</v>
      </c>
      <c r="X132" s="48">
        <v>0.57532634836509977</v>
      </c>
      <c r="Y132" s="49"/>
      <c r="Z132" s="14" t="s">
        <v>3787</v>
      </c>
      <c r="AA132" s="15" t="s">
        <v>26</v>
      </c>
      <c r="AB132" s="26" t="s">
        <v>4974</v>
      </c>
      <c r="AC132" s="26" t="s">
        <v>26</v>
      </c>
      <c r="AD132" s="26">
        <v>7.4188897055039353</v>
      </c>
      <c r="AE132" s="26">
        <v>0.8457067319437549</v>
      </c>
      <c r="AF132" s="26">
        <v>0.5964482824652938</v>
      </c>
      <c r="AG132" s="26">
        <v>0.32648312513756628</v>
      </c>
      <c r="AH132" s="26">
        <v>0.17084541136586096</v>
      </c>
      <c r="AI132" s="26">
        <v>5.8481111249275658E-2</v>
      </c>
      <c r="AJ132" s="26">
        <v>3.7636858090855929</v>
      </c>
      <c r="AK132" s="26">
        <v>7.5940552693002941E-2</v>
      </c>
      <c r="AL132" s="26">
        <v>0.21496071625108801</v>
      </c>
      <c r="AM132" s="26">
        <v>0.26443470568676158</v>
      </c>
      <c r="AN132" s="26">
        <v>8.6269420972298602E-2</v>
      </c>
      <c r="AO132" s="26">
        <v>0.48736594692092777</v>
      </c>
      <c r="AP132" s="26">
        <v>0.10065581260153245</v>
      </c>
      <c r="AQ132" s="26">
        <v>1.5036459208102579</v>
      </c>
      <c r="AR132" s="26">
        <v>5.0849258194441349</v>
      </c>
      <c r="AS132" s="26">
        <v>0.30711481615112945</v>
      </c>
      <c r="AT132" s="26">
        <v>0.22723446865894228</v>
      </c>
      <c r="AU132" s="50">
        <v>0.46041069013260982</v>
      </c>
    </row>
    <row r="133" spans="1:47" ht="15.75" customHeight="1" x14ac:dyDescent="0.2">
      <c r="A133" s="26">
        <v>130</v>
      </c>
      <c r="B133" s="26" t="s">
        <v>26</v>
      </c>
      <c r="C133" s="26" t="s">
        <v>4864</v>
      </c>
      <c r="D133" s="58" t="s">
        <v>4880</v>
      </c>
      <c r="E133" s="15" t="s">
        <v>4975</v>
      </c>
      <c r="F133" s="26" t="s">
        <v>4975</v>
      </c>
      <c r="G133" s="26">
        <v>62.635104422249604</v>
      </c>
      <c r="H133" s="26">
        <v>5.4414701319361027</v>
      </c>
      <c r="I133" s="26">
        <v>6.170774992057094</v>
      </c>
      <c r="J133" s="26">
        <v>0.57996812413127907</v>
      </c>
      <c r="K133" s="26">
        <v>1.0212324227279195</v>
      </c>
      <c r="L133" s="26">
        <v>2.5297767701480374</v>
      </c>
      <c r="M133" s="26">
        <v>1.9776800845699956</v>
      </c>
      <c r="N133" s="26">
        <v>0.14030183402900728</v>
      </c>
      <c r="O133" s="26">
        <v>4.1283703128576041</v>
      </c>
      <c r="P133" s="26">
        <v>0.3414169867228356</v>
      </c>
      <c r="Q133" s="26">
        <v>0.14065109701407991</v>
      </c>
      <c r="R133" s="26">
        <v>0.71321262524184259</v>
      </c>
      <c r="S133" s="26">
        <v>1.1987803971629842</v>
      </c>
      <c r="T133" s="26">
        <v>11.282138842157741</v>
      </c>
      <c r="U133" s="35">
        <v>0.61376346615639299</v>
      </c>
      <c r="V133" s="26">
        <v>0.40208625274942905</v>
      </c>
      <c r="W133" s="26">
        <v>0.68327123808805734</v>
      </c>
      <c r="X133" s="48">
        <v>6.6964441881349321</v>
      </c>
      <c r="Y133" s="49"/>
      <c r="Z133" s="14" t="s">
        <v>3815</v>
      </c>
      <c r="AA133" s="15" t="s">
        <v>26</v>
      </c>
      <c r="AB133" s="26" t="s">
        <v>4975</v>
      </c>
      <c r="AC133" s="26" t="s">
        <v>26</v>
      </c>
      <c r="AD133" s="26">
        <v>2.1501243854675511</v>
      </c>
      <c r="AE133" s="26">
        <v>3.815167688838252</v>
      </c>
      <c r="AF133" s="26">
        <v>3.8024230887087724</v>
      </c>
      <c r="AG133" s="26">
        <v>0.28760599585081714</v>
      </c>
      <c r="AH133" s="26">
        <v>0.33570668435982887</v>
      </c>
      <c r="AI133" s="26">
        <v>1.1840527986712548</v>
      </c>
      <c r="AJ133" s="26">
        <v>0.45031151193969532</v>
      </c>
      <c r="AK133" s="26">
        <v>2.1972399265675284E-2</v>
      </c>
      <c r="AL133" s="26">
        <v>0.26261073134725327</v>
      </c>
      <c r="AM133" s="26">
        <v>0.11835351367704666</v>
      </c>
      <c r="AN133" s="26">
        <v>4.4692386434733014E-2</v>
      </c>
      <c r="AO133" s="26">
        <v>0.29913933133119031</v>
      </c>
      <c r="AP133" s="26">
        <v>0.28904585347749895</v>
      </c>
      <c r="AQ133" s="26">
        <v>4.057593760842753</v>
      </c>
      <c r="AR133" s="26">
        <v>0.2778194204477516</v>
      </c>
      <c r="AS133" s="26">
        <v>0.17919114307504738</v>
      </c>
      <c r="AT133" s="26">
        <v>0.23499448724008545</v>
      </c>
      <c r="AU133" s="50">
        <v>3.8595676706758657</v>
      </c>
    </row>
    <row r="134" spans="1:47" ht="15.75" customHeight="1" x14ac:dyDescent="0.2">
      <c r="A134" s="26">
        <v>131</v>
      </c>
      <c r="B134" s="26" t="s">
        <v>49</v>
      </c>
      <c r="C134" s="26" t="s">
        <v>4867</v>
      </c>
      <c r="D134" s="58" t="s">
        <v>4880</v>
      </c>
      <c r="E134" s="15" t="s">
        <v>4975</v>
      </c>
      <c r="F134" s="26" t="s">
        <v>4975</v>
      </c>
      <c r="G134" s="26">
        <v>8.685003572931107</v>
      </c>
      <c r="H134" s="26">
        <v>0.50224567732919778</v>
      </c>
      <c r="I134" s="26">
        <v>10.222759018540669</v>
      </c>
      <c r="J134" s="26">
        <v>7.4811262398255929</v>
      </c>
      <c r="K134" s="26">
        <v>4.7362992568438225</v>
      </c>
      <c r="L134" s="26">
        <v>3.6402533831639161</v>
      </c>
      <c r="M134" s="26">
        <v>4.7546351642061149</v>
      </c>
      <c r="N134" s="26">
        <v>0.35413300465928743</v>
      </c>
      <c r="O134" s="26">
        <v>3.34746290487948</v>
      </c>
      <c r="P134" s="26">
        <v>2.4027477139524454</v>
      </c>
      <c r="Q134" s="26">
        <v>0.80684749678521728</v>
      </c>
      <c r="R134" s="26">
        <v>2.0888542901938947</v>
      </c>
      <c r="S134" s="26">
        <v>6.2739252667426735</v>
      </c>
      <c r="T134" s="26" t="e">
        <v>#DIV/0!</v>
      </c>
      <c r="U134" s="35">
        <v>0.67592055612539792</v>
      </c>
      <c r="V134" s="26">
        <v>39.048677482876805</v>
      </c>
      <c r="W134" s="26">
        <v>4.9791089709443765</v>
      </c>
      <c r="X134" s="48">
        <v>6.7738576424902961</v>
      </c>
      <c r="Y134" s="49"/>
      <c r="Z134" s="14" t="s">
        <v>3815</v>
      </c>
      <c r="AA134" s="15" t="s">
        <v>49</v>
      </c>
      <c r="AB134" s="26" t="s">
        <v>4975</v>
      </c>
      <c r="AC134" s="26" t="s">
        <v>49</v>
      </c>
      <c r="AD134" s="26">
        <v>0.90372493984032254</v>
      </c>
      <c r="AE134" s="26">
        <v>0.12320053160035649</v>
      </c>
      <c r="AF134" s="26">
        <v>0.42875827640028513</v>
      </c>
      <c r="AG134" s="26">
        <v>0.54872360837742784</v>
      </c>
      <c r="AH134" s="26">
        <v>0.26154297957493272</v>
      </c>
      <c r="AI134" s="26">
        <v>0.73006584714486211</v>
      </c>
      <c r="AJ134" s="26">
        <v>1.0949416047748777</v>
      </c>
      <c r="AK134" s="26">
        <v>2.1581325163061604E-2</v>
      </c>
      <c r="AL134" s="26">
        <v>0.68028877611809935</v>
      </c>
      <c r="AM134" s="26">
        <v>0.16847402299492936</v>
      </c>
      <c r="AN134" s="26">
        <v>0.12687674343730848</v>
      </c>
      <c r="AO134" s="26">
        <v>0.44315215484211601</v>
      </c>
      <c r="AP134" s="26">
        <v>1.7111725968455684</v>
      </c>
      <c r="AQ134" s="26" t="e">
        <v>#DIV/0!</v>
      </c>
      <c r="AR134" s="26">
        <v>6.9014887166555627E-2</v>
      </c>
      <c r="AS134" s="26">
        <v>6.2131092896202498</v>
      </c>
      <c r="AT134" s="26">
        <v>0.49264045721475697</v>
      </c>
      <c r="AU134" s="50">
        <v>1.9454588629100535</v>
      </c>
    </row>
    <row r="135" spans="1:47" ht="15.75" customHeight="1" x14ac:dyDescent="0.2">
      <c r="A135" s="26">
        <v>132</v>
      </c>
      <c r="B135" s="26" t="s">
        <v>71</v>
      </c>
      <c r="C135" s="26" t="s">
        <v>4868</v>
      </c>
      <c r="D135" s="58" t="s">
        <v>4880</v>
      </c>
      <c r="E135" s="15" t="s">
        <v>4975</v>
      </c>
      <c r="F135" s="26" t="s">
        <v>4975</v>
      </c>
      <c r="G135" s="26">
        <v>23.89610514852102</v>
      </c>
      <c r="H135" s="26">
        <v>1.3163975651899433</v>
      </c>
      <c r="I135" s="26">
        <v>14.792942374139946</v>
      </c>
      <c r="J135" s="26">
        <v>5.7759528988840758</v>
      </c>
      <c r="K135" s="26">
        <v>6.3178540479472858</v>
      </c>
      <c r="L135" s="26">
        <v>4.6954969776248321</v>
      </c>
      <c r="M135" s="26">
        <v>28.568969497108338</v>
      </c>
      <c r="N135" s="26">
        <v>0.70296374278132179</v>
      </c>
      <c r="O135" s="26">
        <v>5.3199646926193624</v>
      </c>
      <c r="P135" s="26">
        <v>5.2211445933144258E-2</v>
      </c>
      <c r="Q135" s="26">
        <v>1.1322483799406253</v>
      </c>
      <c r="R135" s="26">
        <v>0.21291942411700174</v>
      </c>
      <c r="S135" s="26">
        <v>5.150412184021989</v>
      </c>
      <c r="T135" s="26" t="e">
        <v>#DIV/0!</v>
      </c>
      <c r="U135" s="35">
        <v>0.19655867690926651</v>
      </c>
      <c r="V135" s="26">
        <v>1.3145288011328214E-2</v>
      </c>
      <c r="W135" s="26">
        <v>1.8558576562505185</v>
      </c>
      <c r="X135" s="48">
        <v>1.6368508132799686</v>
      </c>
      <c r="Y135" s="49"/>
      <c r="Z135" s="14" t="s">
        <v>3815</v>
      </c>
      <c r="AA135" s="15" t="s">
        <v>71</v>
      </c>
      <c r="AB135" s="26" t="s">
        <v>4975</v>
      </c>
      <c r="AC135" s="26" t="s">
        <v>71</v>
      </c>
      <c r="AD135" s="26">
        <v>1.1389079594833469</v>
      </c>
      <c r="AE135" s="26">
        <v>8.9956464698049063E-2</v>
      </c>
      <c r="AF135" s="26">
        <v>0.78899695980179352</v>
      </c>
      <c r="AG135" s="26">
        <v>0.59231614161939983</v>
      </c>
      <c r="AH135" s="26">
        <v>0.71936935125363743</v>
      </c>
      <c r="AI135" s="26">
        <v>0.80875502527076004</v>
      </c>
      <c r="AJ135" s="26">
        <v>2.8312723020489114</v>
      </c>
      <c r="AK135" s="26">
        <v>7.9537235873300693E-2</v>
      </c>
      <c r="AL135" s="26">
        <v>0.13112506307161342</v>
      </c>
      <c r="AM135" s="26">
        <v>4.4302927346400681E-3</v>
      </c>
      <c r="AN135" s="26">
        <v>7.5745705714133069E-2</v>
      </c>
      <c r="AO135" s="26">
        <v>3.3370451640825187E-2</v>
      </c>
      <c r="AP135" s="26">
        <v>0.22869559914897122</v>
      </c>
      <c r="AQ135" s="26" t="e">
        <v>#DIV/0!</v>
      </c>
      <c r="AR135" s="26">
        <v>3.8564700303009951E-2</v>
      </c>
      <c r="AS135" s="26">
        <v>2.066335424252083E-3</v>
      </c>
      <c r="AT135" s="26">
        <v>0.17678036393400073</v>
      </c>
      <c r="AU135" s="50">
        <v>8.4106607572808412E-2</v>
      </c>
    </row>
    <row r="136" spans="1:47" ht="15.75" customHeight="1" x14ac:dyDescent="0.2">
      <c r="A136" s="26">
        <v>133</v>
      </c>
      <c r="B136" s="26" t="s">
        <v>26</v>
      </c>
      <c r="C136" s="26" t="s">
        <v>4864</v>
      </c>
      <c r="D136" s="58" t="s">
        <v>4880</v>
      </c>
      <c r="E136" s="15" t="s">
        <v>4976</v>
      </c>
      <c r="F136" s="26" t="s">
        <v>4976</v>
      </c>
      <c r="G136" s="26">
        <v>39.141525003583361</v>
      </c>
      <c r="H136" s="26">
        <v>0.98999052316993863</v>
      </c>
      <c r="I136" s="26">
        <v>4.5057985673340317</v>
      </c>
      <c r="J136" s="26">
        <v>3.4578310487402191</v>
      </c>
      <c r="K136" s="26">
        <v>2.2833933806589886</v>
      </c>
      <c r="L136" s="26">
        <v>1.8809854365024379</v>
      </c>
      <c r="M136" s="26">
        <v>9.6729439633136192</v>
      </c>
      <c r="N136" s="26">
        <v>0.16635111684639151</v>
      </c>
      <c r="O136" s="26">
        <v>4.0889900334737126</v>
      </c>
      <c r="P136" s="26">
        <v>0.62430027296712753</v>
      </c>
      <c r="Q136" s="26">
        <v>0.50729046647570064</v>
      </c>
      <c r="R136" s="26">
        <v>8.6867831302683882</v>
      </c>
      <c r="S136" s="26">
        <v>20.225045166986476</v>
      </c>
      <c r="T136" s="26" t="e">
        <v>#DIV/0!</v>
      </c>
      <c r="U136" s="35">
        <v>0.57397653499768164</v>
      </c>
      <c r="V136" s="26">
        <v>0.14907928820604024</v>
      </c>
      <c r="W136" s="26">
        <v>3.045716066475904</v>
      </c>
      <c r="X136" s="48">
        <v>6.0906958108649176</v>
      </c>
      <c r="Y136" s="49"/>
      <c r="Z136" s="14" t="s">
        <v>3894</v>
      </c>
      <c r="AA136" s="15" t="s">
        <v>26</v>
      </c>
      <c r="AB136" s="26" t="s">
        <v>4976</v>
      </c>
      <c r="AC136" s="26" t="s">
        <v>26</v>
      </c>
      <c r="AD136" s="26">
        <v>6.8926413400357154</v>
      </c>
      <c r="AE136" s="26">
        <v>0.11219462410265302</v>
      </c>
      <c r="AF136" s="26">
        <v>0.29245064145152266</v>
      </c>
      <c r="AG136" s="26">
        <v>7.5662907629995349E-2</v>
      </c>
      <c r="AH136" s="26">
        <v>0.83893330484798401</v>
      </c>
      <c r="AI136" s="26">
        <v>7.3678259646755867E-2</v>
      </c>
      <c r="AJ136" s="26">
        <v>0.35246146532135247</v>
      </c>
      <c r="AK136" s="26">
        <v>7.1745895996070015E-3</v>
      </c>
      <c r="AL136" s="26">
        <v>0.10305770004238564</v>
      </c>
      <c r="AM136" s="26">
        <v>5.8353938222576208E-2</v>
      </c>
      <c r="AN136" s="26">
        <v>7.0024356998050541E-2</v>
      </c>
      <c r="AO136" s="26">
        <v>1.5558603904696626</v>
      </c>
      <c r="AP136" s="26">
        <v>7.0039267382120114</v>
      </c>
      <c r="AQ136" s="26" t="e">
        <v>#DIV/0!</v>
      </c>
      <c r="AR136" s="26">
        <v>7.6290261081222638E-2</v>
      </c>
      <c r="AS136" s="26">
        <v>9.1917058408212307E-2</v>
      </c>
      <c r="AT136" s="26">
        <v>0.25509797104529475</v>
      </c>
      <c r="AU136" s="50">
        <v>0.32936717743559679</v>
      </c>
    </row>
    <row r="137" spans="1:47" ht="15.75" customHeight="1" x14ac:dyDescent="0.2">
      <c r="A137" s="26">
        <v>134</v>
      </c>
      <c r="B137" s="26" t="s">
        <v>49</v>
      </c>
      <c r="C137" s="26" t="s">
        <v>4867</v>
      </c>
      <c r="D137" s="58" t="s">
        <v>4880</v>
      </c>
      <c r="E137" s="15" t="s">
        <v>4976</v>
      </c>
      <c r="F137" s="26" t="s">
        <v>4976</v>
      </c>
      <c r="G137" s="26">
        <v>8.6020967949494054</v>
      </c>
      <c r="H137" s="26">
        <v>0.66102159165213992</v>
      </c>
      <c r="I137" s="26">
        <v>15.209918640743979</v>
      </c>
      <c r="J137" s="26">
        <v>4.6877482954479079</v>
      </c>
      <c r="K137" s="26">
        <v>12.360432351265359</v>
      </c>
      <c r="L137" s="26">
        <v>5.0558743699133295</v>
      </c>
      <c r="M137" s="26">
        <v>4.5352921279441309</v>
      </c>
      <c r="N137" s="26">
        <v>1.0435416897285941</v>
      </c>
      <c r="O137" s="26">
        <v>6.3626083858472073</v>
      </c>
      <c r="P137" s="26">
        <v>1.5370900186727148</v>
      </c>
      <c r="Q137" s="26">
        <v>1.0782016701284662</v>
      </c>
      <c r="R137" s="26">
        <v>9.9357482794350656</v>
      </c>
      <c r="S137" s="26">
        <v>13.284044927679345</v>
      </c>
      <c r="T137" s="26" t="e">
        <v>#DIV/0!</v>
      </c>
      <c r="U137" s="35">
        <v>8.8598388794287377</v>
      </c>
      <c r="V137" s="26">
        <v>0.43487377667570043</v>
      </c>
      <c r="W137" s="26">
        <v>6.351668200487925</v>
      </c>
      <c r="X137" s="48">
        <v>7.9882021199896123</v>
      </c>
      <c r="Y137" s="49"/>
      <c r="Z137" s="14" t="s">
        <v>3894</v>
      </c>
      <c r="AA137" s="15" t="s">
        <v>49</v>
      </c>
      <c r="AB137" s="26" t="s">
        <v>4976</v>
      </c>
      <c r="AC137" s="26" t="s">
        <v>49</v>
      </c>
      <c r="AD137" s="26">
        <v>0.41630146387211436</v>
      </c>
      <c r="AE137" s="26">
        <v>0.17257741380778696</v>
      </c>
      <c r="AF137" s="26">
        <v>0.34817336685234351</v>
      </c>
      <c r="AG137" s="26">
        <v>1.3721840763697257</v>
      </c>
      <c r="AH137" s="26">
        <v>0.50190383286385709</v>
      </c>
      <c r="AI137" s="26">
        <v>0.70402662846344777</v>
      </c>
      <c r="AJ137" s="26">
        <v>0.65977927429638861</v>
      </c>
      <c r="AK137" s="26">
        <v>0.18479542889648073</v>
      </c>
      <c r="AL137" s="26">
        <v>1.0173187796378238</v>
      </c>
      <c r="AM137" s="26">
        <v>0.40403020934023409</v>
      </c>
      <c r="AN137" s="26">
        <v>0.29675629110289103</v>
      </c>
      <c r="AO137" s="26">
        <v>2.7824970779518954</v>
      </c>
      <c r="AP137" s="26">
        <v>2.9003377672134625</v>
      </c>
      <c r="AQ137" s="26" t="e">
        <v>#DIV/0!</v>
      </c>
      <c r="AR137" s="26">
        <v>0.56968844738034352</v>
      </c>
      <c r="AS137" s="26">
        <v>3.280678656882733E-2</v>
      </c>
      <c r="AT137" s="26">
        <v>1.0718115363013199</v>
      </c>
      <c r="AU137" s="50">
        <v>3.8206031249849102</v>
      </c>
    </row>
    <row r="138" spans="1:47" ht="15.75" customHeight="1" x14ac:dyDescent="0.2">
      <c r="A138" s="26">
        <v>135</v>
      </c>
      <c r="B138" s="26" t="s">
        <v>3950</v>
      </c>
      <c r="C138" s="26" t="s">
        <v>4977</v>
      </c>
      <c r="D138" s="58" t="s">
        <v>4880</v>
      </c>
      <c r="E138" s="15" t="s">
        <v>4976</v>
      </c>
      <c r="F138" s="26" t="s">
        <v>4976</v>
      </c>
      <c r="G138" s="26">
        <v>20.792581418308636</v>
      </c>
      <c r="H138" s="26">
        <v>1.5788960625578028</v>
      </c>
      <c r="I138" s="26">
        <v>12.246677264289659</v>
      </c>
      <c r="J138" s="26">
        <v>11.261965577420341</v>
      </c>
      <c r="K138" s="26">
        <v>6.9780465919253203</v>
      </c>
      <c r="L138" s="26">
        <v>1.1107356635522587</v>
      </c>
      <c r="M138" s="26">
        <v>12.183347186174558</v>
      </c>
      <c r="N138" s="26">
        <v>0.74641785636216795</v>
      </c>
      <c r="O138" s="26">
        <v>3.3057606981743923</v>
      </c>
      <c r="P138" s="26">
        <v>0.18757191576821783</v>
      </c>
      <c r="Q138" s="26">
        <v>2.506506285743844</v>
      </c>
      <c r="R138" s="26">
        <v>9.1993042943622427</v>
      </c>
      <c r="S138" s="26">
        <v>5.8261462322346844</v>
      </c>
      <c r="T138" s="26">
        <v>7.0673821728343498</v>
      </c>
      <c r="U138" s="35">
        <v>2.6575590520012713</v>
      </c>
      <c r="V138" s="26">
        <v>0.3062737123970381</v>
      </c>
      <c r="W138" s="26">
        <v>2.0448280158932182</v>
      </c>
      <c r="X138" s="48">
        <v>0.8675087450042025</v>
      </c>
      <c r="Y138" s="49"/>
      <c r="Z138" s="14" t="s">
        <v>3894</v>
      </c>
      <c r="AA138" s="15" t="s">
        <v>3950</v>
      </c>
      <c r="AB138" s="26" t="s">
        <v>4976</v>
      </c>
      <c r="AC138" s="26" t="s">
        <v>3950</v>
      </c>
      <c r="AD138" s="26">
        <v>6.0023447402855361E-2</v>
      </c>
      <c r="AE138" s="26">
        <v>9.5140591763023016E-2</v>
      </c>
      <c r="AF138" s="26">
        <v>1.0128561826781874</v>
      </c>
      <c r="AG138" s="26">
        <v>1.819544819939499</v>
      </c>
      <c r="AH138" s="26">
        <v>0.58070265197506243</v>
      </c>
      <c r="AI138" s="26">
        <v>0.45828835279237651</v>
      </c>
      <c r="AJ138" s="26">
        <v>1.2030620047014162</v>
      </c>
      <c r="AK138" s="26">
        <v>9.6548908678352405E-2</v>
      </c>
      <c r="AL138" s="26">
        <v>1.0118147674848319</v>
      </c>
      <c r="AM138" s="26">
        <v>0.11482982865634266</v>
      </c>
      <c r="AN138" s="26">
        <v>0.54587790515708334</v>
      </c>
      <c r="AO138" s="26">
        <v>1.9523314554675424</v>
      </c>
      <c r="AP138" s="26">
        <v>0.9573558073483347</v>
      </c>
      <c r="AQ138" s="26">
        <v>2.5285939254760987</v>
      </c>
      <c r="AR138" s="26">
        <v>1.6074034224929561</v>
      </c>
      <c r="AS138" s="26">
        <v>0.13067429774125172</v>
      </c>
      <c r="AT138" s="26">
        <v>0.12147743464703896</v>
      </c>
      <c r="AU138" s="50">
        <v>0.23739483177035225</v>
      </c>
    </row>
    <row r="139" spans="1:47" ht="15.75" customHeight="1" x14ac:dyDescent="0.2">
      <c r="A139" s="26">
        <v>136</v>
      </c>
      <c r="B139" s="26" t="s">
        <v>26</v>
      </c>
      <c r="C139" s="26" t="s">
        <v>4864</v>
      </c>
      <c r="D139" s="58" t="s">
        <v>4880</v>
      </c>
      <c r="E139" s="15" t="s">
        <v>4978</v>
      </c>
      <c r="F139" s="26" t="s">
        <v>4978</v>
      </c>
      <c r="G139" s="26">
        <v>53.969155172658141</v>
      </c>
      <c r="H139" s="26">
        <v>6.6099218204288137</v>
      </c>
      <c r="I139" s="26">
        <v>1.2614112368108772</v>
      </c>
      <c r="J139" s="26">
        <v>0.35303455311578641</v>
      </c>
      <c r="K139" s="26">
        <v>0.89148032283927769</v>
      </c>
      <c r="L139" s="26">
        <v>2.4779670023049896</v>
      </c>
      <c r="M139" s="26">
        <v>3.0521175708599784</v>
      </c>
      <c r="N139" s="26">
        <v>0.60098926103145589</v>
      </c>
      <c r="O139" s="26">
        <v>4.6581551643598589</v>
      </c>
      <c r="P139" s="26">
        <v>1.0378482059988789</v>
      </c>
      <c r="Q139" s="26">
        <v>0.32376510133020014</v>
      </c>
      <c r="R139" s="26">
        <v>6.7695307471954989</v>
      </c>
      <c r="S139" s="26">
        <v>3.2027235720264655</v>
      </c>
      <c r="T139" s="26" t="e">
        <v>#DIV/0!</v>
      </c>
      <c r="U139" s="35">
        <v>8.926437224061333</v>
      </c>
      <c r="V139" s="26">
        <v>4.9918547167612424</v>
      </c>
      <c r="W139" s="26">
        <v>0.87360832821720413</v>
      </c>
      <c r="X139" s="48">
        <v>2.4864463425200372</v>
      </c>
      <c r="Y139" s="49"/>
      <c r="Z139" s="14" t="s">
        <v>3974</v>
      </c>
      <c r="AA139" s="15" t="s">
        <v>26</v>
      </c>
      <c r="AB139" s="26" t="s">
        <v>4978</v>
      </c>
      <c r="AC139" s="26" t="s">
        <v>26</v>
      </c>
      <c r="AD139" s="26">
        <v>6.7487756072782483</v>
      </c>
      <c r="AE139" s="26">
        <v>2.4025201705177732</v>
      </c>
      <c r="AF139" s="26">
        <v>0.38303710393248319</v>
      </c>
      <c r="AG139" s="26">
        <v>9.6353657639807244E-2</v>
      </c>
      <c r="AH139" s="26">
        <v>0.23735486437117032</v>
      </c>
      <c r="AI139" s="26">
        <v>1.0773570234458358</v>
      </c>
      <c r="AJ139" s="26">
        <v>1.0566730485328915</v>
      </c>
      <c r="AK139" s="26">
        <v>0.20746726492033868</v>
      </c>
      <c r="AL139" s="26">
        <v>0.59853780274075141</v>
      </c>
      <c r="AM139" s="26">
        <v>0.13048767487298399</v>
      </c>
      <c r="AN139" s="26">
        <v>0.10182151825903238</v>
      </c>
      <c r="AO139" s="26">
        <v>1.2736012913656591</v>
      </c>
      <c r="AP139" s="26">
        <v>0.88366383388767633</v>
      </c>
      <c r="AQ139" s="26" t="e">
        <v>#DIV/0!</v>
      </c>
      <c r="AR139" s="26">
        <v>2.3532963311689588</v>
      </c>
      <c r="AS139" s="26">
        <v>1.0360575879720928</v>
      </c>
      <c r="AT139" s="26">
        <v>0.38924965292200592</v>
      </c>
      <c r="AU139" s="50">
        <v>0.33832043278801593</v>
      </c>
    </row>
    <row r="140" spans="1:47" ht="15.75" customHeight="1" x14ac:dyDescent="0.2">
      <c r="A140" s="26">
        <v>137</v>
      </c>
      <c r="B140" s="26" t="s">
        <v>49</v>
      </c>
      <c r="C140" s="26" t="s">
        <v>4867</v>
      </c>
      <c r="D140" s="58" t="s">
        <v>4880</v>
      </c>
      <c r="E140" s="15" t="s">
        <v>4978</v>
      </c>
      <c r="F140" s="26" t="s">
        <v>4978</v>
      </c>
      <c r="G140" s="26">
        <v>9.2369654725476948</v>
      </c>
      <c r="H140" s="26">
        <v>0.42546149099383657</v>
      </c>
      <c r="I140" s="26">
        <v>6.2641567957203392</v>
      </c>
      <c r="J140" s="26">
        <v>1.9840456939135898</v>
      </c>
      <c r="K140" s="26">
        <v>3.2663379830548656</v>
      </c>
      <c r="L140" s="26">
        <v>1.7703576935406062</v>
      </c>
      <c r="M140" s="26">
        <v>3.5949656484218644</v>
      </c>
      <c r="N140" s="26">
        <v>0.27363783666042341</v>
      </c>
      <c r="O140" s="26">
        <v>3.2776435108798765</v>
      </c>
      <c r="P140" s="26">
        <v>0.96134256022923381</v>
      </c>
      <c r="Q140" s="26">
        <v>0.47111677798978141</v>
      </c>
      <c r="R140" s="26">
        <v>0.79530715662724838</v>
      </c>
      <c r="S140" s="26">
        <v>9.1092569064002333</v>
      </c>
      <c r="T140" s="26" t="e">
        <v>#DIV/0!</v>
      </c>
      <c r="U140" s="35">
        <v>3.7768950565040846</v>
      </c>
      <c r="V140" s="26">
        <v>51.616872071898435</v>
      </c>
      <c r="W140" s="26">
        <v>3.1756373446178832</v>
      </c>
      <c r="X140" s="48">
        <v>6.7110812979702521</v>
      </c>
      <c r="Y140" s="49"/>
      <c r="Z140" s="14" t="s">
        <v>4000</v>
      </c>
      <c r="AA140" s="15" t="s">
        <v>49</v>
      </c>
      <c r="AB140" s="26" t="s">
        <v>4978</v>
      </c>
      <c r="AC140" s="26" t="s">
        <v>49</v>
      </c>
      <c r="AD140" s="26">
        <v>0.17040216906472516</v>
      </c>
      <c r="AE140" s="26">
        <v>4.9702666756693784E-2</v>
      </c>
      <c r="AF140" s="26">
        <v>0.30721533845061677</v>
      </c>
      <c r="AG140" s="26">
        <v>0.33780171648100932</v>
      </c>
      <c r="AH140" s="26">
        <v>0.19437783939500669</v>
      </c>
      <c r="AI140" s="26">
        <v>0.4624926212935479</v>
      </c>
      <c r="AJ140" s="26">
        <v>0.10589922272567702</v>
      </c>
      <c r="AK140" s="26">
        <v>3.2771456616911394E-2</v>
      </c>
      <c r="AL140" s="26">
        <v>9.2178712320502426E-2</v>
      </c>
      <c r="AM140" s="26">
        <v>5.9730010890127493E-2</v>
      </c>
      <c r="AN140" s="26">
        <v>3.3981259384579861E-2</v>
      </c>
      <c r="AO140" s="26">
        <v>0.18161432712983197</v>
      </c>
      <c r="AP140" s="26">
        <v>1.2860349084434679</v>
      </c>
      <c r="AQ140" s="26" t="e">
        <v>#DIV/0!</v>
      </c>
      <c r="AR140" s="26">
        <v>0.71569713235411003</v>
      </c>
      <c r="AS140" s="26">
        <v>2.0170743226483672</v>
      </c>
      <c r="AT140" s="26">
        <v>0.61898356441682501</v>
      </c>
      <c r="AU140" s="50">
        <v>1.0489509922324249</v>
      </c>
    </row>
    <row r="141" spans="1:47" ht="15.75" customHeight="1" x14ac:dyDescent="0.2">
      <c r="A141" s="26">
        <v>138</v>
      </c>
      <c r="B141" s="26" t="s">
        <v>71</v>
      </c>
      <c r="C141" s="26" t="s">
        <v>4868</v>
      </c>
      <c r="D141" s="58" t="s">
        <v>4880</v>
      </c>
      <c r="E141" s="15" t="s">
        <v>4978</v>
      </c>
      <c r="F141" s="26" t="s">
        <v>4978</v>
      </c>
      <c r="G141" s="26">
        <v>20.699392737062507</v>
      </c>
      <c r="H141" s="26">
        <v>2.6981032737287869</v>
      </c>
      <c r="I141" s="26">
        <v>12.93083001401709</v>
      </c>
      <c r="J141" s="26">
        <v>5.3096114970406374</v>
      </c>
      <c r="K141" s="26">
        <v>8.6950345329824277</v>
      </c>
      <c r="L141" s="26">
        <v>0.96291305172092045</v>
      </c>
      <c r="M141" s="26">
        <v>21.604509213295149</v>
      </c>
      <c r="N141" s="26">
        <v>0.82504606967914862</v>
      </c>
      <c r="O141" s="26">
        <v>6.7498758632977518</v>
      </c>
      <c r="P141" s="26">
        <v>2.144006500734422E-2</v>
      </c>
      <c r="Q141" s="26">
        <v>1.2150954937296363</v>
      </c>
      <c r="R141" s="26">
        <v>0.58567428259901178</v>
      </c>
      <c r="S141" s="26">
        <v>4.1416418368476871</v>
      </c>
      <c r="T141" s="26" t="e">
        <v>#DIV/0!</v>
      </c>
      <c r="U141" s="35">
        <v>1.4745908869527626</v>
      </c>
      <c r="V141" s="26">
        <v>0.1285996180424919</v>
      </c>
      <c r="W141" s="26">
        <v>11.957641563996637</v>
      </c>
      <c r="X141" s="48">
        <v>12.542835118817997</v>
      </c>
      <c r="Y141" s="49"/>
      <c r="Z141" s="14" t="s">
        <v>3974</v>
      </c>
      <c r="AA141" s="15" t="s">
        <v>71</v>
      </c>
      <c r="AB141" s="26" t="s">
        <v>4978</v>
      </c>
      <c r="AC141" s="26" t="s">
        <v>71</v>
      </c>
      <c r="AD141" s="26">
        <v>1.7868003685729343</v>
      </c>
      <c r="AE141" s="26">
        <v>0.36160684896867212</v>
      </c>
      <c r="AF141" s="26">
        <v>1.0766610266616454</v>
      </c>
      <c r="AG141" s="26">
        <v>1.2656448970403833</v>
      </c>
      <c r="AH141" s="26">
        <v>0.30706105612254941</v>
      </c>
      <c r="AI141" s="26">
        <v>0.67852361176971687</v>
      </c>
      <c r="AJ141" s="26">
        <v>5.0935634358308581</v>
      </c>
      <c r="AK141" s="26">
        <v>0.26077317554137358</v>
      </c>
      <c r="AL141" s="26">
        <v>0.57740451353125899</v>
      </c>
      <c r="AM141" s="26">
        <v>4.403273583210369E-3</v>
      </c>
      <c r="AN141" s="26">
        <v>0.38257901595622157</v>
      </c>
      <c r="AO141" s="26">
        <v>0.34752205006052211</v>
      </c>
      <c r="AP141" s="26">
        <v>0.36600722344349496</v>
      </c>
      <c r="AQ141" s="26" t="e">
        <v>#DIV/0!</v>
      </c>
      <c r="AR141" s="26">
        <v>0.5692484717794315</v>
      </c>
      <c r="AS141" s="26">
        <v>2.1611096190856598E-2</v>
      </c>
      <c r="AT141" s="26">
        <v>1.6525306579982013</v>
      </c>
      <c r="AU141" s="50">
        <v>5.2276272924917304</v>
      </c>
    </row>
    <row r="142" spans="1:47" ht="15.75" customHeight="1" x14ac:dyDescent="0.2">
      <c r="D142" s="64"/>
      <c r="U142" s="35"/>
      <c r="X142" s="35"/>
      <c r="Y142" s="36"/>
    </row>
    <row r="143" spans="1:47" ht="15.75" customHeight="1" x14ac:dyDescent="0.2">
      <c r="D143" s="64"/>
      <c r="U143" s="35"/>
      <c r="X143" s="35"/>
      <c r="Y143" s="36"/>
    </row>
    <row r="144" spans="1:47" ht="15.75" customHeight="1" x14ac:dyDescent="0.2">
      <c r="D144" s="64"/>
      <c r="U144" s="35"/>
      <c r="X144" s="35"/>
      <c r="Y144" s="36"/>
    </row>
    <row r="145" spans="4:25" ht="15.75" customHeight="1" x14ac:dyDescent="0.2">
      <c r="D145" s="64"/>
      <c r="U145" s="35"/>
      <c r="X145" s="35"/>
      <c r="Y145" s="36"/>
    </row>
    <row r="146" spans="4:25" ht="15.75" customHeight="1" x14ac:dyDescent="0.2">
      <c r="D146" s="64"/>
      <c r="U146" s="35"/>
      <c r="X146" s="35"/>
      <c r="Y146" s="36"/>
    </row>
    <row r="147" spans="4:25" ht="15.75" customHeight="1" x14ac:dyDescent="0.2">
      <c r="D147" s="64"/>
      <c r="U147" s="35"/>
      <c r="X147" s="35"/>
      <c r="Y147" s="36"/>
    </row>
    <row r="148" spans="4:25" ht="15.75" customHeight="1" x14ac:dyDescent="0.2">
      <c r="D148" s="64"/>
      <c r="U148" s="35"/>
      <c r="X148" s="35"/>
      <c r="Y148" s="36"/>
    </row>
    <row r="149" spans="4:25" ht="15.75" customHeight="1" x14ac:dyDescent="0.2">
      <c r="D149" s="64"/>
      <c r="U149" s="35"/>
      <c r="X149" s="35"/>
      <c r="Y149" s="36"/>
    </row>
    <row r="150" spans="4:25" ht="15.75" customHeight="1" x14ac:dyDescent="0.2">
      <c r="D150" s="64"/>
      <c r="U150" s="35"/>
      <c r="X150" s="35"/>
      <c r="Y150" s="36"/>
    </row>
    <row r="151" spans="4:25" ht="15.75" customHeight="1" x14ac:dyDescent="0.2">
      <c r="D151" s="64"/>
      <c r="U151" s="35"/>
      <c r="X151" s="35"/>
      <c r="Y151" s="36"/>
    </row>
    <row r="152" spans="4:25" ht="15.75" customHeight="1" x14ac:dyDescent="0.2">
      <c r="D152" s="64"/>
      <c r="U152" s="35"/>
      <c r="X152" s="35"/>
      <c r="Y152" s="36"/>
    </row>
    <row r="153" spans="4:25" ht="15.75" customHeight="1" x14ac:dyDescent="0.2">
      <c r="D153" s="64"/>
      <c r="U153" s="35"/>
      <c r="X153" s="35"/>
      <c r="Y153" s="36"/>
    </row>
    <row r="154" spans="4:25" ht="15.75" customHeight="1" x14ac:dyDescent="0.2">
      <c r="D154" s="64"/>
      <c r="U154" s="35"/>
      <c r="X154" s="35"/>
      <c r="Y154" s="36"/>
    </row>
    <row r="155" spans="4:25" ht="15.75" customHeight="1" x14ac:dyDescent="0.2">
      <c r="D155" s="64"/>
      <c r="U155" s="35"/>
      <c r="X155" s="35"/>
      <c r="Y155" s="36"/>
    </row>
    <row r="156" spans="4:25" ht="15.75" customHeight="1" x14ac:dyDescent="0.2">
      <c r="D156" s="64"/>
      <c r="U156" s="35"/>
      <c r="X156" s="35"/>
      <c r="Y156" s="36"/>
    </row>
    <row r="157" spans="4:25" ht="15.75" customHeight="1" x14ac:dyDescent="0.2">
      <c r="D157" s="64"/>
      <c r="U157" s="35"/>
      <c r="X157" s="35"/>
      <c r="Y157" s="36"/>
    </row>
    <row r="158" spans="4:25" ht="15.75" customHeight="1" x14ac:dyDescent="0.2">
      <c r="D158" s="64"/>
      <c r="U158" s="35"/>
      <c r="X158" s="35"/>
      <c r="Y158" s="36"/>
    </row>
    <row r="159" spans="4:25" ht="15.75" customHeight="1" x14ac:dyDescent="0.2">
      <c r="D159" s="64"/>
      <c r="U159" s="35"/>
      <c r="X159" s="35"/>
      <c r="Y159" s="36"/>
    </row>
    <row r="160" spans="4:25" ht="15.75" customHeight="1" x14ac:dyDescent="0.2">
      <c r="D160" s="64"/>
      <c r="U160" s="35"/>
      <c r="X160" s="35"/>
      <c r="Y160" s="36"/>
    </row>
    <row r="161" spans="4:25" ht="15.75" customHeight="1" x14ac:dyDescent="0.2">
      <c r="D161" s="64"/>
      <c r="U161" s="35"/>
      <c r="X161" s="35"/>
      <c r="Y161" s="36"/>
    </row>
    <row r="162" spans="4:25" ht="15.75" customHeight="1" x14ac:dyDescent="0.2">
      <c r="D162" s="64"/>
      <c r="U162" s="35"/>
      <c r="X162" s="35"/>
      <c r="Y162" s="36"/>
    </row>
    <row r="163" spans="4:25" ht="15.75" customHeight="1" x14ac:dyDescent="0.2">
      <c r="D163" s="64"/>
      <c r="U163" s="35"/>
      <c r="X163" s="35"/>
      <c r="Y163" s="36"/>
    </row>
    <row r="164" spans="4:25" ht="15.75" customHeight="1" x14ac:dyDescent="0.2">
      <c r="D164" s="64"/>
      <c r="U164" s="35"/>
      <c r="X164" s="35"/>
      <c r="Y164" s="36"/>
    </row>
    <row r="165" spans="4:25" ht="15.75" customHeight="1" x14ac:dyDescent="0.2">
      <c r="D165" s="64"/>
      <c r="U165" s="35"/>
      <c r="X165" s="35"/>
      <c r="Y165" s="36"/>
    </row>
    <row r="166" spans="4:25" ht="15.75" customHeight="1" x14ac:dyDescent="0.2">
      <c r="D166" s="64"/>
      <c r="U166" s="35"/>
      <c r="X166" s="35"/>
      <c r="Y166" s="36"/>
    </row>
    <row r="167" spans="4:25" ht="15.75" customHeight="1" x14ac:dyDescent="0.2">
      <c r="D167" s="64"/>
      <c r="U167" s="35"/>
      <c r="X167" s="35"/>
      <c r="Y167" s="36"/>
    </row>
    <row r="168" spans="4:25" ht="15.75" customHeight="1" x14ac:dyDescent="0.2">
      <c r="D168" s="64"/>
      <c r="U168" s="35"/>
      <c r="X168" s="35"/>
      <c r="Y168" s="36"/>
    </row>
    <row r="169" spans="4:25" ht="15.75" customHeight="1" x14ac:dyDescent="0.2">
      <c r="D169" s="64"/>
      <c r="U169" s="35"/>
      <c r="X169" s="35"/>
      <c r="Y169" s="36"/>
    </row>
    <row r="170" spans="4:25" ht="15.75" customHeight="1" x14ac:dyDescent="0.2">
      <c r="D170" s="64"/>
      <c r="U170" s="35"/>
      <c r="X170" s="35"/>
      <c r="Y170" s="36"/>
    </row>
    <row r="171" spans="4:25" ht="15.75" customHeight="1" x14ac:dyDescent="0.2">
      <c r="D171" s="64"/>
      <c r="U171" s="35"/>
      <c r="X171" s="35"/>
      <c r="Y171" s="36"/>
    </row>
    <row r="172" spans="4:25" ht="15.75" customHeight="1" x14ac:dyDescent="0.2">
      <c r="D172" s="64"/>
      <c r="U172" s="35"/>
      <c r="X172" s="35"/>
      <c r="Y172" s="36"/>
    </row>
    <row r="173" spans="4:25" ht="15.75" customHeight="1" x14ac:dyDescent="0.2">
      <c r="D173" s="64"/>
      <c r="U173" s="35"/>
      <c r="X173" s="35"/>
      <c r="Y173" s="36"/>
    </row>
    <row r="174" spans="4:25" ht="15.75" customHeight="1" x14ac:dyDescent="0.2">
      <c r="D174" s="64"/>
      <c r="U174" s="35"/>
      <c r="X174" s="35"/>
      <c r="Y174" s="36"/>
    </row>
    <row r="175" spans="4:25" ht="15.75" customHeight="1" x14ac:dyDescent="0.2">
      <c r="D175" s="64"/>
      <c r="U175" s="35"/>
      <c r="X175" s="35"/>
      <c r="Y175" s="36"/>
    </row>
    <row r="176" spans="4:25" ht="15.75" customHeight="1" x14ac:dyDescent="0.2">
      <c r="D176" s="64"/>
      <c r="U176" s="35"/>
      <c r="X176" s="35"/>
      <c r="Y176" s="36"/>
    </row>
    <row r="177" spans="4:25" ht="15.75" customHeight="1" x14ac:dyDescent="0.2">
      <c r="D177" s="64"/>
      <c r="U177" s="35"/>
      <c r="X177" s="35"/>
      <c r="Y177" s="36"/>
    </row>
    <row r="178" spans="4:25" ht="15.75" customHeight="1" x14ac:dyDescent="0.2">
      <c r="D178" s="64"/>
      <c r="U178" s="35"/>
      <c r="X178" s="35"/>
      <c r="Y178" s="36"/>
    </row>
    <row r="179" spans="4:25" ht="15.75" customHeight="1" x14ac:dyDescent="0.2">
      <c r="D179" s="64"/>
      <c r="U179" s="35"/>
      <c r="X179" s="35"/>
      <c r="Y179" s="36"/>
    </row>
    <row r="180" spans="4:25" ht="15.75" customHeight="1" x14ac:dyDescent="0.2">
      <c r="D180" s="64"/>
      <c r="U180" s="35"/>
      <c r="X180" s="35"/>
      <c r="Y180" s="36"/>
    </row>
    <row r="181" spans="4:25" ht="15.75" customHeight="1" x14ac:dyDescent="0.2">
      <c r="D181" s="64"/>
      <c r="U181" s="35"/>
      <c r="X181" s="35"/>
      <c r="Y181" s="36"/>
    </row>
    <row r="182" spans="4:25" ht="15.75" customHeight="1" x14ac:dyDescent="0.2">
      <c r="D182" s="64"/>
      <c r="U182" s="35"/>
      <c r="X182" s="35"/>
      <c r="Y182" s="36"/>
    </row>
    <row r="183" spans="4:25" ht="15.75" customHeight="1" x14ac:dyDescent="0.2">
      <c r="D183" s="64"/>
      <c r="U183" s="35"/>
      <c r="X183" s="35"/>
      <c r="Y183" s="36"/>
    </row>
    <row r="184" spans="4:25" ht="15.75" customHeight="1" x14ac:dyDescent="0.2">
      <c r="D184" s="64"/>
      <c r="U184" s="35"/>
      <c r="X184" s="35"/>
      <c r="Y184" s="36"/>
    </row>
    <row r="185" spans="4:25" ht="15.75" customHeight="1" x14ac:dyDescent="0.2">
      <c r="D185" s="64"/>
      <c r="U185" s="35"/>
      <c r="X185" s="35"/>
      <c r="Y185" s="36"/>
    </row>
    <row r="186" spans="4:25" ht="15.75" customHeight="1" x14ac:dyDescent="0.2">
      <c r="D186" s="64"/>
      <c r="U186" s="35"/>
      <c r="X186" s="35"/>
      <c r="Y186" s="36"/>
    </row>
    <row r="187" spans="4:25" ht="15.75" customHeight="1" x14ac:dyDescent="0.2">
      <c r="D187" s="64"/>
      <c r="U187" s="35"/>
      <c r="X187" s="35"/>
      <c r="Y187" s="36"/>
    </row>
    <row r="188" spans="4:25" ht="15.75" customHeight="1" x14ac:dyDescent="0.2">
      <c r="D188" s="64"/>
      <c r="U188" s="35"/>
      <c r="X188" s="35"/>
      <c r="Y188" s="36"/>
    </row>
    <row r="189" spans="4:25" ht="15.75" customHeight="1" x14ac:dyDescent="0.2">
      <c r="D189" s="64"/>
      <c r="U189" s="35"/>
      <c r="X189" s="35"/>
      <c r="Y189" s="36"/>
    </row>
    <row r="190" spans="4:25" ht="15.75" customHeight="1" x14ac:dyDescent="0.2">
      <c r="D190" s="64"/>
      <c r="U190" s="35"/>
      <c r="X190" s="35"/>
      <c r="Y190" s="36"/>
    </row>
    <row r="191" spans="4:25" ht="15.75" customHeight="1" x14ac:dyDescent="0.2">
      <c r="D191" s="64"/>
      <c r="U191" s="35"/>
      <c r="X191" s="35"/>
      <c r="Y191" s="36"/>
    </row>
    <row r="192" spans="4:25" ht="15.75" customHeight="1" x14ac:dyDescent="0.2">
      <c r="D192" s="64"/>
      <c r="U192" s="35"/>
      <c r="X192" s="35"/>
      <c r="Y192" s="36"/>
    </row>
    <row r="193" spans="4:25" ht="15.75" customHeight="1" x14ac:dyDescent="0.2">
      <c r="D193" s="64"/>
      <c r="U193" s="35"/>
      <c r="X193" s="35"/>
      <c r="Y193" s="36"/>
    </row>
    <row r="194" spans="4:25" ht="15.75" customHeight="1" x14ac:dyDescent="0.2">
      <c r="D194" s="64"/>
      <c r="U194" s="35"/>
      <c r="X194" s="35"/>
      <c r="Y194" s="36"/>
    </row>
    <row r="195" spans="4:25" ht="15.75" customHeight="1" x14ac:dyDescent="0.2">
      <c r="D195" s="64"/>
      <c r="U195" s="35"/>
      <c r="X195" s="35"/>
      <c r="Y195" s="36"/>
    </row>
    <row r="196" spans="4:25" ht="15.75" customHeight="1" x14ac:dyDescent="0.2">
      <c r="D196" s="64"/>
      <c r="U196" s="35"/>
      <c r="X196" s="35"/>
      <c r="Y196" s="36"/>
    </row>
    <row r="197" spans="4:25" ht="15.75" customHeight="1" x14ac:dyDescent="0.2">
      <c r="D197" s="64"/>
      <c r="U197" s="35"/>
      <c r="X197" s="35"/>
      <c r="Y197" s="36"/>
    </row>
    <row r="198" spans="4:25" ht="15.75" customHeight="1" x14ac:dyDescent="0.2">
      <c r="D198" s="64"/>
      <c r="U198" s="35"/>
      <c r="X198" s="35"/>
      <c r="Y198" s="36"/>
    </row>
    <row r="199" spans="4:25" ht="15.75" customHeight="1" x14ac:dyDescent="0.2">
      <c r="D199" s="64"/>
      <c r="U199" s="35"/>
      <c r="X199" s="35"/>
      <c r="Y199" s="36"/>
    </row>
    <row r="200" spans="4:25" ht="15.75" customHeight="1" x14ac:dyDescent="0.2">
      <c r="D200" s="64"/>
      <c r="U200" s="35"/>
      <c r="X200" s="35"/>
      <c r="Y200" s="36"/>
    </row>
    <row r="201" spans="4:25" ht="15.75" customHeight="1" x14ac:dyDescent="0.2">
      <c r="D201" s="64"/>
      <c r="U201" s="35"/>
      <c r="X201" s="35"/>
      <c r="Y201" s="36"/>
    </row>
    <row r="202" spans="4:25" ht="15.75" customHeight="1" x14ac:dyDescent="0.2">
      <c r="D202" s="64"/>
      <c r="U202" s="35"/>
      <c r="X202" s="35"/>
      <c r="Y202" s="36"/>
    </row>
    <row r="203" spans="4:25" ht="15.75" customHeight="1" x14ac:dyDescent="0.2">
      <c r="D203" s="64"/>
      <c r="U203" s="35"/>
      <c r="X203" s="35"/>
      <c r="Y203" s="36"/>
    </row>
    <row r="204" spans="4:25" ht="15.75" customHeight="1" x14ac:dyDescent="0.2">
      <c r="D204" s="64"/>
      <c r="U204" s="35"/>
      <c r="X204" s="35"/>
      <c r="Y204" s="36"/>
    </row>
    <row r="205" spans="4:25" ht="15.75" customHeight="1" x14ac:dyDescent="0.2">
      <c r="D205" s="64"/>
      <c r="U205" s="35"/>
      <c r="X205" s="35"/>
      <c r="Y205" s="36"/>
    </row>
    <row r="206" spans="4:25" ht="15.75" customHeight="1" x14ac:dyDescent="0.2">
      <c r="D206" s="64"/>
      <c r="U206" s="35"/>
      <c r="X206" s="35"/>
      <c r="Y206" s="36"/>
    </row>
    <row r="207" spans="4:25" ht="15.75" customHeight="1" x14ac:dyDescent="0.2">
      <c r="D207" s="64"/>
      <c r="U207" s="35"/>
      <c r="X207" s="35"/>
      <c r="Y207" s="36"/>
    </row>
    <row r="208" spans="4:25" ht="15.75" customHeight="1" x14ac:dyDescent="0.2">
      <c r="D208" s="64"/>
      <c r="U208" s="35"/>
      <c r="X208" s="35"/>
      <c r="Y208" s="36"/>
    </row>
    <row r="209" spans="4:25" ht="15.75" customHeight="1" x14ac:dyDescent="0.2">
      <c r="D209" s="64"/>
      <c r="U209" s="35"/>
      <c r="X209" s="35"/>
      <c r="Y209" s="36"/>
    </row>
    <row r="210" spans="4:25" ht="15.75" customHeight="1" x14ac:dyDescent="0.2">
      <c r="D210" s="64"/>
      <c r="U210" s="35"/>
      <c r="X210" s="35"/>
      <c r="Y210" s="36"/>
    </row>
    <row r="211" spans="4:25" ht="15.75" customHeight="1" x14ac:dyDescent="0.2">
      <c r="D211" s="64"/>
      <c r="U211" s="35"/>
      <c r="X211" s="35"/>
      <c r="Y211" s="36"/>
    </row>
    <row r="212" spans="4:25" ht="15.75" customHeight="1" x14ac:dyDescent="0.2">
      <c r="D212" s="64"/>
      <c r="U212" s="35"/>
      <c r="X212" s="35"/>
      <c r="Y212" s="36"/>
    </row>
    <row r="213" spans="4:25" ht="15.75" customHeight="1" x14ac:dyDescent="0.2">
      <c r="D213" s="64"/>
      <c r="U213" s="35"/>
      <c r="X213" s="35"/>
      <c r="Y213" s="36"/>
    </row>
    <row r="214" spans="4:25" ht="15.75" customHeight="1" x14ac:dyDescent="0.2">
      <c r="D214" s="64"/>
      <c r="U214" s="35"/>
      <c r="X214" s="35"/>
      <c r="Y214" s="36"/>
    </row>
    <row r="215" spans="4:25" ht="15.75" customHeight="1" x14ac:dyDescent="0.2">
      <c r="D215" s="64"/>
      <c r="U215" s="35"/>
      <c r="X215" s="35"/>
      <c r="Y215" s="36"/>
    </row>
    <row r="216" spans="4:25" ht="15.75" customHeight="1" x14ac:dyDescent="0.2">
      <c r="D216" s="64"/>
      <c r="U216" s="35"/>
      <c r="X216" s="35"/>
      <c r="Y216" s="36"/>
    </row>
    <row r="217" spans="4:25" ht="15.75" customHeight="1" x14ac:dyDescent="0.2">
      <c r="D217" s="64"/>
      <c r="U217" s="35"/>
      <c r="X217" s="35"/>
      <c r="Y217" s="36"/>
    </row>
    <row r="218" spans="4:25" ht="15.75" customHeight="1" x14ac:dyDescent="0.2">
      <c r="D218" s="64"/>
      <c r="U218" s="35"/>
      <c r="X218" s="35"/>
      <c r="Y218" s="36"/>
    </row>
    <row r="219" spans="4:25" ht="15.75" customHeight="1" x14ac:dyDescent="0.2">
      <c r="D219" s="64"/>
      <c r="U219" s="35"/>
      <c r="X219" s="35"/>
      <c r="Y219" s="36"/>
    </row>
    <row r="220" spans="4:25" ht="15.75" customHeight="1" x14ac:dyDescent="0.2">
      <c r="D220" s="64"/>
      <c r="U220" s="35"/>
      <c r="X220" s="35"/>
      <c r="Y220" s="36"/>
    </row>
    <row r="221" spans="4:25" ht="15.75" customHeight="1" x14ac:dyDescent="0.2">
      <c r="D221" s="64"/>
      <c r="U221" s="35"/>
      <c r="X221" s="35"/>
      <c r="Y221" s="36"/>
    </row>
    <row r="222" spans="4:25" ht="15.75" customHeight="1" x14ac:dyDescent="0.2">
      <c r="D222" s="64"/>
      <c r="U222" s="35"/>
      <c r="X222" s="35"/>
      <c r="Y222" s="36"/>
    </row>
    <row r="223" spans="4:25" ht="15.75" customHeight="1" x14ac:dyDescent="0.2">
      <c r="D223" s="64"/>
      <c r="U223" s="35"/>
      <c r="X223" s="35"/>
      <c r="Y223" s="36"/>
    </row>
    <row r="224" spans="4:25" ht="15.75" customHeight="1" x14ac:dyDescent="0.2">
      <c r="D224" s="64"/>
      <c r="U224" s="35"/>
      <c r="X224" s="35"/>
      <c r="Y224" s="36"/>
    </row>
    <row r="225" spans="4:25" ht="15.75" customHeight="1" x14ac:dyDescent="0.2">
      <c r="D225" s="64"/>
      <c r="U225" s="35"/>
      <c r="X225" s="35"/>
      <c r="Y225" s="36"/>
    </row>
    <row r="226" spans="4:25" ht="15.75" customHeight="1" x14ac:dyDescent="0.2">
      <c r="D226" s="64"/>
      <c r="U226" s="35"/>
      <c r="X226" s="35"/>
      <c r="Y226" s="36"/>
    </row>
    <row r="227" spans="4:25" ht="15.75" customHeight="1" x14ac:dyDescent="0.2">
      <c r="D227" s="64"/>
      <c r="U227" s="35"/>
      <c r="X227" s="35"/>
      <c r="Y227" s="36"/>
    </row>
    <row r="228" spans="4:25" ht="15.75" customHeight="1" x14ac:dyDescent="0.2">
      <c r="D228" s="64"/>
      <c r="U228" s="35"/>
      <c r="X228" s="35"/>
      <c r="Y228" s="36"/>
    </row>
    <row r="229" spans="4:25" ht="15.75" customHeight="1" x14ac:dyDescent="0.2">
      <c r="D229" s="64"/>
      <c r="U229" s="35"/>
      <c r="X229" s="35"/>
      <c r="Y229" s="36"/>
    </row>
    <row r="230" spans="4:25" ht="15.75" customHeight="1" x14ac:dyDescent="0.2">
      <c r="D230" s="64"/>
      <c r="U230" s="35"/>
      <c r="X230" s="35"/>
      <c r="Y230" s="36"/>
    </row>
    <row r="231" spans="4:25" ht="15.75" customHeight="1" x14ac:dyDescent="0.2">
      <c r="D231" s="64"/>
      <c r="U231" s="35"/>
      <c r="X231" s="35"/>
      <c r="Y231" s="36"/>
    </row>
    <row r="232" spans="4:25" ht="15.75" customHeight="1" x14ac:dyDescent="0.2">
      <c r="D232" s="64"/>
      <c r="U232" s="35"/>
      <c r="X232" s="35"/>
      <c r="Y232" s="36"/>
    </row>
    <row r="233" spans="4:25" ht="15.75" customHeight="1" x14ac:dyDescent="0.2">
      <c r="D233" s="64"/>
      <c r="U233" s="35"/>
      <c r="X233" s="35"/>
      <c r="Y233" s="36"/>
    </row>
    <row r="234" spans="4:25" ht="15.75" customHeight="1" x14ac:dyDescent="0.2">
      <c r="D234" s="64"/>
      <c r="U234" s="35"/>
      <c r="X234" s="35"/>
      <c r="Y234" s="36"/>
    </row>
    <row r="235" spans="4:25" ht="15.75" customHeight="1" x14ac:dyDescent="0.2">
      <c r="D235" s="64"/>
      <c r="U235" s="35"/>
      <c r="X235" s="35"/>
      <c r="Y235" s="36"/>
    </row>
    <row r="236" spans="4:25" ht="15.75" customHeight="1" x14ac:dyDescent="0.2">
      <c r="D236" s="64"/>
      <c r="U236" s="35"/>
      <c r="X236" s="35"/>
      <c r="Y236" s="36"/>
    </row>
    <row r="237" spans="4:25" ht="15.75" customHeight="1" x14ac:dyDescent="0.2">
      <c r="D237" s="64"/>
      <c r="U237" s="35"/>
      <c r="X237" s="35"/>
      <c r="Y237" s="36"/>
    </row>
    <row r="238" spans="4:25" ht="15.75" customHeight="1" x14ac:dyDescent="0.2">
      <c r="D238" s="64"/>
      <c r="U238" s="35"/>
      <c r="X238" s="35"/>
      <c r="Y238" s="36"/>
    </row>
    <row r="239" spans="4:25" ht="15.75" customHeight="1" x14ac:dyDescent="0.2">
      <c r="D239" s="64"/>
      <c r="U239" s="35"/>
      <c r="X239" s="35"/>
      <c r="Y239" s="36"/>
    </row>
    <row r="240" spans="4:25" ht="15.75" customHeight="1" x14ac:dyDescent="0.2">
      <c r="D240" s="64"/>
      <c r="U240" s="35"/>
      <c r="X240" s="35"/>
      <c r="Y240" s="36"/>
    </row>
    <row r="241" spans="4:25" ht="15.75" customHeight="1" x14ac:dyDescent="0.2">
      <c r="D241" s="64"/>
      <c r="U241" s="35"/>
      <c r="X241" s="35"/>
      <c r="Y241" s="36"/>
    </row>
    <row r="242" spans="4:25" ht="15.75" customHeight="1" x14ac:dyDescent="0.2">
      <c r="D242" s="64"/>
      <c r="U242" s="35"/>
      <c r="X242" s="35"/>
      <c r="Y242" s="36"/>
    </row>
    <row r="243" spans="4:25" ht="15.75" customHeight="1" x14ac:dyDescent="0.2">
      <c r="D243" s="64"/>
      <c r="U243" s="35"/>
      <c r="X243" s="35"/>
      <c r="Y243" s="36"/>
    </row>
    <row r="244" spans="4:25" ht="15.75" customHeight="1" x14ac:dyDescent="0.2">
      <c r="D244" s="64"/>
      <c r="U244" s="35"/>
      <c r="X244" s="35"/>
      <c r="Y244" s="36"/>
    </row>
    <row r="245" spans="4:25" ht="15.75" customHeight="1" x14ac:dyDescent="0.2">
      <c r="D245" s="64"/>
      <c r="U245" s="35"/>
      <c r="X245" s="35"/>
      <c r="Y245" s="36"/>
    </row>
    <row r="246" spans="4:25" ht="15.75" customHeight="1" x14ac:dyDescent="0.2">
      <c r="D246" s="64"/>
      <c r="U246" s="35"/>
      <c r="X246" s="35"/>
      <c r="Y246" s="36"/>
    </row>
    <row r="247" spans="4:25" ht="15.75" customHeight="1" x14ac:dyDescent="0.2">
      <c r="D247" s="64"/>
      <c r="U247" s="35"/>
      <c r="X247" s="35"/>
      <c r="Y247" s="36"/>
    </row>
    <row r="248" spans="4:25" ht="15.75" customHeight="1" x14ac:dyDescent="0.2">
      <c r="D248" s="64"/>
      <c r="U248" s="35"/>
      <c r="X248" s="35"/>
      <c r="Y248" s="36"/>
    </row>
    <row r="249" spans="4:25" ht="15.75" customHeight="1" x14ac:dyDescent="0.2">
      <c r="D249" s="64"/>
      <c r="U249" s="35"/>
      <c r="X249" s="35"/>
      <c r="Y249" s="36"/>
    </row>
    <row r="250" spans="4:25" ht="15.75" customHeight="1" x14ac:dyDescent="0.2">
      <c r="D250" s="64"/>
      <c r="U250" s="35"/>
      <c r="X250" s="35"/>
      <c r="Y250" s="36"/>
    </row>
    <row r="251" spans="4:25" ht="15.75" customHeight="1" x14ac:dyDescent="0.2">
      <c r="D251" s="64"/>
      <c r="U251" s="35"/>
      <c r="X251" s="35"/>
      <c r="Y251" s="36"/>
    </row>
    <row r="252" spans="4:25" ht="15.75" customHeight="1" x14ac:dyDescent="0.2">
      <c r="D252" s="64"/>
      <c r="U252" s="35"/>
      <c r="X252" s="35"/>
      <c r="Y252" s="36"/>
    </row>
    <row r="253" spans="4:25" ht="15.75" customHeight="1" x14ac:dyDescent="0.2">
      <c r="D253" s="64"/>
      <c r="U253" s="35"/>
      <c r="X253" s="35"/>
      <c r="Y253" s="36"/>
    </row>
    <row r="254" spans="4:25" ht="15.75" customHeight="1" x14ac:dyDescent="0.2">
      <c r="D254" s="64"/>
      <c r="U254" s="35"/>
      <c r="X254" s="35"/>
      <c r="Y254" s="36"/>
    </row>
    <row r="255" spans="4:25" ht="15.75" customHeight="1" x14ac:dyDescent="0.2">
      <c r="D255" s="64"/>
      <c r="U255" s="35"/>
      <c r="X255" s="35"/>
      <c r="Y255" s="36"/>
    </row>
    <row r="256" spans="4:25" ht="15.75" customHeight="1" x14ac:dyDescent="0.2">
      <c r="D256" s="64"/>
      <c r="U256" s="35"/>
      <c r="X256" s="35"/>
      <c r="Y256" s="36"/>
    </row>
    <row r="257" spans="4:25" ht="15.75" customHeight="1" x14ac:dyDescent="0.2">
      <c r="D257" s="64"/>
      <c r="U257" s="35"/>
      <c r="X257" s="35"/>
      <c r="Y257" s="36"/>
    </row>
    <row r="258" spans="4:25" ht="15.75" customHeight="1" x14ac:dyDescent="0.2">
      <c r="D258" s="64"/>
      <c r="U258" s="35"/>
      <c r="X258" s="35"/>
      <c r="Y258" s="36"/>
    </row>
    <row r="259" spans="4:25" ht="15.75" customHeight="1" x14ac:dyDescent="0.2">
      <c r="D259" s="64"/>
      <c r="U259" s="35"/>
      <c r="X259" s="35"/>
      <c r="Y259" s="36"/>
    </row>
    <row r="260" spans="4:25" ht="15.75" customHeight="1" x14ac:dyDescent="0.2">
      <c r="D260" s="64"/>
      <c r="U260" s="35"/>
      <c r="X260" s="35"/>
      <c r="Y260" s="36"/>
    </row>
    <row r="261" spans="4:25" ht="15.75" customHeight="1" x14ac:dyDescent="0.2">
      <c r="D261" s="64"/>
      <c r="U261" s="35"/>
      <c r="X261" s="35"/>
      <c r="Y261" s="36"/>
    </row>
    <row r="262" spans="4:25" ht="15.75" customHeight="1" x14ac:dyDescent="0.2">
      <c r="D262" s="64"/>
      <c r="U262" s="35"/>
      <c r="X262" s="35"/>
      <c r="Y262" s="36"/>
    </row>
    <row r="263" spans="4:25" ht="15.75" customHeight="1" x14ac:dyDescent="0.2">
      <c r="D263" s="64"/>
      <c r="U263" s="35"/>
      <c r="X263" s="35"/>
      <c r="Y263" s="36"/>
    </row>
    <row r="264" spans="4:25" ht="15.75" customHeight="1" x14ac:dyDescent="0.2">
      <c r="D264" s="64"/>
      <c r="U264" s="35"/>
      <c r="X264" s="35"/>
      <c r="Y264" s="36"/>
    </row>
    <row r="265" spans="4:25" ht="15.75" customHeight="1" x14ac:dyDescent="0.2">
      <c r="D265" s="64"/>
      <c r="U265" s="35"/>
      <c r="X265" s="35"/>
      <c r="Y265" s="36"/>
    </row>
    <row r="266" spans="4:25" ht="15.75" customHeight="1" x14ac:dyDescent="0.2">
      <c r="D266" s="64"/>
      <c r="U266" s="35"/>
      <c r="X266" s="35"/>
      <c r="Y266" s="36"/>
    </row>
    <row r="267" spans="4:25" ht="15.75" customHeight="1" x14ac:dyDescent="0.2">
      <c r="D267" s="64"/>
      <c r="U267" s="35"/>
      <c r="X267" s="35"/>
      <c r="Y267" s="36"/>
    </row>
    <row r="268" spans="4:25" ht="15.75" customHeight="1" x14ac:dyDescent="0.2">
      <c r="D268" s="64"/>
      <c r="U268" s="35"/>
      <c r="X268" s="35"/>
      <c r="Y268" s="36"/>
    </row>
    <row r="269" spans="4:25" ht="15.75" customHeight="1" x14ac:dyDescent="0.2">
      <c r="D269" s="64"/>
      <c r="U269" s="35"/>
      <c r="X269" s="35"/>
      <c r="Y269" s="36"/>
    </row>
    <row r="270" spans="4:25" ht="15.75" customHeight="1" x14ac:dyDescent="0.2">
      <c r="D270" s="64"/>
      <c r="U270" s="35"/>
      <c r="X270" s="35"/>
      <c r="Y270" s="36"/>
    </row>
    <row r="271" spans="4:25" ht="15.75" customHeight="1" x14ac:dyDescent="0.2">
      <c r="D271" s="64"/>
      <c r="U271" s="35"/>
      <c r="X271" s="35"/>
      <c r="Y271" s="36"/>
    </row>
    <row r="272" spans="4:25" ht="15.75" customHeight="1" x14ac:dyDescent="0.2">
      <c r="D272" s="64"/>
      <c r="U272" s="35"/>
      <c r="X272" s="35"/>
      <c r="Y272" s="36"/>
    </row>
    <row r="273" spans="4:25" ht="15.75" customHeight="1" x14ac:dyDescent="0.2">
      <c r="D273" s="64"/>
      <c r="U273" s="35"/>
      <c r="X273" s="35"/>
      <c r="Y273" s="36"/>
    </row>
    <row r="274" spans="4:25" ht="15.75" customHeight="1" x14ac:dyDescent="0.2">
      <c r="D274" s="64"/>
      <c r="U274" s="35"/>
      <c r="X274" s="35"/>
      <c r="Y274" s="36"/>
    </row>
    <row r="275" spans="4:25" ht="15.75" customHeight="1" x14ac:dyDescent="0.2">
      <c r="D275" s="64"/>
      <c r="U275" s="35"/>
      <c r="X275" s="35"/>
      <c r="Y275" s="36"/>
    </row>
    <row r="276" spans="4:25" ht="15.75" customHeight="1" x14ac:dyDescent="0.2">
      <c r="D276" s="64"/>
      <c r="U276" s="35"/>
      <c r="X276" s="35"/>
      <c r="Y276" s="36"/>
    </row>
    <row r="277" spans="4:25" ht="15.75" customHeight="1" x14ac:dyDescent="0.2">
      <c r="D277" s="64"/>
      <c r="U277" s="35"/>
      <c r="X277" s="35"/>
      <c r="Y277" s="36"/>
    </row>
    <row r="278" spans="4:25" ht="15.75" customHeight="1" x14ac:dyDescent="0.2">
      <c r="D278" s="64"/>
      <c r="U278" s="35"/>
      <c r="X278" s="35"/>
      <c r="Y278" s="36"/>
    </row>
    <row r="279" spans="4:25" ht="15.75" customHeight="1" x14ac:dyDescent="0.2">
      <c r="D279" s="64"/>
      <c r="U279" s="35"/>
      <c r="X279" s="35"/>
      <c r="Y279" s="36"/>
    </row>
    <row r="280" spans="4:25" ht="15.75" customHeight="1" x14ac:dyDescent="0.2">
      <c r="D280" s="64"/>
      <c r="U280" s="35"/>
      <c r="X280" s="35"/>
      <c r="Y280" s="36"/>
    </row>
    <row r="281" spans="4:25" ht="15.75" customHeight="1" x14ac:dyDescent="0.2">
      <c r="D281" s="64"/>
      <c r="U281" s="35"/>
      <c r="X281" s="35"/>
      <c r="Y281" s="36"/>
    </row>
    <row r="282" spans="4:25" ht="15.75" customHeight="1" x14ac:dyDescent="0.2">
      <c r="D282" s="64"/>
      <c r="U282" s="35"/>
      <c r="X282" s="35"/>
      <c r="Y282" s="36"/>
    </row>
    <row r="283" spans="4:25" ht="15.75" customHeight="1" x14ac:dyDescent="0.2">
      <c r="D283" s="64"/>
      <c r="U283" s="35"/>
      <c r="X283" s="35"/>
      <c r="Y283" s="36"/>
    </row>
    <row r="284" spans="4:25" ht="15.75" customHeight="1" x14ac:dyDescent="0.2">
      <c r="D284" s="64"/>
      <c r="U284" s="35"/>
      <c r="X284" s="35"/>
      <c r="Y284" s="36"/>
    </row>
    <row r="285" spans="4:25" ht="15.75" customHeight="1" x14ac:dyDescent="0.2">
      <c r="D285" s="64"/>
      <c r="U285" s="35"/>
      <c r="X285" s="35"/>
      <c r="Y285" s="36"/>
    </row>
    <row r="286" spans="4:25" ht="15.75" customHeight="1" x14ac:dyDescent="0.2">
      <c r="D286" s="64"/>
      <c r="U286" s="35"/>
      <c r="X286" s="35"/>
      <c r="Y286" s="36"/>
    </row>
    <row r="287" spans="4:25" ht="15.75" customHeight="1" x14ac:dyDescent="0.2">
      <c r="D287" s="64"/>
      <c r="U287" s="35"/>
      <c r="X287" s="35"/>
      <c r="Y287" s="36"/>
    </row>
    <row r="288" spans="4:25" ht="15.75" customHeight="1" x14ac:dyDescent="0.2">
      <c r="D288" s="64"/>
      <c r="U288" s="35"/>
      <c r="X288" s="35"/>
      <c r="Y288" s="36"/>
    </row>
    <row r="289" spans="4:25" ht="15.75" customHeight="1" x14ac:dyDescent="0.2">
      <c r="D289" s="64"/>
      <c r="U289" s="35"/>
      <c r="X289" s="35"/>
      <c r="Y289" s="36"/>
    </row>
    <row r="290" spans="4:25" ht="15.75" customHeight="1" x14ac:dyDescent="0.2">
      <c r="D290" s="64"/>
      <c r="U290" s="35"/>
      <c r="X290" s="35"/>
      <c r="Y290" s="36"/>
    </row>
    <row r="291" spans="4:25" ht="15.75" customHeight="1" x14ac:dyDescent="0.2">
      <c r="D291" s="64"/>
      <c r="U291" s="35"/>
      <c r="X291" s="35"/>
      <c r="Y291" s="36"/>
    </row>
    <row r="292" spans="4:25" ht="15.75" customHeight="1" x14ac:dyDescent="0.2">
      <c r="D292" s="64"/>
      <c r="U292" s="35"/>
      <c r="X292" s="35"/>
      <c r="Y292" s="36"/>
    </row>
    <row r="293" spans="4:25" ht="15.75" customHeight="1" x14ac:dyDescent="0.2">
      <c r="D293" s="64"/>
      <c r="U293" s="35"/>
      <c r="X293" s="35"/>
      <c r="Y293" s="36"/>
    </row>
    <row r="294" spans="4:25" ht="15.75" customHeight="1" x14ac:dyDescent="0.2">
      <c r="D294" s="64"/>
      <c r="U294" s="35"/>
      <c r="X294" s="35"/>
      <c r="Y294" s="36"/>
    </row>
    <row r="295" spans="4:25" ht="15.75" customHeight="1" x14ac:dyDescent="0.2">
      <c r="D295" s="64"/>
      <c r="U295" s="35"/>
      <c r="X295" s="35"/>
      <c r="Y295" s="36"/>
    </row>
    <row r="296" spans="4:25" ht="15.75" customHeight="1" x14ac:dyDescent="0.2">
      <c r="D296" s="64"/>
      <c r="U296" s="35"/>
      <c r="X296" s="35"/>
      <c r="Y296" s="36"/>
    </row>
    <row r="297" spans="4:25" ht="15.75" customHeight="1" x14ac:dyDescent="0.2">
      <c r="D297" s="64"/>
      <c r="U297" s="35"/>
      <c r="X297" s="35"/>
      <c r="Y297" s="36"/>
    </row>
    <row r="298" spans="4:25" ht="15.75" customHeight="1" x14ac:dyDescent="0.2">
      <c r="D298" s="64"/>
      <c r="U298" s="35"/>
      <c r="X298" s="35"/>
      <c r="Y298" s="36"/>
    </row>
    <row r="299" spans="4:25" ht="15.75" customHeight="1" x14ac:dyDescent="0.2">
      <c r="D299" s="64"/>
      <c r="U299" s="35"/>
      <c r="X299" s="35"/>
      <c r="Y299" s="36"/>
    </row>
    <row r="300" spans="4:25" ht="15.75" customHeight="1" x14ac:dyDescent="0.2">
      <c r="D300" s="64"/>
      <c r="U300" s="35"/>
      <c r="X300" s="35"/>
      <c r="Y300" s="36"/>
    </row>
    <row r="301" spans="4:25" ht="15.75" customHeight="1" x14ac:dyDescent="0.2">
      <c r="D301" s="64"/>
      <c r="U301" s="35"/>
      <c r="X301" s="35"/>
      <c r="Y301" s="36"/>
    </row>
    <row r="302" spans="4:25" ht="15.75" customHeight="1" x14ac:dyDescent="0.2">
      <c r="D302" s="64"/>
      <c r="U302" s="35"/>
      <c r="X302" s="35"/>
      <c r="Y302" s="36"/>
    </row>
    <row r="303" spans="4:25" ht="15.75" customHeight="1" x14ac:dyDescent="0.2">
      <c r="D303" s="64"/>
      <c r="U303" s="35"/>
      <c r="X303" s="35"/>
      <c r="Y303" s="36"/>
    </row>
    <row r="304" spans="4:25" ht="15.75" customHeight="1" x14ac:dyDescent="0.2">
      <c r="D304" s="64"/>
      <c r="U304" s="35"/>
      <c r="X304" s="35"/>
      <c r="Y304" s="36"/>
    </row>
    <row r="305" spans="4:25" ht="15.75" customHeight="1" x14ac:dyDescent="0.2">
      <c r="D305" s="64"/>
      <c r="U305" s="35"/>
      <c r="X305" s="35"/>
      <c r="Y305" s="36"/>
    </row>
    <row r="306" spans="4:25" ht="15.75" customHeight="1" x14ac:dyDescent="0.2">
      <c r="D306" s="64"/>
      <c r="U306" s="35"/>
      <c r="X306" s="35"/>
      <c r="Y306" s="36"/>
    </row>
    <row r="307" spans="4:25" ht="15.75" customHeight="1" x14ac:dyDescent="0.2">
      <c r="D307" s="64"/>
      <c r="U307" s="35"/>
      <c r="X307" s="35"/>
      <c r="Y307" s="36"/>
    </row>
    <row r="308" spans="4:25" ht="15.75" customHeight="1" x14ac:dyDescent="0.2">
      <c r="D308" s="64"/>
      <c r="U308" s="35"/>
      <c r="X308" s="35"/>
      <c r="Y308" s="36"/>
    </row>
    <row r="309" spans="4:25" ht="15.75" customHeight="1" x14ac:dyDescent="0.2">
      <c r="D309" s="64"/>
      <c r="U309" s="35"/>
      <c r="X309" s="35"/>
      <c r="Y309" s="36"/>
    </row>
    <row r="310" spans="4:25" ht="15.75" customHeight="1" x14ac:dyDescent="0.2">
      <c r="D310" s="64"/>
      <c r="U310" s="35"/>
      <c r="X310" s="35"/>
      <c r="Y310" s="36"/>
    </row>
    <row r="311" spans="4:25" ht="15.75" customHeight="1" x14ac:dyDescent="0.2">
      <c r="D311" s="64"/>
      <c r="U311" s="35"/>
      <c r="X311" s="35"/>
      <c r="Y311" s="36"/>
    </row>
    <row r="312" spans="4:25" ht="15.75" customHeight="1" x14ac:dyDescent="0.2">
      <c r="D312" s="64"/>
      <c r="U312" s="35"/>
      <c r="X312" s="35"/>
      <c r="Y312" s="36"/>
    </row>
    <row r="313" spans="4:25" ht="15.75" customHeight="1" x14ac:dyDescent="0.2">
      <c r="D313" s="64"/>
      <c r="U313" s="35"/>
      <c r="X313" s="35"/>
      <c r="Y313" s="36"/>
    </row>
    <row r="314" spans="4:25" ht="15.75" customHeight="1" x14ac:dyDescent="0.2">
      <c r="D314" s="64"/>
      <c r="U314" s="35"/>
      <c r="X314" s="35"/>
      <c r="Y314" s="36"/>
    </row>
    <row r="315" spans="4:25" ht="15.75" customHeight="1" x14ac:dyDescent="0.2">
      <c r="D315" s="64"/>
      <c r="U315" s="35"/>
      <c r="X315" s="35"/>
      <c r="Y315" s="36"/>
    </row>
    <row r="316" spans="4:25" ht="15.75" customHeight="1" x14ac:dyDescent="0.2">
      <c r="D316" s="64"/>
      <c r="U316" s="35"/>
      <c r="X316" s="35"/>
      <c r="Y316" s="36"/>
    </row>
    <row r="317" spans="4:25" ht="15.75" customHeight="1" x14ac:dyDescent="0.2">
      <c r="D317" s="64"/>
      <c r="U317" s="35"/>
      <c r="X317" s="35"/>
      <c r="Y317" s="36"/>
    </row>
    <row r="318" spans="4:25" ht="15.75" customHeight="1" x14ac:dyDescent="0.2">
      <c r="D318" s="64"/>
      <c r="U318" s="35"/>
      <c r="X318" s="35"/>
      <c r="Y318" s="36"/>
    </row>
    <row r="319" spans="4:25" ht="15.75" customHeight="1" x14ac:dyDescent="0.2">
      <c r="D319" s="64"/>
      <c r="U319" s="35"/>
      <c r="X319" s="35"/>
      <c r="Y319" s="36"/>
    </row>
    <row r="320" spans="4:25" ht="15.75" customHeight="1" x14ac:dyDescent="0.2">
      <c r="D320" s="64"/>
      <c r="U320" s="35"/>
      <c r="X320" s="35"/>
      <c r="Y320" s="36"/>
    </row>
    <row r="321" spans="4:25" ht="15.75" customHeight="1" x14ac:dyDescent="0.2">
      <c r="D321" s="64"/>
      <c r="U321" s="35"/>
      <c r="X321" s="35"/>
      <c r="Y321" s="36"/>
    </row>
    <row r="322" spans="4:25" ht="15.75" customHeight="1" x14ac:dyDescent="0.2">
      <c r="D322" s="64"/>
      <c r="U322" s="35"/>
      <c r="X322" s="35"/>
      <c r="Y322" s="36"/>
    </row>
    <row r="323" spans="4:25" ht="15.75" customHeight="1" x14ac:dyDescent="0.2">
      <c r="D323" s="64"/>
      <c r="U323" s="35"/>
      <c r="X323" s="35"/>
      <c r="Y323" s="36"/>
    </row>
    <row r="324" spans="4:25" ht="15.75" customHeight="1" x14ac:dyDescent="0.2">
      <c r="D324" s="64"/>
      <c r="U324" s="35"/>
      <c r="X324" s="35"/>
      <c r="Y324" s="36"/>
    </row>
    <row r="325" spans="4:25" ht="15.75" customHeight="1" x14ac:dyDescent="0.2">
      <c r="D325" s="64"/>
      <c r="U325" s="35"/>
      <c r="X325" s="35"/>
      <c r="Y325" s="36"/>
    </row>
    <row r="326" spans="4:25" ht="15.75" customHeight="1" x14ac:dyDescent="0.2">
      <c r="D326" s="64"/>
      <c r="U326" s="35"/>
      <c r="X326" s="35"/>
      <c r="Y326" s="36"/>
    </row>
    <row r="327" spans="4:25" ht="15.75" customHeight="1" x14ac:dyDescent="0.2">
      <c r="D327" s="64"/>
      <c r="U327" s="35"/>
      <c r="X327" s="35"/>
      <c r="Y327" s="36"/>
    </row>
    <row r="328" spans="4:25" ht="15.75" customHeight="1" x14ac:dyDescent="0.2">
      <c r="D328" s="64"/>
      <c r="U328" s="35"/>
      <c r="X328" s="35"/>
      <c r="Y328" s="36"/>
    </row>
    <row r="329" spans="4:25" ht="15.75" customHeight="1" x14ac:dyDescent="0.2">
      <c r="D329" s="64"/>
      <c r="U329" s="35"/>
      <c r="X329" s="35"/>
      <c r="Y329" s="36"/>
    </row>
    <row r="330" spans="4:25" ht="15.75" customHeight="1" x14ac:dyDescent="0.2">
      <c r="D330" s="64"/>
      <c r="U330" s="35"/>
      <c r="X330" s="35"/>
      <c r="Y330" s="36"/>
    </row>
    <row r="331" spans="4:25" ht="15.75" customHeight="1" x14ac:dyDescent="0.2">
      <c r="D331" s="64"/>
      <c r="U331" s="35"/>
      <c r="X331" s="35"/>
      <c r="Y331" s="36"/>
    </row>
    <row r="332" spans="4:25" ht="15.75" customHeight="1" x14ac:dyDescent="0.2">
      <c r="D332" s="64"/>
      <c r="U332" s="35"/>
      <c r="X332" s="35"/>
      <c r="Y332" s="36"/>
    </row>
    <row r="333" spans="4:25" ht="15.75" customHeight="1" x14ac:dyDescent="0.2">
      <c r="D333" s="64"/>
      <c r="U333" s="35"/>
      <c r="X333" s="35"/>
      <c r="Y333" s="36"/>
    </row>
    <row r="334" spans="4:25" ht="15.75" customHeight="1" x14ac:dyDescent="0.2">
      <c r="D334" s="64"/>
      <c r="U334" s="35"/>
      <c r="X334" s="35"/>
      <c r="Y334" s="36"/>
    </row>
    <row r="335" spans="4:25" ht="15.75" customHeight="1" x14ac:dyDescent="0.2">
      <c r="D335" s="64"/>
      <c r="U335" s="35"/>
      <c r="X335" s="35"/>
      <c r="Y335" s="36"/>
    </row>
    <row r="336" spans="4:25" ht="15.75" customHeight="1" x14ac:dyDescent="0.2">
      <c r="D336" s="64"/>
      <c r="U336" s="35"/>
      <c r="X336" s="35"/>
      <c r="Y336" s="36"/>
    </row>
    <row r="337" spans="4:25" ht="15.75" customHeight="1" x14ac:dyDescent="0.2">
      <c r="D337" s="64"/>
      <c r="U337" s="35"/>
      <c r="X337" s="35"/>
      <c r="Y337" s="36"/>
    </row>
    <row r="338" spans="4:25" ht="15.75" customHeight="1" x14ac:dyDescent="0.2">
      <c r="D338" s="64"/>
      <c r="U338" s="35"/>
      <c r="X338" s="35"/>
      <c r="Y338" s="36"/>
    </row>
    <row r="339" spans="4:25" ht="15.75" customHeight="1" x14ac:dyDescent="0.2">
      <c r="D339" s="64"/>
      <c r="U339" s="35"/>
      <c r="X339" s="35"/>
      <c r="Y339" s="36"/>
    </row>
    <row r="340" spans="4:25" ht="15.75" customHeight="1" x14ac:dyDescent="0.2">
      <c r="D340" s="64"/>
      <c r="U340" s="35"/>
      <c r="X340" s="35"/>
      <c r="Y340" s="36"/>
    </row>
    <row r="341" spans="4:25" ht="15.75" customHeight="1" x14ac:dyDescent="0.2">
      <c r="D341" s="64"/>
      <c r="U341" s="35"/>
      <c r="X341" s="35"/>
      <c r="Y341" s="36"/>
    </row>
    <row r="342" spans="4:25" ht="15.75" customHeight="1" x14ac:dyDescent="0.2">
      <c r="D342" s="64"/>
      <c r="U342" s="35"/>
      <c r="X342" s="35"/>
      <c r="Y342" s="36"/>
    </row>
    <row r="343" spans="4:25" ht="15.75" customHeight="1" x14ac:dyDescent="0.2">
      <c r="D343" s="64"/>
      <c r="U343" s="35"/>
      <c r="X343" s="35"/>
      <c r="Y343" s="36"/>
    </row>
    <row r="344" spans="4:25" ht="15.75" customHeight="1" x14ac:dyDescent="0.2">
      <c r="D344" s="64"/>
      <c r="U344" s="35"/>
      <c r="X344" s="35"/>
      <c r="Y344" s="36"/>
    </row>
    <row r="345" spans="4:25" ht="15.75" customHeight="1" x14ac:dyDescent="0.2">
      <c r="D345" s="64"/>
      <c r="U345" s="35"/>
      <c r="X345" s="35"/>
      <c r="Y345" s="36"/>
    </row>
    <row r="346" spans="4:25" ht="15.75" customHeight="1" x14ac:dyDescent="0.2">
      <c r="D346" s="64"/>
      <c r="U346" s="35"/>
      <c r="X346" s="35"/>
      <c r="Y346" s="36"/>
    </row>
    <row r="347" spans="4:25" ht="15.75" customHeight="1" x14ac:dyDescent="0.2">
      <c r="D347" s="64"/>
      <c r="U347" s="35"/>
      <c r="X347" s="35"/>
      <c r="Y347" s="36"/>
    </row>
    <row r="348" spans="4:25" ht="15.75" customHeight="1" x14ac:dyDescent="0.2">
      <c r="D348" s="64"/>
      <c r="U348" s="35"/>
      <c r="X348" s="35"/>
      <c r="Y348" s="36"/>
    </row>
    <row r="349" spans="4:25" ht="15.75" customHeight="1" x14ac:dyDescent="0.2">
      <c r="D349" s="64"/>
      <c r="U349" s="35"/>
      <c r="X349" s="35"/>
      <c r="Y349" s="36"/>
    </row>
    <row r="350" spans="4:25" ht="15.75" customHeight="1" x14ac:dyDescent="0.2">
      <c r="D350" s="64"/>
      <c r="U350" s="35"/>
      <c r="X350" s="35"/>
      <c r="Y350" s="36"/>
    </row>
    <row r="351" spans="4:25" ht="15.75" customHeight="1" x14ac:dyDescent="0.2">
      <c r="D351" s="64"/>
      <c r="U351" s="35"/>
      <c r="X351" s="35"/>
      <c r="Y351" s="36"/>
    </row>
    <row r="352" spans="4:25" ht="15.75" customHeight="1" x14ac:dyDescent="0.2">
      <c r="D352" s="64"/>
      <c r="U352" s="35"/>
      <c r="X352" s="35"/>
      <c r="Y352" s="36"/>
    </row>
    <row r="353" spans="4:25" ht="15.75" customHeight="1" x14ac:dyDescent="0.2">
      <c r="D353" s="64"/>
      <c r="U353" s="35"/>
      <c r="X353" s="35"/>
      <c r="Y353" s="36"/>
    </row>
    <row r="354" spans="4:25" ht="15.75" customHeight="1" x14ac:dyDescent="0.2">
      <c r="D354" s="64"/>
      <c r="U354" s="35"/>
      <c r="X354" s="35"/>
      <c r="Y354" s="36"/>
    </row>
    <row r="355" spans="4:25" ht="15.75" customHeight="1" x14ac:dyDescent="0.2">
      <c r="D355" s="64"/>
      <c r="U355" s="35"/>
      <c r="X355" s="35"/>
      <c r="Y355" s="36"/>
    </row>
    <row r="356" spans="4:25" ht="15.75" customHeight="1" x14ac:dyDescent="0.2">
      <c r="D356" s="64"/>
      <c r="U356" s="35"/>
      <c r="X356" s="35"/>
      <c r="Y356" s="36"/>
    </row>
    <row r="357" spans="4:25" ht="15.75" customHeight="1" x14ac:dyDescent="0.2">
      <c r="D357" s="64"/>
      <c r="U357" s="35"/>
      <c r="X357" s="35"/>
      <c r="Y357" s="36"/>
    </row>
    <row r="358" spans="4:25" ht="15.75" customHeight="1" x14ac:dyDescent="0.2">
      <c r="D358" s="64"/>
      <c r="U358" s="35"/>
      <c r="X358" s="35"/>
      <c r="Y358" s="36"/>
    </row>
    <row r="359" spans="4:25" ht="15.75" customHeight="1" x14ac:dyDescent="0.2">
      <c r="D359" s="64"/>
      <c r="U359" s="35"/>
      <c r="X359" s="35"/>
      <c r="Y359" s="36"/>
    </row>
    <row r="360" spans="4:25" ht="15.75" customHeight="1" x14ac:dyDescent="0.2">
      <c r="D360" s="64"/>
      <c r="U360" s="35"/>
      <c r="X360" s="35"/>
      <c r="Y360" s="36"/>
    </row>
    <row r="361" spans="4:25" ht="15.75" customHeight="1" x14ac:dyDescent="0.2">
      <c r="D361" s="64"/>
      <c r="U361" s="35"/>
      <c r="X361" s="35"/>
      <c r="Y361" s="36"/>
    </row>
    <row r="362" spans="4:25" ht="15.75" customHeight="1" x14ac:dyDescent="0.2">
      <c r="D362" s="64"/>
      <c r="U362" s="35"/>
      <c r="X362" s="35"/>
      <c r="Y362" s="36"/>
    </row>
    <row r="363" spans="4:25" ht="15.75" customHeight="1" x14ac:dyDescent="0.2">
      <c r="D363" s="64"/>
      <c r="U363" s="35"/>
      <c r="X363" s="35"/>
      <c r="Y363" s="36"/>
    </row>
    <row r="364" spans="4:25" ht="15.75" customHeight="1" x14ac:dyDescent="0.2">
      <c r="D364" s="64"/>
      <c r="U364" s="35"/>
      <c r="X364" s="35"/>
      <c r="Y364" s="36"/>
    </row>
    <row r="365" spans="4:25" ht="15.75" customHeight="1" x14ac:dyDescent="0.2">
      <c r="D365" s="64"/>
      <c r="U365" s="35"/>
      <c r="X365" s="35"/>
      <c r="Y365" s="36"/>
    </row>
    <row r="366" spans="4:25" ht="15.75" customHeight="1" x14ac:dyDescent="0.2">
      <c r="D366" s="64"/>
      <c r="U366" s="35"/>
      <c r="X366" s="35"/>
      <c r="Y366" s="36"/>
    </row>
    <row r="367" spans="4:25" ht="15.75" customHeight="1" x14ac:dyDescent="0.2">
      <c r="D367" s="64"/>
      <c r="U367" s="35"/>
      <c r="X367" s="35"/>
      <c r="Y367" s="36"/>
    </row>
    <row r="368" spans="4:25" ht="15.75" customHeight="1" x14ac:dyDescent="0.2">
      <c r="D368" s="64"/>
      <c r="U368" s="35"/>
      <c r="X368" s="35"/>
      <c r="Y368" s="36"/>
    </row>
    <row r="369" spans="4:25" ht="15.75" customHeight="1" x14ac:dyDescent="0.2">
      <c r="D369" s="64"/>
      <c r="U369" s="35"/>
      <c r="X369" s="35"/>
      <c r="Y369" s="36"/>
    </row>
    <row r="370" spans="4:25" ht="15.75" customHeight="1" x14ac:dyDescent="0.2">
      <c r="D370" s="64"/>
      <c r="U370" s="35"/>
      <c r="X370" s="35"/>
      <c r="Y370" s="36"/>
    </row>
    <row r="371" spans="4:25" ht="15.75" customHeight="1" x14ac:dyDescent="0.2">
      <c r="D371" s="64"/>
      <c r="U371" s="35"/>
      <c r="X371" s="35"/>
      <c r="Y371" s="36"/>
    </row>
    <row r="372" spans="4:25" ht="15.75" customHeight="1" x14ac:dyDescent="0.2">
      <c r="D372" s="64"/>
      <c r="U372" s="35"/>
      <c r="X372" s="35"/>
      <c r="Y372" s="36"/>
    </row>
    <row r="373" spans="4:25" ht="15.75" customHeight="1" x14ac:dyDescent="0.2">
      <c r="D373" s="64"/>
      <c r="U373" s="35"/>
      <c r="X373" s="35"/>
      <c r="Y373" s="36"/>
    </row>
    <row r="374" spans="4:25" ht="15.75" customHeight="1" x14ac:dyDescent="0.2">
      <c r="D374" s="64"/>
      <c r="U374" s="35"/>
      <c r="X374" s="35"/>
      <c r="Y374" s="36"/>
    </row>
    <row r="375" spans="4:25" ht="15.75" customHeight="1" x14ac:dyDescent="0.2">
      <c r="D375" s="64"/>
      <c r="U375" s="35"/>
      <c r="X375" s="35"/>
      <c r="Y375" s="36"/>
    </row>
    <row r="376" spans="4:25" ht="15.75" customHeight="1" x14ac:dyDescent="0.2">
      <c r="D376" s="64"/>
      <c r="U376" s="35"/>
      <c r="X376" s="35"/>
      <c r="Y376" s="36"/>
    </row>
    <row r="377" spans="4:25" ht="15.75" customHeight="1" x14ac:dyDescent="0.2">
      <c r="D377" s="64"/>
      <c r="U377" s="35"/>
      <c r="X377" s="35"/>
      <c r="Y377" s="36"/>
    </row>
    <row r="378" spans="4:25" ht="15.75" customHeight="1" x14ac:dyDescent="0.2">
      <c r="D378" s="64"/>
      <c r="U378" s="35"/>
      <c r="X378" s="35"/>
      <c r="Y378" s="36"/>
    </row>
    <row r="379" spans="4:25" ht="15.75" customHeight="1" x14ac:dyDescent="0.2">
      <c r="D379" s="64"/>
      <c r="U379" s="35"/>
      <c r="X379" s="35"/>
      <c r="Y379" s="36"/>
    </row>
    <row r="380" spans="4:25" ht="15.75" customHeight="1" x14ac:dyDescent="0.2">
      <c r="D380" s="64"/>
      <c r="U380" s="35"/>
      <c r="X380" s="35"/>
      <c r="Y380" s="36"/>
    </row>
    <row r="381" spans="4:25" ht="15.75" customHeight="1" x14ac:dyDescent="0.2">
      <c r="D381" s="64"/>
      <c r="U381" s="35"/>
      <c r="X381" s="35"/>
      <c r="Y381" s="36"/>
    </row>
    <row r="382" spans="4:25" ht="15.75" customHeight="1" x14ac:dyDescent="0.2">
      <c r="D382" s="64"/>
      <c r="U382" s="35"/>
      <c r="X382" s="35"/>
      <c r="Y382" s="36"/>
    </row>
    <row r="383" spans="4:25" ht="15.75" customHeight="1" x14ac:dyDescent="0.2">
      <c r="D383" s="64"/>
      <c r="U383" s="35"/>
      <c r="X383" s="35"/>
      <c r="Y383" s="36"/>
    </row>
    <row r="384" spans="4:25" ht="15.75" customHeight="1" x14ac:dyDescent="0.2">
      <c r="D384" s="64"/>
      <c r="U384" s="35"/>
      <c r="X384" s="35"/>
      <c r="Y384" s="36"/>
    </row>
    <row r="385" spans="4:25" ht="15.75" customHeight="1" x14ac:dyDescent="0.2">
      <c r="D385" s="64"/>
      <c r="U385" s="35"/>
      <c r="X385" s="35"/>
      <c r="Y385" s="36"/>
    </row>
    <row r="386" spans="4:25" ht="15.75" customHeight="1" x14ac:dyDescent="0.2">
      <c r="D386" s="64"/>
      <c r="U386" s="35"/>
      <c r="X386" s="35"/>
      <c r="Y386" s="36"/>
    </row>
    <row r="387" spans="4:25" ht="15.75" customHeight="1" x14ac:dyDescent="0.2">
      <c r="D387" s="64"/>
      <c r="U387" s="35"/>
      <c r="X387" s="35"/>
      <c r="Y387" s="36"/>
    </row>
    <row r="388" spans="4:25" ht="15.75" customHeight="1" x14ac:dyDescent="0.2">
      <c r="D388" s="64"/>
      <c r="U388" s="35"/>
      <c r="X388" s="35"/>
      <c r="Y388" s="36"/>
    </row>
    <row r="389" spans="4:25" ht="15.75" customHeight="1" x14ac:dyDescent="0.2">
      <c r="D389" s="64"/>
      <c r="U389" s="35"/>
      <c r="X389" s="35"/>
      <c r="Y389" s="36"/>
    </row>
    <row r="390" spans="4:25" ht="15.75" customHeight="1" x14ac:dyDescent="0.2">
      <c r="D390" s="64"/>
      <c r="U390" s="35"/>
      <c r="X390" s="35"/>
      <c r="Y390" s="36"/>
    </row>
    <row r="391" spans="4:25" ht="15.75" customHeight="1" x14ac:dyDescent="0.2">
      <c r="D391" s="64"/>
      <c r="U391" s="35"/>
      <c r="X391" s="35"/>
      <c r="Y391" s="36"/>
    </row>
    <row r="392" spans="4:25" ht="15.75" customHeight="1" x14ac:dyDescent="0.2">
      <c r="D392" s="64"/>
      <c r="U392" s="35"/>
      <c r="X392" s="35"/>
      <c r="Y392" s="36"/>
    </row>
    <row r="393" spans="4:25" ht="15.75" customHeight="1" x14ac:dyDescent="0.2">
      <c r="D393" s="64"/>
      <c r="U393" s="35"/>
      <c r="X393" s="35"/>
      <c r="Y393" s="36"/>
    </row>
    <row r="394" spans="4:25" ht="15.75" customHeight="1" x14ac:dyDescent="0.2">
      <c r="D394" s="64"/>
      <c r="U394" s="35"/>
      <c r="X394" s="35"/>
      <c r="Y394" s="36"/>
    </row>
    <row r="395" spans="4:25" ht="15.75" customHeight="1" x14ac:dyDescent="0.2">
      <c r="D395" s="64"/>
      <c r="U395" s="35"/>
      <c r="X395" s="35"/>
      <c r="Y395" s="36"/>
    </row>
    <row r="396" spans="4:25" ht="15.75" customHeight="1" x14ac:dyDescent="0.2">
      <c r="D396" s="64"/>
      <c r="U396" s="35"/>
      <c r="X396" s="35"/>
      <c r="Y396" s="36"/>
    </row>
    <row r="397" spans="4:25" ht="15.75" customHeight="1" x14ac:dyDescent="0.2">
      <c r="D397" s="64"/>
      <c r="U397" s="35"/>
      <c r="X397" s="35"/>
      <c r="Y397" s="36"/>
    </row>
    <row r="398" spans="4:25" ht="15.75" customHeight="1" x14ac:dyDescent="0.2">
      <c r="D398" s="64"/>
      <c r="U398" s="35"/>
      <c r="X398" s="35"/>
      <c r="Y398" s="36"/>
    </row>
    <row r="399" spans="4:25" ht="15.75" customHeight="1" x14ac:dyDescent="0.2">
      <c r="D399" s="64"/>
      <c r="U399" s="35"/>
      <c r="X399" s="35"/>
      <c r="Y399" s="36"/>
    </row>
    <row r="400" spans="4:25" ht="15.75" customHeight="1" x14ac:dyDescent="0.2">
      <c r="D400" s="64"/>
      <c r="U400" s="35"/>
      <c r="X400" s="35"/>
      <c r="Y400" s="36"/>
    </row>
    <row r="401" spans="4:25" ht="15.75" customHeight="1" x14ac:dyDescent="0.2">
      <c r="D401" s="64"/>
      <c r="U401" s="35"/>
      <c r="X401" s="35"/>
      <c r="Y401" s="36"/>
    </row>
    <row r="402" spans="4:25" ht="15.75" customHeight="1" x14ac:dyDescent="0.2">
      <c r="D402" s="64"/>
      <c r="U402" s="35"/>
      <c r="X402" s="35"/>
      <c r="Y402" s="36"/>
    </row>
    <row r="403" spans="4:25" ht="15.75" customHeight="1" x14ac:dyDescent="0.2">
      <c r="D403" s="64"/>
      <c r="U403" s="35"/>
      <c r="X403" s="35"/>
      <c r="Y403" s="36"/>
    </row>
    <row r="404" spans="4:25" ht="15.75" customHeight="1" x14ac:dyDescent="0.2">
      <c r="D404" s="64"/>
      <c r="U404" s="35"/>
      <c r="X404" s="35"/>
      <c r="Y404" s="36"/>
    </row>
    <row r="405" spans="4:25" ht="15.75" customHeight="1" x14ac:dyDescent="0.2">
      <c r="D405" s="64"/>
      <c r="U405" s="35"/>
      <c r="X405" s="35"/>
      <c r="Y405" s="36"/>
    </row>
    <row r="406" spans="4:25" ht="15.75" customHeight="1" x14ac:dyDescent="0.2">
      <c r="D406" s="64"/>
      <c r="U406" s="35"/>
      <c r="X406" s="35"/>
      <c r="Y406" s="36"/>
    </row>
    <row r="407" spans="4:25" ht="15.75" customHeight="1" x14ac:dyDescent="0.2">
      <c r="D407" s="64"/>
      <c r="U407" s="35"/>
      <c r="X407" s="35"/>
      <c r="Y407" s="36"/>
    </row>
    <row r="408" spans="4:25" ht="15.75" customHeight="1" x14ac:dyDescent="0.2">
      <c r="D408" s="64"/>
      <c r="U408" s="35"/>
      <c r="X408" s="35"/>
      <c r="Y408" s="36"/>
    </row>
    <row r="409" spans="4:25" ht="15.75" customHeight="1" x14ac:dyDescent="0.2">
      <c r="D409" s="64"/>
      <c r="U409" s="35"/>
      <c r="X409" s="35"/>
      <c r="Y409" s="36"/>
    </row>
    <row r="410" spans="4:25" ht="15.75" customHeight="1" x14ac:dyDescent="0.2">
      <c r="D410" s="64"/>
      <c r="U410" s="35"/>
      <c r="X410" s="35"/>
      <c r="Y410" s="36"/>
    </row>
    <row r="411" spans="4:25" ht="15.75" customHeight="1" x14ac:dyDescent="0.2">
      <c r="D411" s="64"/>
      <c r="U411" s="35"/>
      <c r="X411" s="35"/>
      <c r="Y411" s="36"/>
    </row>
    <row r="412" spans="4:25" ht="15.75" customHeight="1" x14ac:dyDescent="0.2">
      <c r="D412" s="64"/>
      <c r="U412" s="35"/>
      <c r="X412" s="35"/>
      <c r="Y412" s="36"/>
    </row>
    <row r="413" spans="4:25" ht="15.75" customHeight="1" x14ac:dyDescent="0.2">
      <c r="D413" s="64"/>
      <c r="U413" s="35"/>
      <c r="X413" s="35"/>
      <c r="Y413" s="36"/>
    </row>
    <row r="414" spans="4:25" ht="15.75" customHeight="1" x14ac:dyDescent="0.2">
      <c r="D414" s="64"/>
      <c r="U414" s="35"/>
      <c r="X414" s="35"/>
      <c r="Y414" s="36"/>
    </row>
    <row r="415" spans="4:25" ht="15.75" customHeight="1" x14ac:dyDescent="0.2">
      <c r="D415" s="64"/>
      <c r="U415" s="35"/>
      <c r="X415" s="35"/>
      <c r="Y415" s="36"/>
    </row>
    <row r="416" spans="4:25" ht="15.75" customHeight="1" x14ac:dyDescent="0.2">
      <c r="D416" s="64"/>
      <c r="U416" s="35"/>
      <c r="X416" s="35"/>
      <c r="Y416" s="36"/>
    </row>
    <row r="417" spans="4:25" ht="15.75" customHeight="1" x14ac:dyDescent="0.2">
      <c r="D417" s="64"/>
      <c r="U417" s="35"/>
      <c r="X417" s="35"/>
      <c r="Y417" s="36"/>
    </row>
    <row r="418" spans="4:25" ht="15.75" customHeight="1" x14ac:dyDescent="0.2">
      <c r="D418" s="64"/>
      <c r="U418" s="35"/>
      <c r="X418" s="35"/>
      <c r="Y418" s="36"/>
    </row>
    <row r="419" spans="4:25" ht="15.75" customHeight="1" x14ac:dyDescent="0.2">
      <c r="D419" s="64"/>
      <c r="U419" s="35"/>
      <c r="X419" s="35"/>
      <c r="Y419" s="36"/>
    </row>
    <row r="420" spans="4:25" ht="15.75" customHeight="1" x14ac:dyDescent="0.2">
      <c r="D420" s="64"/>
      <c r="U420" s="35"/>
      <c r="X420" s="35"/>
      <c r="Y420" s="36"/>
    </row>
    <row r="421" spans="4:25" ht="15.75" customHeight="1" x14ac:dyDescent="0.2">
      <c r="D421" s="64"/>
      <c r="U421" s="35"/>
      <c r="X421" s="35"/>
      <c r="Y421" s="36"/>
    </row>
    <row r="422" spans="4:25" ht="15.75" customHeight="1" x14ac:dyDescent="0.2">
      <c r="D422" s="64"/>
      <c r="U422" s="35"/>
      <c r="X422" s="35"/>
      <c r="Y422" s="36"/>
    </row>
    <row r="423" spans="4:25" ht="15.75" customHeight="1" x14ac:dyDescent="0.2">
      <c r="D423" s="64"/>
      <c r="U423" s="35"/>
      <c r="X423" s="35"/>
      <c r="Y423" s="36"/>
    </row>
    <row r="424" spans="4:25" ht="15.75" customHeight="1" x14ac:dyDescent="0.2">
      <c r="D424" s="64"/>
      <c r="U424" s="35"/>
      <c r="X424" s="35"/>
      <c r="Y424" s="36"/>
    </row>
    <row r="425" spans="4:25" ht="15.75" customHeight="1" x14ac:dyDescent="0.2">
      <c r="D425" s="64"/>
      <c r="U425" s="35"/>
      <c r="X425" s="35"/>
      <c r="Y425" s="36"/>
    </row>
    <row r="426" spans="4:25" ht="15.75" customHeight="1" x14ac:dyDescent="0.2">
      <c r="D426" s="64"/>
      <c r="U426" s="35"/>
      <c r="X426" s="35"/>
      <c r="Y426" s="36"/>
    </row>
    <row r="427" spans="4:25" ht="15.75" customHeight="1" x14ac:dyDescent="0.2">
      <c r="D427" s="64"/>
      <c r="U427" s="35"/>
      <c r="X427" s="35"/>
      <c r="Y427" s="36"/>
    </row>
    <row r="428" spans="4:25" ht="15.75" customHeight="1" x14ac:dyDescent="0.2">
      <c r="D428" s="64"/>
      <c r="U428" s="35"/>
      <c r="X428" s="35"/>
      <c r="Y428" s="36"/>
    </row>
    <row r="429" spans="4:25" ht="15.75" customHeight="1" x14ac:dyDescent="0.2">
      <c r="D429" s="64"/>
      <c r="U429" s="35"/>
      <c r="X429" s="35"/>
      <c r="Y429" s="36"/>
    </row>
    <row r="430" spans="4:25" ht="15.75" customHeight="1" x14ac:dyDescent="0.2">
      <c r="D430" s="64"/>
      <c r="U430" s="35"/>
      <c r="X430" s="35"/>
      <c r="Y430" s="36"/>
    </row>
    <row r="431" spans="4:25" ht="15.75" customHeight="1" x14ac:dyDescent="0.2">
      <c r="D431" s="64"/>
      <c r="U431" s="35"/>
      <c r="X431" s="35"/>
      <c r="Y431" s="36"/>
    </row>
    <row r="432" spans="4:25" ht="15.75" customHeight="1" x14ac:dyDescent="0.2">
      <c r="D432" s="64"/>
      <c r="U432" s="35"/>
      <c r="X432" s="35"/>
      <c r="Y432" s="36"/>
    </row>
    <row r="433" spans="4:25" ht="15.75" customHeight="1" x14ac:dyDescent="0.2">
      <c r="D433" s="64"/>
      <c r="U433" s="35"/>
      <c r="X433" s="35"/>
      <c r="Y433" s="36"/>
    </row>
    <row r="434" spans="4:25" ht="15.75" customHeight="1" x14ac:dyDescent="0.2">
      <c r="D434" s="64"/>
      <c r="U434" s="35"/>
      <c r="X434" s="35"/>
      <c r="Y434" s="36"/>
    </row>
    <row r="435" spans="4:25" ht="15.75" customHeight="1" x14ac:dyDescent="0.2">
      <c r="D435" s="64"/>
      <c r="U435" s="35"/>
      <c r="X435" s="35"/>
      <c r="Y435" s="36"/>
    </row>
    <row r="436" spans="4:25" ht="15.75" customHeight="1" x14ac:dyDescent="0.2">
      <c r="D436" s="64"/>
      <c r="U436" s="35"/>
      <c r="X436" s="35"/>
      <c r="Y436" s="36"/>
    </row>
    <row r="437" spans="4:25" ht="15.75" customHeight="1" x14ac:dyDescent="0.2">
      <c r="D437" s="64"/>
      <c r="U437" s="35"/>
      <c r="X437" s="35"/>
      <c r="Y437" s="36"/>
    </row>
    <row r="438" spans="4:25" ht="15.75" customHeight="1" x14ac:dyDescent="0.2">
      <c r="D438" s="64"/>
      <c r="U438" s="35"/>
      <c r="X438" s="35"/>
      <c r="Y438" s="36"/>
    </row>
    <row r="439" spans="4:25" ht="15.75" customHeight="1" x14ac:dyDescent="0.2">
      <c r="D439" s="64"/>
      <c r="U439" s="35"/>
      <c r="X439" s="35"/>
      <c r="Y439" s="36"/>
    </row>
    <row r="440" spans="4:25" ht="15.75" customHeight="1" x14ac:dyDescent="0.2">
      <c r="D440" s="64"/>
      <c r="U440" s="35"/>
      <c r="X440" s="35"/>
      <c r="Y440" s="36"/>
    </row>
    <row r="441" spans="4:25" ht="15.75" customHeight="1" x14ac:dyDescent="0.2">
      <c r="D441" s="64"/>
      <c r="U441" s="35"/>
      <c r="X441" s="35"/>
      <c r="Y441" s="36"/>
    </row>
    <row r="442" spans="4:25" ht="15.75" customHeight="1" x14ac:dyDescent="0.2">
      <c r="D442" s="64"/>
      <c r="U442" s="35"/>
      <c r="X442" s="35"/>
      <c r="Y442" s="36"/>
    </row>
    <row r="443" spans="4:25" ht="15.75" customHeight="1" x14ac:dyDescent="0.2">
      <c r="D443" s="64"/>
      <c r="U443" s="35"/>
      <c r="X443" s="35"/>
      <c r="Y443" s="36"/>
    </row>
    <row r="444" spans="4:25" ht="15.75" customHeight="1" x14ac:dyDescent="0.2">
      <c r="D444" s="64"/>
      <c r="U444" s="35"/>
      <c r="X444" s="35"/>
      <c r="Y444" s="36"/>
    </row>
    <row r="445" spans="4:25" ht="15.75" customHeight="1" x14ac:dyDescent="0.2">
      <c r="D445" s="64"/>
      <c r="U445" s="35"/>
      <c r="X445" s="35"/>
      <c r="Y445" s="36"/>
    </row>
    <row r="446" spans="4:25" ht="15.75" customHeight="1" x14ac:dyDescent="0.2">
      <c r="D446" s="64"/>
      <c r="U446" s="35"/>
      <c r="X446" s="35"/>
      <c r="Y446" s="36"/>
    </row>
    <row r="447" spans="4:25" ht="15.75" customHeight="1" x14ac:dyDescent="0.2">
      <c r="D447" s="64"/>
      <c r="U447" s="35"/>
      <c r="X447" s="35"/>
      <c r="Y447" s="36"/>
    </row>
    <row r="448" spans="4:25" ht="15.75" customHeight="1" x14ac:dyDescent="0.2">
      <c r="D448" s="64"/>
      <c r="U448" s="35"/>
      <c r="X448" s="35"/>
      <c r="Y448" s="36"/>
    </row>
    <row r="449" spans="4:25" ht="15.75" customHeight="1" x14ac:dyDescent="0.2">
      <c r="D449" s="64"/>
      <c r="U449" s="35"/>
      <c r="X449" s="35"/>
      <c r="Y449" s="36"/>
    </row>
    <row r="450" spans="4:25" ht="15.75" customHeight="1" x14ac:dyDescent="0.2">
      <c r="D450" s="64"/>
      <c r="U450" s="35"/>
      <c r="X450" s="35"/>
      <c r="Y450" s="36"/>
    </row>
    <row r="451" spans="4:25" ht="15.75" customHeight="1" x14ac:dyDescent="0.2">
      <c r="D451" s="64"/>
      <c r="U451" s="35"/>
      <c r="X451" s="35"/>
      <c r="Y451" s="36"/>
    </row>
    <row r="452" spans="4:25" ht="15.75" customHeight="1" x14ac:dyDescent="0.2">
      <c r="D452" s="64"/>
      <c r="U452" s="35"/>
      <c r="X452" s="35"/>
      <c r="Y452" s="36"/>
    </row>
    <row r="453" spans="4:25" ht="15.75" customHeight="1" x14ac:dyDescent="0.2">
      <c r="D453" s="64"/>
      <c r="U453" s="35"/>
      <c r="X453" s="35"/>
      <c r="Y453" s="36"/>
    </row>
    <row r="454" spans="4:25" ht="15.75" customHeight="1" x14ac:dyDescent="0.2">
      <c r="D454" s="64"/>
      <c r="U454" s="35"/>
      <c r="X454" s="35"/>
      <c r="Y454" s="36"/>
    </row>
    <row r="455" spans="4:25" ht="15.75" customHeight="1" x14ac:dyDescent="0.2">
      <c r="D455" s="64"/>
      <c r="U455" s="35"/>
      <c r="X455" s="35"/>
      <c r="Y455" s="36"/>
    </row>
    <row r="456" spans="4:25" ht="15.75" customHeight="1" x14ac:dyDescent="0.2">
      <c r="D456" s="64"/>
      <c r="U456" s="35"/>
      <c r="X456" s="35"/>
      <c r="Y456" s="36"/>
    </row>
    <row r="457" spans="4:25" ht="15.75" customHeight="1" x14ac:dyDescent="0.2">
      <c r="D457" s="64"/>
      <c r="U457" s="35"/>
      <c r="X457" s="35"/>
      <c r="Y457" s="36"/>
    </row>
    <row r="458" spans="4:25" ht="15.75" customHeight="1" x14ac:dyDescent="0.2">
      <c r="D458" s="64"/>
      <c r="U458" s="35"/>
      <c r="X458" s="35"/>
      <c r="Y458" s="36"/>
    </row>
    <row r="459" spans="4:25" ht="15.75" customHeight="1" x14ac:dyDescent="0.2">
      <c r="D459" s="64"/>
      <c r="U459" s="35"/>
      <c r="X459" s="35"/>
      <c r="Y459" s="36"/>
    </row>
    <row r="460" spans="4:25" ht="15.75" customHeight="1" x14ac:dyDescent="0.2">
      <c r="D460" s="64"/>
      <c r="U460" s="35"/>
      <c r="X460" s="35"/>
      <c r="Y460" s="36"/>
    </row>
    <row r="461" spans="4:25" ht="15.75" customHeight="1" x14ac:dyDescent="0.2">
      <c r="D461" s="64"/>
      <c r="U461" s="35"/>
      <c r="X461" s="35"/>
      <c r="Y461" s="36"/>
    </row>
    <row r="462" spans="4:25" ht="15.75" customHeight="1" x14ac:dyDescent="0.2">
      <c r="D462" s="64"/>
      <c r="U462" s="35"/>
      <c r="X462" s="35"/>
      <c r="Y462" s="36"/>
    </row>
    <row r="463" spans="4:25" ht="15.75" customHeight="1" x14ac:dyDescent="0.2">
      <c r="D463" s="64"/>
      <c r="U463" s="35"/>
      <c r="X463" s="35"/>
      <c r="Y463" s="36"/>
    </row>
    <row r="464" spans="4:25" ht="15.75" customHeight="1" x14ac:dyDescent="0.2">
      <c r="D464" s="64"/>
      <c r="U464" s="35"/>
      <c r="X464" s="35"/>
      <c r="Y464" s="36"/>
    </row>
    <row r="465" spans="4:25" ht="15.75" customHeight="1" x14ac:dyDescent="0.2">
      <c r="D465" s="64"/>
      <c r="U465" s="35"/>
      <c r="X465" s="35"/>
      <c r="Y465" s="36"/>
    </row>
    <row r="466" spans="4:25" ht="15.75" customHeight="1" x14ac:dyDescent="0.2">
      <c r="D466" s="64"/>
      <c r="U466" s="35"/>
      <c r="X466" s="35"/>
      <c r="Y466" s="36"/>
    </row>
    <row r="467" spans="4:25" ht="15.75" customHeight="1" x14ac:dyDescent="0.2">
      <c r="D467" s="64"/>
      <c r="U467" s="35"/>
      <c r="X467" s="35"/>
      <c r="Y467" s="36"/>
    </row>
    <row r="468" spans="4:25" ht="15.75" customHeight="1" x14ac:dyDescent="0.2">
      <c r="D468" s="64"/>
      <c r="U468" s="35"/>
      <c r="X468" s="35"/>
      <c r="Y468" s="36"/>
    </row>
    <row r="469" spans="4:25" ht="15.75" customHeight="1" x14ac:dyDescent="0.2">
      <c r="D469" s="64"/>
      <c r="U469" s="35"/>
      <c r="X469" s="35"/>
      <c r="Y469" s="36"/>
    </row>
    <row r="470" spans="4:25" ht="15.75" customHeight="1" x14ac:dyDescent="0.2">
      <c r="D470" s="64"/>
      <c r="U470" s="35"/>
      <c r="X470" s="35"/>
      <c r="Y470" s="36"/>
    </row>
    <row r="471" spans="4:25" ht="15.75" customHeight="1" x14ac:dyDescent="0.2">
      <c r="D471" s="64"/>
      <c r="U471" s="35"/>
      <c r="X471" s="35"/>
      <c r="Y471" s="36"/>
    </row>
    <row r="472" spans="4:25" ht="15.75" customHeight="1" x14ac:dyDescent="0.2">
      <c r="D472" s="64"/>
      <c r="U472" s="35"/>
      <c r="X472" s="35"/>
      <c r="Y472" s="36"/>
    </row>
    <row r="473" spans="4:25" ht="15.75" customHeight="1" x14ac:dyDescent="0.2">
      <c r="D473" s="64"/>
      <c r="U473" s="35"/>
      <c r="X473" s="35"/>
      <c r="Y473" s="36"/>
    </row>
    <row r="474" spans="4:25" ht="15.75" customHeight="1" x14ac:dyDescent="0.2">
      <c r="D474" s="64"/>
      <c r="U474" s="35"/>
      <c r="X474" s="35"/>
      <c r="Y474" s="36"/>
    </row>
    <row r="475" spans="4:25" ht="15.75" customHeight="1" x14ac:dyDescent="0.2">
      <c r="D475" s="64"/>
      <c r="U475" s="35"/>
      <c r="X475" s="35"/>
      <c r="Y475" s="36"/>
    </row>
    <row r="476" spans="4:25" ht="15.75" customHeight="1" x14ac:dyDescent="0.2">
      <c r="D476" s="64"/>
      <c r="U476" s="35"/>
      <c r="X476" s="35"/>
      <c r="Y476" s="36"/>
    </row>
    <row r="477" spans="4:25" ht="15.75" customHeight="1" x14ac:dyDescent="0.2">
      <c r="D477" s="64"/>
      <c r="U477" s="35"/>
      <c r="X477" s="35"/>
      <c r="Y477" s="36"/>
    </row>
    <row r="478" spans="4:25" ht="15.75" customHeight="1" x14ac:dyDescent="0.2">
      <c r="D478" s="64"/>
      <c r="U478" s="35"/>
      <c r="X478" s="35"/>
      <c r="Y478" s="36"/>
    </row>
    <row r="479" spans="4:25" ht="15.75" customHeight="1" x14ac:dyDescent="0.2">
      <c r="D479" s="64"/>
      <c r="U479" s="35"/>
      <c r="X479" s="35"/>
      <c r="Y479" s="36"/>
    </row>
    <row r="480" spans="4:25" ht="15.75" customHeight="1" x14ac:dyDescent="0.2">
      <c r="D480" s="64"/>
      <c r="U480" s="35"/>
      <c r="X480" s="35"/>
      <c r="Y480" s="36"/>
    </row>
    <row r="481" spans="4:25" ht="15.75" customHeight="1" x14ac:dyDescent="0.2">
      <c r="D481" s="64"/>
      <c r="U481" s="35"/>
      <c r="X481" s="35"/>
      <c r="Y481" s="36"/>
    </row>
    <row r="482" spans="4:25" ht="15.75" customHeight="1" x14ac:dyDescent="0.2">
      <c r="D482" s="64"/>
      <c r="U482" s="35"/>
      <c r="X482" s="35"/>
      <c r="Y482" s="36"/>
    </row>
    <row r="483" spans="4:25" ht="15.75" customHeight="1" x14ac:dyDescent="0.2">
      <c r="D483" s="64"/>
      <c r="U483" s="35"/>
      <c r="X483" s="35"/>
      <c r="Y483" s="36"/>
    </row>
    <row r="484" spans="4:25" ht="15.75" customHeight="1" x14ac:dyDescent="0.2">
      <c r="D484" s="64"/>
      <c r="U484" s="35"/>
      <c r="X484" s="35"/>
      <c r="Y484" s="36"/>
    </row>
    <row r="485" spans="4:25" ht="15.75" customHeight="1" x14ac:dyDescent="0.2">
      <c r="D485" s="64"/>
      <c r="U485" s="35"/>
      <c r="X485" s="35"/>
      <c r="Y485" s="36"/>
    </row>
    <row r="486" spans="4:25" ht="15.75" customHeight="1" x14ac:dyDescent="0.2">
      <c r="D486" s="64"/>
      <c r="U486" s="35"/>
      <c r="X486" s="35"/>
      <c r="Y486" s="36"/>
    </row>
    <row r="487" spans="4:25" ht="15.75" customHeight="1" x14ac:dyDescent="0.2">
      <c r="D487" s="64"/>
      <c r="U487" s="35"/>
      <c r="X487" s="35"/>
      <c r="Y487" s="36"/>
    </row>
    <row r="488" spans="4:25" ht="15.75" customHeight="1" x14ac:dyDescent="0.2">
      <c r="D488" s="64"/>
      <c r="U488" s="35"/>
      <c r="X488" s="35"/>
      <c r="Y488" s="36"/>
    </row>
    <row r="489" spans="4:25" ht="15.75" customHeight="1" x14ac:dyDescent="0.2">
      <c r="D489" s="64"/>
      <c r="U489" s="35"/>
      <c r="X489" s="35"/>
      <c r="Y489" s="36"/>
    </row>
    <row r="490" spans="4:25" ht="15.75" customHeight="1" x14ac:dyDescent="0.2">
      <c r="D490" s="64"/>
      <c r="U490" s="35"/>
      <c r="X490" s="35"/>
      <c r="Y490" s="36"/>
    </row>
    <row r="491" spans="4:25" ht="15.75" customHeight="1" x14ac:dyDescent="0.2">
      <c r="D491" s="64"/>
      <c r="U491" s="35"/>
      <c r="X491" s="35"/>
      <c r="Y491" s="36"/>
    </row>
    <row r="492" spans="4:25" ht="15.75" customHeight="1" x14ac:dyDescent="0.2">
      <c r="D492" s="64"/>
      <c r="U492" s="35"/>
      <c r="X492" s="35"/>
      <c r="Y492" s="36"/>
    </row>
    <row r="493" spans="4:25" ht="15.75" customHeight="1" x14ac:dyDescent="0.2">
      <c r="D493" s="64"/>
      <c r="U493" s="35"/>
      <c r="X493" s="35"/>
      <c r="Y493" s="36"/>
    </row>
    <row r="494" spans="4:25" ht="15.75" customHeight="1" x14ac:dyDescent="0.2">
      <c r="D494" s="64"/>
      <c r="U494" s="35"/>
      <c r="X494" s="35"/>
      <c r="Y494" s="36"/>
    </row>
    <row r="495" spans="4:25" ht="15.75" customHeight="1" x14ac:dyDescent="0.2">
      <c r="D495" s="64"/>
      <c r="U495" s="35"/>
      <c r="X495" s="35"/>
      <c r="Y495" s="36"/>
    </row>
    <row r="496" spans="4:25" ht="15.75" customHeight="1" x14ac:dyDescent="0.2">
      <c r="D496" s="64"/>
      <c r="U496" s="35"/>
      <c r="X496" s="35"/>
      <c r="Y496" s="36"/>
    </row>
    <row r="497" spans="4:25" ht="15.75" customHeight="1" x14ac:dyDescent="0.2">
      <c r="D497" s="64"/>
      <c r="U497" s="35"/>
      <c r="X497" s="35"/>
      <c r="Y497" s="36"/>
    </row>
    <row r="498" spans="4:25" ht="15.75" customHeight="1" x14ac:dyDescent="0.2">
      <c r="D498" s="64"/>
      <c r="U498" s="35"/>
      <c r="X498" s="35"/>
      <c r="Y498" s="36"/>
    </row>
    <row r="499" spans="4:25" ht="15.75" customHeight="1" x14ac:dyDescent="0.2">
      <c r="D499" s="64"/>
      <c r="U499" s="35"/>
      <c r="X499" s="35"/>
      <c r="Y499" s="36"/>
    </row>
    <row r="500" spans="4:25" ht="15.75" customHeight="1" x14ac:dyDescent="0.2">
      <c r="D500" s="64"/>
      <c r="U500" s="35"/>
      <c r="X500" s="35"/>
      <c r="Y500" s="36"/>
    </row>
    <row r="501" spans="4:25" ht="15.75" customHeight="1" x14ac:dyDescent="0.2">
      <c r="D501" s="64"/>
      <c r="U501" s="35"/>
      <c r="X501" s="35"/>
      <c r="Y501" s="36"/>
    </row>
    <row r="502" spans="4:25" ht="15.75" customHeight="1" x14ac:dyDescent="0.2">
      <c r="D502" s="64"/>
      <c r="U502" s="35"/>
      <c r="X502" s="35"/>
      <c r="Y502" s="36"/>
    </row>
    <row r="503" spans="4:25" ht="15.75" customHeight="1" x14ac:dyDescent="0.2">
      <c r="D503" s="64"/>
      <c r="U503" s="35"/>
      <c r="X503" s="35"/>
      <c r="Y503" s="36"/>
    </row>
    <row r="504" spans="4:25" ht="15.75" customHeight="1" x14ac:dyDescent="0.2">
      <c r="D504" s="64"/>
      <c r="U504" s="35"/>
      <c r="X504" s="35"/>
      <c r="Y504" s="36"/>
    </row>
    <row r="505" spans="4:25" ht="15.75" customHeight="1" x14ac:dyDescent="0.2">
      <c r="D505" s="64"/>
      <c r="U505" s="35"/>
      <c r="X505" s="35"/>
      <c r="Y505" s="36"/>
    </row>
    <row r="506" spans="4:25" ht="15.75" customHeight="1" x14ac:dyDescent="0.2">
      <c r="D506" s="64"/>
      <c r="U506" s="35"/>
      <c r="X506" s="35"/>
      <c r="Y506" s="36"/>
    </row>
    <row r="507" spans="4:25" ht="15.75" customHeight="1" x14ac:dyDescent="0.2">
      <c r="D507" s="64"/>
      <c r="U507" s="35"/>
      <c r="X507" s="35"/>
      <c r="Y507" s="36"/>
    </row>
    <row r="508" spans="4:25" ht="15.75" customHeight="1" x14ac:dyDescent="0.2">
      <c r="D508" s="64"/>
      <c r="U508" s="35"/>
      <c r="X508" s="35"/>
      <c r="Y508" s="36"/>
    </row>
    <row r="509" spans="4:25" ht="15.75" customHeight="1" x14ac:dyDescent="0.2">
      <c r="D509" s="64"/>
      <c r="U509" s="35"/>
      <c r="X509" s="35"/>
      <c r="Y509" s="36"/>
    </row>
    <row r="510" spans="4:25" ht="15.75" customHeight="1" x14ac:dyDescent="0.2">
      <c r="D510" s="64"/>
      <c r="U510" s="35"/>
      <c r="X510" s="35"/>
      <c r="Y510" s="36"/>
    </row>
    <row r="511" spans="4:25" ht="15.75" customHeight="1" x14ac:dyDescent="0.2">
      <c r="D511" s="64"/>
      <c r="U511" s="35"/>
      <c r="X511" s="35"/>
      <c r="Y511" s="36"/>
    </row>
    <row r="512" spans="4:25" ht="15.75" customHeight="1" x14ac:dyDescent="0.2">
      <c r="D512" s="64"/>
      <c r="U512" s="35"/>
      <c r="X512" s="35"/>
      <c r="Y512" s="36"/>
    </row>
    <row r="513" spans="4:25" ht="15.75" customHeight="1" x14ac:dyDescent="0.2">
      <c r="D513" s="64"/>
      <c r="U513" s="35"/>
      <c r="X513" s="35"/>
      <c r="Y513" s="36"/>
    </row>
    <row r="514" spans="4:25" ht="15.75" customHeight="1" x14ac:dyDescent="0.2">
      <c r="D514" s="64"/>
      <c r="U514" s="35"/>
      <c r="X514" s="35"/>
      <c r="Y514" s="36"/>
    </row>
    <row r="515" spans="4:25" ht="15.75" customHeight="1" x14ac:dyDescent="0.2">
      <c r="D515" s="64"/>
      <c r="U515" s="35"/>
      <c r="X515" s="35"/>
      <c r="Y515" s="36"/>
    </row>
    <row r="516" spans="4:25" ht="15.75" customHeight="1" x14ac:dyDescent="0.2">
      <c r="D516" s="64"/>
      <c r="U516" s="35"/>
      <c r="X516" s="35"/>
      <c r="Y516" s="36"/>
    </row>
    <row r="517" spans="4:25" ht="15.75" customHeight="1" x14ac:dyDescent="0.2">
      <c r="D517" s="64"/>
      <c r="U517" s="35"/>
      <c r="X517" s="35"/>
      <c r="Y517" s="36"/>
    </row>
    <row r="518" spans="4:25" ht="15.75" customHeight="1" x14ac:dyDescent="0.2">
      <c r="D518" s="64"/>
      <c r="U518" s="35"/>
      <c r="X518" s="35"/>
      <c r="Y518" s="36"/>
    </row>
    <row r="519" spans="4:25" ht="15.75" customHeight="1" x14ac:dyDescent="0.2">
      <c r="D519" s="64"/>
      <c r="U519" s="35"/>
      <c r="X519" s="35"/>
      <c r="Y519" s="36"/>
    </row>
    <row r="520" spans="4:25" ht="15.75" customHeight="1" x14ac:dyDescent="0.2">
      <c r="D520" s="64"/>
      <c r="U520" s="35"/>
      <c r="X520" s="35"/>
      <c r="Y520" s="36"/>
    </row>
    <row r="521" spans="4:25" ht="15.75" customHeight="1" x14ac:dyDescent="0.2">
      <c r="D521" s="64"/>
      <c r="U521" s="35"/>
      <c r="X521" s="35"/>
      <c r="Y521" s="36"/>
    </row>
    <row r="522" spans="4:25" ht="15.75" customHeight="1" x14ac:dyDescent="0.2">
      <c r="D522" s="64"/>
      <c r="U522" s="35"/>
      <c r="X522" s="35"/>
      <c r="Y522" s="36"/>
    </row>
    <row r="523" spans="4:25" ht="15.75" customHeight="1" x14ac:dyDescent="0.2">
      <c r="D523" s="64"/>
      <c r="U523" s="35"/>
      <c r="X523" s="35"/>
      <c r="Y523" s="36"/>
    </row>
    <row r="524" spans="4:25" ht="15.75" customHeight="1" x14ac:dyDescent="0.2">
      <c r="D524" s="64"/>
      <c r="U524" s="35"/>
      <c r="X524" s="35"/>
      <c r="Y524" s="36"/>
    </row>
    <row r="525" spans="4:25" ht="15.75" customHeight="1" x14ac:dyDescent="0.2">
      <c r="D525" s="64"/>
      <c r="U525" s="35"/>
      <c r="X525" s="35"/>
      <c r="Y525" s="36"/>
    </row>
    <row r="526" spans="4:25" ht="15.75" customHeight="1" x14ac:dyDescent="0.2">
      <c r="D526" s="64"/>
      <c r="U526" s="35"/>
      <c r="X526" s="35"/>
      <c r="Y526" s="36"/>
    </row>
    <row r="527" spans="4:25" ht="15.75" customHeight="1" x14ac:dyDescent="0.2">
      <c r="D527" s="64"/>
      <c r="U527" s="35"/>
      <c r="X527" s="35"/>
      <c r="Y527" s="36"/>
    </row>
    <row r="528" spans="4:25" ht="15.75" customHeight="1" x14ac:dyDescent="0.2">
      <c r="D528" s="64"/>
      <c r="U528" s="35"/>
      <c r="X528" s="35"/>
      <c r="Y528" s="36"/>
    </row>
    <row r="529" spans="4:25" ht="15.75" customHeight="1" x14ac:dyDescent="0.2">
      <c r="D529" s="64"/>
      <c r="U529" s="35"/>
      <c r="X529" s="35"/>
      <c r="Y529" s="36"/>
    </row>
    <row r="530" spans="4:25" ht="15.75" customHeight="1" x14ac:dyDescent="0.2">
      <c r="D530" s="64"/>
      <c r="U530" s="35"/>
      <c r="X530" s="35"/>
      <c r="Y530" s="36"/>
    </row>
    <row r="531" spans="4:25" ht="15.75" customHeight="1" x14ac:dyDescent="0.2">
      <c r="D531" s="64"/>
      <c r="U531" s="35"/>
      <c r="X531" s="35"/>
      <c r="Y531" s="36"/>
    </row>
    <row r="532" spans="4:25" ht="15.75" customHeight="1" x14ac:dyDescent="0.2">
      <c r="D532" s="64"/>
      <c r="U532" s="35"/>
      <c r="X532" s="35"/>
      <c r="Y532" s="36"/>
    </row>
    <row r="533" spans="4:25" ht="15.75" customHeight="1" x14ac:dyDescent="0.2">
      <c r="D533" s="64"/>
      <c r="U533" s="35"/>
      <c r="X533" s="35"/>
      <c r="Y533" s="36"/>
    </row>
    <row r="534" spans="4:25" ht="15.75" customHeight="1" x14ac:dyDescent="0.2">
      <c r="D534" s="64"/>
      <c r="U534" s="35"/>
      <c r="X534" s="35"/>
      <c r="Y534" s="36"/>
    </row>
    <row r="535" spans="4:25" ht="15.75" customHeight="1" x14ac:dyDescent="0.2">
      <c r="D535" s="64"/>
      <c r="U535" s="35"/>
      <c r="X535" s="35"/>
      <c r="Y535" s="36"/>
    </row>
    <row r="536" spans="4:25" ht="15.75" customHeight="1" x14ac:dyDescent="0.2">
      <c r="D536" s="64"/>
      <c r="U536" s="35"/>
      <c r="X536" s="35"/>
      <c r="Y536" s="36"/>
    </row>
    <row r="537" spans="4:25" ht="15.75" customHeight="1" x14ac:dyDescent="0.2">
      <c r="D537" s="64"/>
      <c r="U537" s="35"/>
      <c r="X537" s="35"/>
      <c r="Y537" s="36"/>
    </row>
    <row r="538" spans="4:25" ht="15.75" customHeight="1" x14ac:dyDescent="0.2">
      <c r="D538" s="64"/>
      <c r="U538" s="35"/>
      <c r="X538" s="35"/>
      <c r="Y538" s="36"/>
    </row>
    <row r="539" spans="4:25" ht="15.75" customHeight="1" x14ac:dyDescent="0.2">
      <c r="D539" s="64"/>
      <c r="U539" s="35"/>
      <c r="X539" s="35"/>
      <c r="Y539" s="36"/>
    </row>
    <row r="540" spans="4:25" ht="15.75" customHeight="1" x14ac:dyDescent="0.2">
      <c r="D540" s="64"/>
      <c r="U540" s="35"/>
      <c r="X540" s="35"/>
      <c r="Y540" s="36"/>
    </row>
    <row r="541" spans="4:25" ht="15.75" customHeight="1" x14ac:dyDescent="0.2">
      <c r="D541" s="64"/>
      <c r="U541" s="35"/>
      <c r="X541" s="35"/>
      <c r="Y541" s="36"/>
    </row>
    <row r="542" spans="4:25" ht="15.75" customHeight="1" x14ac:dyDescent="0.2">
      <c r="D542" s="64"/>
      <c r="U542" s="35"/>
      <c r="X542" s="35"/>
      <c r="Y542" s="36"/>
    </row>
    <row r="543" spans="4:25" ht="15.75" customHeight="1" x14ac:dyDescent="0.2">
      <c r="D543" s="64"/>
      <c r="U543" s="35"/>
      <c r="X543" s="35"/>
      <c r="Y543" s="36"/>
    </row>
    <row r="544" spans="4:25" ht="15.75" customHeight="1" x14ac:dyDescent="0.2">
      <c r="D544" s="64"/>
      <c r="U544" s="35"/>
      <c r="X544" s="35"/>
      <c r="Y544" s="36"/>
    </row>
    <row r="545" spans="4:25" ht="15.75" customHeight="1" x14ac:dyDescent="0.2">
      <c r="D545" s="64"/>
      <c r="U545" s="35"/>
      <c r="X545" s="35"/>
      <c r="Y545" s="36"/>
    </row>
    <row r="546" spans="4:25" ht="15.75" customHeight="1" x14ac:dyDescent="0.2">
      <c r="D546" s="64"/>
      <c r="U546" s="35"/>
      <c r="X546" s="35"/>
      <c r="Y546" s="36"/>
    </row>
    <row r="547" spans="4:25" ht="15.75" customHeight="1" x14ac:dyDescent="0.2">
      <c r="D547" s="64"/>
      <c r="U547" s="35"/>
      <c r="X547" s="35"/>
      <c r="Y547" s="36"/>
    </row>
    <row r="548" spans="4:25" ht="15.75" customHeight="1" x14ac:dyDescent="0.2">
      <c r="D548" s="64"/>
      <c r="U548" s="35"/>
      <c r="X548" s="35"/>
      <c r="Y548" s="36"/>
    </row>
    <row r="549" spans="4:25" ht="15.75" customHeight="1" x14ac:dyDescent="0.2">
      <c r="D549" s="64"/>
      <c r="U549" s="35"/>
      <c r="X549" s="35"/>
      <c r="Y549" s="36"/>
    </row>
    <row r="550" spans="4:25" ht="15.75" customHeight="1" x14ac:dyDescent="0.2">
      <c r="D550" s="64"/>
      <c r="U550" s="35"/>
      <c r="X550" s="35"/>
      <c r="Y550" s="36"/>
    </row>
    <row r="551" spans="4:25" ht="15.75" customHeight="1" x14ac:dyDescent="0.2">
      <c r="D551" s="64"/>
      <c r="U551" s="35"/>
      <c r="X551" s="35"/>
      <c r="Y551" s="36"/>
    </row>
    <row r="552" spans="4:25" ht="15.75" customHeight="1" x14ac:dyDescent="0.2">
      <c r="D552" s="64"/>
      <c r="U552" s="35"/>
      <c r="X552" s="35"/>
      <c r="Y552" s="36"/>
    </row>
    <row r="553" spans="4:25" ht="15.75" customHeight="1" x14ac:dyDescent="0.2">
      <c r="D553" s="64"/>
      <c r="U553" s="35"/>
      <c r="X553" s="35"/>
      <c r="Y553" s="36"/>
    </row>
    <row r="554" spans="4:25" ht="15.75" customHeight="1" x14ac:dyDescent="0.2">
      <c r="D554" s="64"/>
      <c r="U554" s="35"/>
      <c r="X554" s="35"/>
      <c r="Y554" s="36"/>
    </row>
    <row r="555" spans="4:25" ht="15.75" customHeight="1" x14ac:dyDescent="0.2">
      <c r="D555" s="64"/>
      <c r="U555" s="35"/>
      <c r="X555" s="35"/>
      <c r="Y555" s="36"/>
    </row>
    <row r="556" spans="4:25" ht="15.75" customHeight="1" x14ac:dyDescent="0.2">
      <c r="D556" s="64"/>
      <c r="U556" s="35"/>
      <c r="X556" s="35"/>
      <c r="Y556" s="36"/>
    </row>
    <row r="557" spans="4:25" ht="15.75" customHeight="1" x14ac:dyDescent="0.2">
      <c r="D557" s="64"/>
      <c r="U557" s="35"/>
      <c r="X557" s="35"/>
      <c r="Y557" s="36"/>
    </row>
    <row r="558" spans="4:25" ht="15.75" customHeight="1" x14ac:dyDescent="0.2">
      <c r="D558" s="64"/>
      <c r="U558" s="35"/>
      <c r="X558" s="35"/>
      <c r="Y558" s="36"/>
    </row>
    <row r="559" spans="4:25" ht="15.75" customHeight="1" x14ac:dyDescent="0.2">
      <c r="D559" s="64"/>
      <c r="U559" s="35"/>
      <c r="X559" s="35"/>
      <c r="Y559" s="36"/>
    </row>
    <row r="560" spans="4:25" ht="15.75" customHeight="1" x14ac:dyDescent="0.2">
      <c r="D560" s="64"/>
      <c r="U560" s="35"/>
      <c r="X560" s="35"/>
      <c r="Y560" s="36"/>
    </row>
    <row r="561" spans="4:25" ht="15.75" customHeight="1" x14ac:dyDescent="0.2">
      <c r="D561" s="64"/>
      <c r="U561" s="35"/>
      <c r="X561" s="35"/>
      <c r="Y561" s="36"/>
    </row>
    <row r="562" spans="4:25" ht="15.75" customHeight="1" x14ac:dyDescent="0.2">
      <c r="D562" s="64"/>
      <c r="U562" s="35"/>
      <c r="X562" s="35"/>
      <c r="Y562" s="36"/>
    </row>
    <row r="563" spans="4:25" ht="15.75" customHeight="1" x14ac:dyDescent="0.2">
      <c r="D563" s="64"/>
      <c r="U563" s="35"/>
      <c r="X563" s="35"/>
      <c r="Y563" s="36"/>
    </row>
    <row r="564" spans="4:25" ht="15.75" customHeight="1" x14ac:dyDescent="0.2">
      <c r="D564" s="64"/>
      <c r="U564" s="35"/>
      <c r="X564" s="35"/>
      <c r="Y564" s="36"/>
    </row>
    <row r="565" spans="4:25" ht="15.75" customHeight="1" x14ac:dyDescent="0.2">
      <c r="D565" s="64"/>
      <c r="U565" s="35"/>
      <c r="X565" s="35"/>
      <c r="Y565" s="36"/>
    </row>
    <row r="566" spans="4:25" ht="15.75" customHeight="1" x14ac:dyDescent="0.2">
      <c r="D566" s="64"/>
      <c r="U566" s="35"/>
      <c r="X566" s="35"/>
      <c r="Y566" s="36"/>
    </row>
    <row r="567" spans="4:25" ht="15.75" customHeight="1" x14ac:dyDescent="0.2">
      <c r="D567" s="64"/>
      <c r="U567" s="35"/>
      <c r="X567" s="35"/>
      <c r="Y567" s="36"/>
    </row>
    <row r="568" spans="4:25" ht="15.75" customHeight="1" x14ac:dyDescent="0.2">
      <c r="D568" s="64"/>
      <c r="U568" s="35"/>
      <c r="X568" s="35"/>
      <c r="Y568" s="36"/>
    </row>
    <row r="569" spans="4:25" ht="15.75" customHeight="1" x14ac:dyDescent="0.2">
      <c r="D569" s="64"/>
      <c r="U569" s="35"/>
      <c r="X569" s="35"/>
      <c r="Y569" s="36"/>
    </row>
    <row r="570" spans="4:25" ht="15.75" customHeight="1" x14ac:dyDescent="0.2">
      <c r="D570" s="64"/>
      <c r="U570" s="35"/>
      <c r="X570" s="35"/>
      <c r="Y570" s="36"/>
    </row>
    <row r="571" spans="4:25" ht="15.75" customHeight="1" x14ac:dyDescent="0.2">
      <c r="D571" s="64"/>
      <c r="U571" s="35"/>
      <c r="X571" s="35"/>
      <c r="Y571" s="36"/>
    </row>
    <row r="572" spans="4:25" ht="15.75" customHeight="1" x14ac:dyDescent="0.2">
      <c r="D572" s="64"/>
      <c r="U572" s="35"/>
      <c r="X572" s="35"/>
      <c r="Y572" s="36"/>
    </row>
    <row r="573" spans="4:25" ht="15.75" customHeight="1" x14ac:dyDescent="0.2">
      <c r="D573" s="64"/>
      <c r="U573" s="35"/>
      <c r="X573" s="35"/>
      <c r="Y573" s="36"/>
    </row>
    <row r="574" spans="4:25" ht="15.75" customHeight="1" x14ac:dyDescent="0.2">
      <c r="D574" s="64"/>
      <c r="U574" s="35"/>
      <c r="X574" s="35"/>
      <c r="Y574" s="36"/>
    </row>
    <row r="575" spans="4:25" ht="15.75" customHeight="1" x14ac:dyDescent="0.2">
      <c r="D575" s="64"/>
      <c r="U575" s="35"/>
      <c r="X575" s="35"/>
      <c r="Y575" s="36"/>
    </row>
    <row r="576" spans="4:25" ht="15.75" customHeight="1" x14ac:dyDescent="0.2">
      <c r="D576" s="64"/>
      <c r="U576" s="35"/>
      <c r="X576" s="35"/>
      <c r="Y576" s="36"/>
    </row>
    <row r="577" spans="4:25" ht="15.75" customHeight="1" x14ac:dyDescent="0.2">
      <c r="D577" s="64"/>
      <c r="U577" s="35"/>
      <c r="X577" s="35"/>
      <c r="Y577" s="36"/>
    </row>
    <row r="578" spans="4:25" ht="15.75" customHeight="1" x14ac:dyDescent="0.2">
      <c r="D578" s="64"/>
      <c r="U578" s="35"/>
      <c r="X578" s="35"/>
      <c r="Y578" s="36"/>
    </row>
    <row r="579" spans="4:25" ht="15.75" customHeight="1" x14ac:dyDescent="0.2">
      <c r="D579" s="64"/>
      <c r="U579" s="35"/>
      <c r="X579" s="35"/>
      <c r="Y579" s="36"/>
    </row>
    <row r="580" spans="4:25" ht="15.75" customHeight="1" x14ac:dyDescent="0.2">
      <c r="D580" s="64"/>
      <c r="U580" s="35"/>
      <c r="X580" s="35"/>
      <c r="Y580" s="36"/>
    </row>
    <row r="581" spans="4:25" ht="15.75" customHeight="1" x14ac:dyDescent="0.2">
      <c r="D581" s="64"/>
      <c r="U581" s="35"/>
      <c r="X581" s="35"/>
      <c r="Y581" s="36"/>
    </row>
    <row r="582" spans="4:25" ht="15.75" customHeight="1" x14ac:dyDescent="0.2">
      <c r="D582" s="64"/>
      <c r="U582" s="35"/>
      <c r="X582" s="35"/>
      <c r="Y582" s="36"/>
    </row>
    <row r="583" spans="4:25" ht="15.75" customHeight="1" x14ac:dyDescent="0.2">
      <c r="D583" s="64"/>
      <c r="U583" s="35"/>
      <c r="X583" s="35"/>
      <c r="Y583" s="36"/>
    </row>
    <row r="584" spans="4:25" ht="15.75" customHeight="1" x14ac:dyDescent="0.2">
      <c r="D584" s="64"/>
      <c r="U584" s="35"/>
      <c r="X584" s="35"/>
      <c r="Y584" s="36"/>
    </row>
    <row r="585" spans="4:25" ht="15.75" customHeight="1" x14ac:dyDescent="0.2">
      <c r="D585" s="64"/>
      <c r="U585" s="35"/>
      <c r="X585" s="35"/>
      <c r="Y585" s="36"/>
    </row>
    <row r="586" spans="4:25" ht="15.75" customHeight="1" x14ac:dyDescent="0.2">
      <c r="D586" s="64"/>
      <c r="U586" s="35"/>
      <c r="X586" s="35"/>
      <c r="Y586" s="36"/>
    </row>
    <row r="587" spans="4:25" ht="15.75" customHeight="1" x14ac:dyDescent="0.2">
      <c r="D587" s="64"/>
      <c r="U587" s="35"/>
      <c r="X587" s="35"/>
      <c r="Y587" s="36"/>
    </row>
    <row r="588" spans="4:25" ht="15.75" customHeight="1" x14ac:dyDescent="0.2">
      <c r="D588" s="64"/>
      <c r="U588" s="35"/>
      <c r="X588" s="35"/>
      <c r="Y588" s="36"/>
    </row>
    <row r="589" spans="4:25" ht="15.75" customHeight="1" x14ac:dyDescent="0.2">
      <c r="D589" s="64"/>
      <c r="U589" s="35"/>
      <c r="X589" s="35"/>
      <c r="Y589" s="36"/>
    </row>
    <row r="590" spans="4:25" ht="15.75" customHeight="1" x14ac:dyDescent="0.2">
      <c r="D590" s="64"/>
      <c r="U590" s="35"/>
      <c r="X590" s="35"/>
      <c r="Y590" s="36"/>
    </row>
    <row r="591" spans="4:25" ht="15.75" customHeight="1" x14ac:dyDescent="0.2">
      <c r="D591" s="64"/>
      <c r="U591" s="35"/>
      <c r="X591" s="35"/>
      <c r="Y591" s="36"/>
    </row>
    <row r="592" spans="4:25" ht="15.75" customHeight="1" x14ac:dyDescent="0.2">
      <c r="D592" s="64"/>
      <c r="U592" s="35"/>
      <c r="X592" s="35"/>
      <c r="Y592" s="36"/>
    </row>
    <row r="593" spans="4:25" ht="15.75" customHeight="1" x14ac:dyDescent="0.2">
      <c r="D593" s="64"/>
      <c r="U593" s="35"/>
      <c r="X593" s="35"/>
      <c r="Y593" s="36"/>
    </row>
    <row r="594" spans="4:25" ht="15.75" customHeight="1" x14ac:dyDescent="0.2">
      <c r="D594" s="64"/>
      <c r="U594" s="35"/>
      <c r="X594" s="35"/>
      <c r="Y594" s="36"/>
    </row>
    <row r="595" spans="4:25" ht="15.75" customHeight="1" x14ac:dyDescent="0.2">
      <c r="D595" s="64"/>
      <c r="U595" s="35"/>
      <c r="X595" s="35"/>
      <c r="Y595" s="36"/>
    </row>
    <row r="596" spans="4:25" ht="15.75" customHeight="1" x14ac:dyDescent="0.2">
      <c r="D596" s="64"/>
      <c r="U596" s="35"/>
      <c r="X596" s="35"/>
      <c r="Y596" s="36"/>
    </row>
    <row r="597" spans="4:25" ht="15.75" customHeight="1" x14ac:dyDescent="0.2">
      <c r="D597" s="64"/>
      <c r="U597" s="35"/>
      <c r="X597" s="35"/>
      <c r="Y597" s="36"/>
    </row>
    <row r="598" spans="4:25" ht="15.75" customHeight="1" x14ac:dyDescent="0.2">
      <c r="D598" s="64"/>
      <c r="U598" s="35"/>
      <c r="X598" s="35"/>
      <c r="Y598" s="36"/>
    </row>
    <row r="599" spans="4:25" ht="15.75" customHeight="1" x14ac:dyDescent="0.2">
      <c r="D599" s="64"/>
      <c r="U599" s="35"/>
      <c r="X599" s="35"/>
      <c r="Y599" s="36"/>
    </row>
    <row r="600" spans="4:25" ht="15.75" customHeight="1" x14ac:dyDescent="0.2">
      <c r="D600" s="64"/>
      <c r="U600" s="35"/>
      <c r="X600" s="35"/>
      <c r="Y600" s="36"/>
    </row>
    <row r="601" spans="4:25" ht="15.75" customHeight="1" x14ac:dyDescent="0.2">
      <c r="D601" s="64"/>
      <c r="U601" s="35"/>
      <c r="X601" s="35"/>
      <c r="Y601" s="36"/>
    </row>
    <row r="602" spans="4:25" ht="15.75" customHeight="1" x14ac:dyDescent="0.2">
      <c r="D602" s="64"/>
      <c r="U602" s="35"/>
      <c r="X602" s="35"/>
      <c r="Y602" s="36"/>
    </row>
    <row r="603" spans="4:25" ht="15.75" customHeight="1" x14ac:dyDescent="0.2">
      <c r="D603" s="64"/>
      <c r="U603" s="35"/>
      <c r="X603" s="35"/>
      <c r="Y603" s="36"/>
    </row>
    <row r="604" spans="4:25" ht="15.75" customHeight="1" x14ac:dyDescent="0.2">
      <c r="D604" s="64"/>
      <c r="U604" s="35"/>
      <c r="X604" s="35"/>
      <c r="Y604" s="36"/>
    </row>
    <row r="605" spans="4:25" ht="15.75" customHeight="1" x14ac:dyDescent="0.2">
      <c r="D605" s="64"/>
      <c r="U605" s="35"/>
      <c r="X605" s="35"/>
      <c r="Y605" s="36"/>
    </row>
    <row r="606" spans="4:25" ht="15.75" customHeight="1" x14ac:dyDescent="0.2">
      <c r="D606" s="64"/>
      <c r="U606" s="35"/>
      <c r="X606" s="35"/>
      <c r="Y606" s="36"/>
    </row>
    <row r="607" spans="4:25" ht="15.75" customHeight="1" x14ac:dyDescent="0.2">
      <c r="D607" s="64"/>
      <c r="U607" s="35"/>
      <c r="X607" s="35"/>
      <c r="Y607" s="36"/>
    </row>
    <row r="608" spans="4:25" ht="15.75" customHeight="1" x14ac:dyDescent="0.2">
      <c r="D608" s="64"/>
      <c r="U608" s="35"/>
      <c r="X608" s="35"/>
      <c r="Y608" s="36"/>
    </row>
    <row r="609" spans="4:25" ht="15.75" customHeight="1" x14ac:dyDescent="0.2">
      <c r="D609" s="64"/>
      <c r="U609" s="35"/>
      <c r="X609" s="35"/>
      <c r="Y609" s="36"/>
    </row>
    <row r="610" spans="4:25" ht="15.75" customHeight="1" x14ac:dyDescent="0.2">
      <c r="D610" s="64"/>
      <c r="U610" s="35"/>
      <c r="X610" s="35"/>
      <c r="Y610" s="36"/>
    </row>
    <row r="611" spans="4:25" ht="15.75" customHeight="1" x14ac:dyDescent="0.2">
      <c r="D611" s="64"/>
      <c r="U611" s="35"/>
      <c r="X611" s="35"/>
      <c r="Y611" s="36"/>
    </row>
    <row r="612" spans="4:25" ht="15.75" customHeight="1" x14ac:dyDescent="0.2">
      <c r="D612" s="64"/>
      <c r="U612" s="35"/>
      <c r="X612" s="35"/>
      <c r="Y612" s="36"/>
    </row>
    <row r="613" spans="4:25" ht="15.75" customHeight="1" x14ac:dyDescent="0.2">
      <c r="D613" s="64"/>
      <c r="U613" s="35"/>
      <c r="X613" s="35"/>
      <c r="Y613" s="36"/>
    </row>
    <row r="614" spans="4:25" ht="15.75" customHeight="1" x14ac:dyDescent="0.2">
      <c r="D614" s="64"/>
      <c r="U614" s="35"/>
      <c r="X614" s="35"/>
      <c r="Y614" s="36"/>
    </row>
    <row r="615" spans="4:25" ht="15.75" customHeight="1" x14ac:dyDescent="0.2">
      <c r="D615" s="64"/>
      <c r="U615" s="35"/>
      <c r="X615" s="35"/>
      <c r="Y615" s="36"/>
    </row>
    <row r="616" spans="4:25" ht="15.75" customHeight="1" x14ac:dyDescent="0.2">
      <c r="D616" s="64"/>
      <c r="U616" s="35"/>
      <c r="X616" s="35"/>
      <c r="Y616" s="36"/>
    </row>
    <row r="617" spans="4:25" ht="15.75" customHeight="1" x14ac:dyDescent="0.2">
      <c r="D617" s="64"/>
      <c r="U617" s="35"/>
      <c r="X617" s="35"/>
      <c r="Y617" s="36"/>
    </row>
    <row r="618" spans="4:25" ht="15.75" customHeight="1" x14ac:dyDescent="0.2">
      <c r="D618" s="64"/>
      <c r="U618" s="35"/>
      <c r="X618" s="35"/>
      <c r="Y618" s="36"/>
    </row>
    <row r="619" spans="4:25" ht="15.75" customHeight="1" x14ac:dyDescent="0.2">
      <c r="D619" s="64"/>
      <c r="U619" s="35"/>
      <c r="X619" s="35"/>
      <c r="Y619" s="36"/>
    </row>
    <row r="620" spans="4:25" ht="15.75" customHeight="1" x14ac:dyDescent="0.2">
      <c r="D620" s="64"/>
      <c r="U620" s="35"/>
      <c r="X620" s="35"/>
      <c r="Y620" s="36"/>
    </row>
    <row r="621" spans="4:25" ht="15.75" customHeight="1" x14ac:dyDescent="0.2">
      <c r="D621" s="64"/>
      <c r="U621" s="35"/>
      <c r="X621" s="35"/>
      <c r="Y621" s="36"/>
    </row>
    <row r="622" spans="4:25" ht="15.75" customHeight="1" x14ac:dyDescent="0.2">
      <c r="D622" s="64"/>
      <c r="U622" s="35"/>
      <c r="X622" s="35"/>
      <c r="Y622" s="36"/>
    </row>
    <row r="623" spans="4:25" ht="15.75" customHeight="1" x14ac:dyDescent="0.2">
      <c r="D623" s="64"/>
      <c r="U623" s="35"/>
      <c r="X623" s="35"/>
      <c r="Y623" s="36"/>
    </row>
    <row r="624" spans="4:25" ht="15.75" customHeight="1" x14ac:dyDescent="0.2">
      <c r="D624" s="64"/>
      <c r="U624" s="35"/>
      <c r="X624" s="35"/>
      <c r="Y624" s="36"/>
    </row>
    <row r="625" spans="4:25" ht="15.75" customHeight="1" x14ac:dyDescent="0.2">
      <c r="D625" s="64"/>
      <c r="U625" s="35"/>
      <c r="X625" s="35"/>
      <c r="Y625" s="36"/>
    </row>
    <row r="626" spans="4:25" ht="15.75" customHeight="1" x14ac:dyDescent="0.2">
      <c r="D626" s="64"/>
      <c r="U626" s="35"/>
      <c r="X626" s="35"/>
      <c r="Y626" s="36"/>
    </row>
    <row r="627" spans="4:25" ht="15.75" customHeight="1" x14ac:dyDescent="0.2">
      <c r="D627" s="64"/>
      <c r="U627" s="35"/>
      <c r="X627" s="35"/>
      <c r="Y627" s="36"/>
    </row>
    <row r="628" spans="4:25" ht="15.75" customHeight="1" x14ac:dyDescent="0.2">
      <c r="D628" s="64"/>
      <c r="U628" s="35"/>
      <c r="X628" s="35"/>
      <c r="Y628" s="36"/>
    </row>
    <row r="629" spans="4:25" ht="15.75" customHeight="1" x14ac:dyDescent="0.2">
      <c r="D629" s="64"/>
      <c r="U629" s="35"/>
      <c r="X629" s="35"/>
      <c r="Y629" s="36"/>
    </row>
    <row r="630" spans="4:25" ht="15.75" customHeight="1" x14ac:dyDescent="0.2">
      <c r="D630" s="64"/>
      <c r="U630" s="35"/>
      <c r="X630" s="35"/>
      <c r="Y630" s="36"/>
    </row>
    <row r="631" spans="4:25" ht="15.75" customHeight="1" x14ac:dyDescent="0.2">
      <c r="D631" s="64"/>
      <c r="U631" s="35"/>
      <c r="X631" s="35"/>
      <c r="Y631" s="36"/>
    </row>
    <row r="632" spans="4:25" ht="15.75" customHeight="1" x14ac:dyDescent="0.2">
      <c r="D632" s="64"/>
      <c r="U632" s="35"/>
      <c r="X632" s="35"/>
      <c r="Y632" s="36"/>
    </row>
    <row r="633" spans="4:25" ht="15.75" customHeight="1" x14ac:dyDescent="0.2">
      <c r="D633" s="64"/>
      <c r="U633" s="35"/>
      <c r="X633" s="35"/>
      <c r="Y633" s="36"/>
    </row>
    <row r="634" spans="4:25" ht="15.75" customHeight="1" x14ac:dyDescent="0.2">
      <c r="D634" s="64"/>
      <c r="U634" s="35"/>
      <c r="X634" s="35"/>
      <c r="Y634" s="36"/>
    </row>
    <row r="635" spans="4:25" ht="15.75" customHeight="1" x14ac:dyDescent="0.2">
      <c r="D635" s="64"/>
      <c r="U635" s="35"/>
      <c r="X635" s="35"/>
      <c r="Y635" s="36"/>
    </row>
    <row r="636" spans="4:25" ht="15.75" customHeight="1" x14ac:dyDescent="0.2">
      <c r="D636" s="64"/>
      <c r="U636" s="35"/>
      <c r="X636" s="35"/>
      <c r="Y636" s="36"/>
    </row>
    <row r="637" spans="4:25" ht="15.75" customHeight="1" x14ac:dyDescent="0.2">
      <c r="D637" s="64"/>
      <c r="U637" s="35"/>
      <c r="X637" s="35"/>
      <c r="Y637" s="36"/>
    </row>
    <row r="638" spans="4:25" ht="15.75" customHeight="1" x14ac:dyDescent="0.2">
      <c r="D638" s="64"/>
      <c r="U638" s="35"/>
      <c r="X638" s="35"/>
      <c r="Y638" s="36"/>
    </row>
    <row r="639" spans="4:25" ht="15.75" customHeight="1" x14ac:dyDescent="0.2">
      <c r="D639" s="64"/>
      <c r="U639" s="35"/>
      <c r="X639" s="35"/>
      <c r="Y639" s="36"/>
    </row>
    <row r="640" spans="4:25" ht="15.75" customHeight="1" x14ac:dyDescent="0.2">
      <c r="D640" s="64"/>
      <c r="U640" s="35"/>
      <c r="X640" s="35"/>
      <c r="Y640" s="36"/>
    </row>
    <row r="641" spans="4:25" ht="15.75" customHeight="1" x14ac:dyDescent="0.2">
      <c r="D641" s="64"/>
      <c r="U641" s="35"/>
      <c r="X641" s="35"/>
      <c r="Y641" s="36"/>
    </row>
    <row r="642" spans="4:25" ht="15.75" customHeight="1" x14ac:dyDescent="0.2">
      <c r="D642" s="64"/>
      <c r="U642" s="35"/>
      <c r="X642" s="35"/>
      <c r="Y642" s="36"/>
    </row>
    <row r="643" spans="4:25" ht="15.75" customHeight="1" x14ac:dyDescent="0.2">
      <c r="D643" s="64"/>
      <c r="U643" s="35"/>
      <c r="X643" s="35"/>
      <c r="Y643" s="36"/>
    </row>
    <row r="644" spans="4:25" ht="15.75" customHeight="1" x14ac:dyDescent="0.2">
      <c r="D644" s="64"/>
      <c r="U644" s="35"/>
      <c r="X644" s="35"/>
      <c r="Y644" s="36"/>
    </row>
    <row r="645" spans="4:25" ht="15.75" customHeight="1" x14ac:dyDescent="0.2">
      <c r="D645" s="64"/>
      <c r="U645" s="35"/>
      <c r="X645" s="35"/>
      <c r="Y645" s="36"/>
    </row>
    <row r="646" spans="4:25" ht="15.75" customHeight="1" x14ac:dyDescent="0.2">
      <c r="D646" s="64"/>
      <c r="U646" s="35"/>
      <c r="X646" s="35"/>
      <c r="Y646" s="36"/>
    </row>
    <row r="647" spans="4:25" ht="15.75" customHeight="1" x14ac:dyDescent="0.2">
      <c r="D647" s="64"/>
      <c r="U647" s="35"/>
      <c r="X647" s="35"/>
      <c r="Y647" s="36"/>
    </row>
    <row r="648" spans="4:25" ht="15.75" customHeight="1" x14ac:dyDescent="0.2">
      <c r="D648" s="64"/>
      <c r="U648" s="35"/>
      <c r="X648" s="35"/>
      <c r="Y648" s="36"/>
    </row>
    <row r="649" spans="4:25" ht="15.75" customHeight="1" x14ac:dyDescent="0.2">
      <c r="D649" s="64"/>
      <c r="U649" s="35"/>
      <c r="X649" s="35"/>
      <c r="Y649" s="36"/>
    </row>
    <row r="650" spans="4:25" ht="15.75" customHeight="1" x14ac:dyDescent="0.2">
      <c r="D650" s="64"/>
      <c r="U650" s="35"/>
      <c r="X650" s="35"/>
      <c r="Y650" s="36"/>
    </row>
    <row r="651" spans="4:25" ht="15.75" customHeight="1" x14ac:dyDescent="0.2">
      <c r="D651" s="64"/>
      <c r="U651" s="35"/>
      <c r="X651" s="35"/>
      <c r="Y651" s="36"/>
    </row>
    <row r="652" spans="4:25" ht="15.75" customHeight="1" x14ac:dyDescent="0.2">
      <c r="D652" s="64"/>
      <c r="U652" s="35"/>
      <c r="X652" s="35"/>
      <c r="Y652" s="36"/>
    </row>
    <row r="653" spans="4:25" ht="15.75" customHeight="1" x14ac:dyDescent="0.2">
      <c r="D653" s="64"/>
      <c r="U653" s="35"/>
      <c r="X653" s="35"/>
      <c r="Y653" s="36"/>
    </row>
    <row r="654" spans="4:25" ht="15.75" customHeight="1" x14ac:dyDescent="0.2">
      <c r="D654" s="64"/>
      <c r="U654" s="35"/>
      <c r="X654" s="35"/>
      <c r="Y654" s="36"/>
    </row>
    <row r="655" spans="4:25" ht="15.75" customHeight="1" x14ac:dyDescent="0.2">
      <c r="D655" s="64"/>
      <c r="U655" s="35"/>
      <c r="X655" s="35"/>
      <c r="Y655" s="36"/>
    </row>
    <row r="656" spans="4:25" ht="15.75" customHeight="1" x14ac:dyDescent="0.2">
      <c r="D656" s="64"/>
      <c r="U656" s="35"/>
      <c r="X656" s="35"/>
      <c r="Y656" s="36"/>
    </row>
    <row r="657" spans="4:25" ht="15.75" customHeight="1" x14ac:dyDescent="0.2">
      <c r="D657" s="64"/>
      <c r="U657" s="35"/>
      <c r="X657" s="35"/>
      <c r="Y657" s="36"/>
    </row>
    <row r="658" spans="4:25" ht="15.75" customHeight="1" x14ac:dyDescent="0.2">
      <c r="D658" s="64"/>
      <c r="U658" s="35"/>
      <c r="X658" s="35"/>
      <c r="Y658" s="36"/>
    </row>
    <row r="659" spans="4:25" ht="15.75" customHeight="1" x14ac:dyDescent="0.2">
      <c r="D659" s="64"/>
      <c r="U659" s="35"/>
      <c r="X659" s="35"/>
      <c r="Y659" s="36"/>
    </row>
    <row r="660" spans="4:25" ht="15.75" customHeight="1" x14ac:dyDescent="0.2">
      <c r="D660" s="64"/>
      <c r="U660" s="35"/>
      <c r="X660" s="35"/>
      <c r="Y660" s="36"/>
    </row>
    <row r="661" spans="4:25" ht="15.75" customHeight="1" x14ac:dyDescent="0.2">
      <c r="D661" s="64"/>
      <c r="U661" s="35"/>
      <c r="X661" s="35"/>
      <c r="Y661" s="36"/>
    </row>
    <row r="662" spans="4:25" ht="15.75" customHeight="1" x14ac:dyDescent="0.2">
      <c r="D662" s="64"/>
      <c r="U662" s="35"/>
      <c r="X662" s="35"/>
      <c r="Y662" s="36"/>
    </row>
    <row r="663" spans="4:25" ht="15.75" customHeight="1" x14ac:dyDescent="0.2">
      <c r="D663" s="64"/>
      <c r="U663" s="35"/>
      <c r="X663" s="35"/>
      <c r="Y663" s="36"/>
    </row>
    <row r="664" spans="4:25" ht="15.75" customHeight="1" x14ac:dyDescent="0.2">
      <c r="D664" s="64"/>
      <c r="U664" s="35"/>
      <c r="X664" s="35"/>
      <c r="Y664" s="36"/>
    </row>
    <row r="665" spans="4:25" ht="15.75" customHeight="1" x14ac:dyDescent="0.2">
      <c r="D665" s="64"/>
      <c r="U665" s="35"/>
      <c r="X665" s="35"/>
      <c r="Y665" s="36"/>
    </row>
    <row r="666" spans="4:25" ht="15.75" customHeight="1" x14ac:dyDescent="0.2">
      <c r="D666" s="64"/>
      <c r="U666" s="35"/>
      <c r="X666" s="35"/>
      <c r="Y666" s="36"/>
    </row>
    <row r="667" spans="4:25" ht="15.75" customHeight="1" x14ac:dyDescent="0.2">
      <c r="D667" s="64"/>
      <c r="U667" s="35"/>
      <c r="X667" s="35"/>
      <c r="Y667" s="36"/>
    </row>
    <row r="668" spans="4:25" ht="15.75" customHeight="1" x14ac:dyDescent="0.2">
      <c r="D668" s="64"/>
      <c r="U668" s="35"/>
      <c r="X668" s="35"/>
      <c r="Y668" s="36"/>
    </row>
    <row r="669" spans="4:25" ht="15.75" customHeight="1" x14ac:dyDescent="0.2">
      <c r="D669" s="64"/>
      <c r="U669" s="35"/>
      <c r="X669" s="35"/>
      <c r="Y669" s="36"/>
    </row>
    <row r="670" spans="4:25" ht="15.75" customHeight="1" x14ac:dyDescent="0.2">
      <c r="D670" s="64"/>
      <c r="U670" s="35"/>
      <c r="X670" s="35"/>
      <c r="Y670" s="36"/>
    </row>
    <row r="671" spans="4:25" ht="15.75" customHeight="1" x14ac:dyDescent="0.2">
      <c r="D671" s="64"/>
      <c r="U671" s="35"/>
      <c r="X671" s="35"/>
      <c r="Y671" s="36"/>
    </row>
    <row r="672" spans="4:25" ht="15.75" customHeight="1" x14ac:dyDescent="0.2">
      <c r="D672" s="64"/>
      <c r="U672" s="35"/>
      <c r="X672" s="35"/>
      <c r="Y672" s="36"/>
    </row>
    <row r="673" spans="4:25" ht="15.75" customHeight="1" x14ac:dyDescent="0.2">
      <c r="D673" s="64"/>
      <c r="U673" s="35"/>
      <c r="X673" s="35"/>
      <c r="Y673" s="36"/>
    </row>
    <row r="674" spans="4:25" ht="15.75" customHeight="1" x14ac:dyDescent="0.2">
      <c r="D674" s="64"/>
      <c r="U674" s="35"/>
      <c r="X674" s="35"/>
      <c r="Y674" s="36"/>
    </row>
    <row r="675" spans="4:25" ht="15.75" customHeight="1" x14ac:dyDescent="0.2">
      <c r="D675" s="64"/>
      <c r="U675" s="35"/>
      <c r="X675" s="35"/>
      <c r="Y675" s="36"/>
    </row>
    <row r="676" spans="4:25" ht="15.75" customHeight="1" x14ac:dyDescent="0.2">
      <c r="D676" s="64"/>
      <c r="U676" s="35"/>
      <c r="X676" s="35"/>
      <c r="Y676" s="36"/>
    </row>
    <row r="677" spans="4:25" ht="15.75" customHeight="1" x14ac:dyDescent="0.2">
      <c r="D677" s="64"/>
      <c r="U677" s="35"/>
      <c r="X677" s="35"/>
      <c r="Y677" s="36"/>
    </row>
    <row r="678" spans="4:25" ht="15.75" customHeight="1" x14ac:dyDescent="0.2">
      <c r="D678" s="64"/>
      <c r="U678" s="35"/>
      <c r="X678" s="35"/>
      <c r="Y678" s="36"/>
    </row>
    <row r="679" spans="4:25" ht="15.75" customHeight="1" x14ac:dyDescent="0.2">
      <c r="D679" s="64"/>
      <c r="U679" s="35"/>
      <c r="X679" s="35"/>
      <c r="Y679" s="36"/>
    </row>
    <row r="680" spans="4:25" ht="15.75" customHeight="1" x14ac:dyDescent="0.2">
      <c r="D680" s="64"/>
      <c r="U680" s="35"/>
      <c r="X680" s="35"/>
      <c r="Y680" s="36"/>
    </row>
    <row r="681" spans="4:25" ht="15.75" customHeight="1" x14ac:dyDescent="0.2">
      <c r="D681" s="64"/>
      <c r="U681" s="35"/>
      <c r="X681" s="35"/>
      <c r="Y681" s="36"/>
    </row>
    <row r="682" spans="4:25" ht="15.75" customHeight="1" x14ac:dyDescent="0.2">
      <c r="D682" s="64"/>
      <c r="U682" s="35"/>
      <c r="X682" s="35"/>
      <c r="Y682" s="36"/>
    </row>
    <row r="683" spans="4:25" ht="15.75" customHeight="1" x14ac:dyDescent="0.2">
      <c r="D683" s="64"/>
      <c r="U683" s="35"/>
      <c r="X683" s="35"/>
      <c r="Y683" s="36"/>
    </row>
    <row r="684" spans="4:25" ht="15.75" customHeight="1" x14ac:dyDescent="0.2">
      <c r="D684" s="64"/>
      <c r="U684" s="35"/>
      <c r="X684" s="35"/>
      <c r="Y684" s="36"/>
    </row>
    <row r="685" spans="4:25" ht="15.75" customHeight="1" x14ac:dyDescent="0.2">
      <c r="D685" s="64"/>
      <c r="U685" s="35"/>
      <c r="X685" s="35"/>
      <c r="Y685" s="36"/>
    </row>
    <row r="686" spans="4:25" ht="15.75" customHeight="1" x14ac:dyDescent="0.2">
      <c r="D686" s="64"/>
      <c r="U686" s="35"/>
      <c r="X686" s="35"/>
      <c r="Y686" s="36"/>
    </row>
    <row r="687" spans="4:25" ht="15.75" customHeight="1" x14ac:dyDescent="0.2">
      <c r="D687" s="64"/>
      <c r="U687" s="35"/>
      <c r="X687" s="35"/>
      <c r="Y687" s="36"/>
    </row>
    <row r="688" spans="4:25" ht="15.75" customHeight="1" x14ac:dyDescent="0.2">
      <c r="D688" s="64"/>
      <c r="U688" s="35"/>
      <c r="X688" s="35"/>
      <c r="Y688" s="36"/>
    </row>
    <row r="689" spans="4:25" ht="15.75" customHeight="1" x14ac:dyDescent="0.2">
      <c r="D689" s="64"/>
      <c r="U689" s="35"/>
      <c r="X689" s="35"/>
      <c r="Y689" s="36"/>
    </row>
    <row r="690" spans="4:25" ht="15.75" customHeight="1" x14ac:dyDescent="0.2">
      <c r="D690" s="64"/>
      <c r="U690" s="35"/>
      <c r="X690" s="35"/>
      <c r="Y690" s="36"/>
    </row>
    <row r="691" spans="4:25" ht="15.75" customHeight="1" x14ac:dyDescent="0.2">
      <c r="D691" s="64"/>
      <c r="U691" s="35"/>
      <c r="X691" s="35"/>
      <c r="Y691" s="36"/>
    </row>
    <row r="692" spans="4:25" ht="15.75" customHeight="1" x14ac:dyDescent="0.2">
      <c r="D692" s="64"/>
      <c r="U692" s="35"/>
      <c r="X692" s="35"/>
      <c r="Y692" s="36"/>
    </row>
    <row r="693" spans="4:25" ht="15.75" customHeight="1" x14ac:dyDescent="0.2">
      <c r="D693" s="64"/>
      <c r="U693" s="35"/>
      <c r="X693" s="35"/>
      <c r="Y693" s="36"/>
    </row>
    <row r="694" spans="4:25" ht="15.75" customHeight="1" x14ac:dyDescent="0.2">
      <c r="D694" s="64"/>
      <c r="U694" s="35"/>
      <c r="X694" s="35"/>
      <c r="Y694" s="36"/>
    </row>
    <row r="695" spans="4:25" ht="15.75" customHeight="1" x14ac:dyDescent="0.2">
      <c r="D695" s="64"/>
      <c r="U695" s="35"/>
      <c r="X695" s="35"/>
      <c r="Y695" s="36"/>
    </row>
    <row r="696" spans="4:25" ht="15.75" customHeight="1" x14ac:dyDescent="0.2">
      <c r="D696" s="64"/>
      <c r="U696" s="35"/>
      <c r="X696" s="35"/>
      <c r="Y696" s="36"/>
    </row>
    <row r="697" spans="4:25" ht="15.75" customHeight="1" x14ac:dyDescent="0.2">
      <c r="D697" s="64"/>
      <c r="U697" s="35"/>
      <c r="X697" s="35"/>
      <c r="Y697" s="36"/>
    </row>
    <row r="698" spans="4:25" ht="15.75" customHeight="1" x14ac:dyDescent="0.2">
      <c r="D698" s="64"/>
      <c r="U698" s="35"/>
      <c r="X698" s="35"/>
      <c r="Y698" s="36"/>
    </row>
    <row r="699" spans="4:25" ht="15.75" customHeight="1" x14ac:dyDescent="0.2">
      <c r="D699" s="64"/>
      <c r="U699" s="35"/>
      <c r="X699" s="35"/>
      <c r="Y699" s="36"/>
    </row>
    <row r="700" spans="4:25" ht="15.75" customHeight="1" x14ac:dyDescent="0.2">
      <c r="D700" s="64"/>
      <c r="U700" s="35"/>
      <c r="X700" s="35"/>
      <c r="Y700" s="36"/>
    </row>
    <row r="701" spans="4:25" ht="15.75" customHeight="1" x14ac:dyDescent="0.2">
      <c r="D701" s="64"/>
      <c r="U701" s="35"/>
      <c r="X701" s="35"/>
      <c r="Y701" s="36"/>
    </row>
    <row r="702" spans="4:25" ht="15.75" customHeight="1" x14ac:dyDescent="0.2">
      <c r="D702" s="64"/>
      <c r="U702" s="35"/>
      <c r="X702" s="35"/>
      <c r="Y702" s="36"/>
    </row>
    <row r="703" spans="4:25" ht="15.75" customHeight="1" x14ac:dyDescent="0.2">
      <c r="D703" s="64"/>
      <c r="U703" s="35"/>
      <c r="X703" s="35"/>
      <c r="Y703" s="36"/>
    </row>
    <row r="704" spans="4:25" ht="15.75" customHeight="1" x14ac:dyDescent="0.2">
      <c r="D704" s="64"/>
      <c r="U704" s="35"/>
      <c r="X704" s="35"/>
      <c r="Y704" s="36"/>
    </row>
    <row r="705" spans="4:25" ht="15.75" customHeight="1" x14ac:dyDescent="0.2">
      <c r="D705" s="64"/>
      <c r="U705" s="35"/>
      <c r="X705" s="35"/>
      <c r="Y705" s="36"/>
    </row>
    <row r="706" spans="4:25" ht="15.75" customHeight="1" x14ac:dyDescent="0.2">
      <c r="D706" s="64"/>
      <c r="U706" s="35"/>
      <c r="X706" s="35"/>
      <c r="Y706" s="36"/>
    </row>
    <row r="707" spans="4:25" ht="15.75" customHeight="1" x14ac:dyDescent="0.2">
      <c r="D707" s="64"/>
      <c r="U707" s="35"/>
      <c r="X707" s="35"/>
      <c r="Y707" s="36"/>
    </row>
    <row r="708" spans="4:25" ht="15.75" customHeight="1" x14ac:dyDescent="0.2">
      <c r="D708" s="64"/>
      <c r="U708" s="35"/>
      <c r="X708" s="35"/>
      <c r="Y708" s="36"/>
    </row>
    <row r="709" spans="4:25" ht="15.75" customHeight="1" x14ac:dyDescent="0.2">
      <c r="D709" s="64"/>
      <c r="U709" s="35"/>
      <c r="X709" s="35"/>
      <c r="Y709" s="36"/>
    </row>
    <row r="710" spans="4:25" ht="15.75" customHeight="1" x14ac:dyDescent="0.2">
      <c r="D710" s="64"/>
      <c r="U710" s="35"/>
      <c r="X710" s="35"/>
      <c r="Y710" s="36"/>
    </row>
    <row r="711" spans="4:25" ht="15.75" customHeight="1" x14ac:dyDescent="0.2">
      <c r="D711" s="64"/>
      <c r="U711" s="35"/>
      <c r="X711" s="35"/>
      <c r="Y711" s="36"/>
    </row>
    <row r="712" spans="4:25" ht="15.75" customHeight="1" x14ac:dyDescent="0.2">
      <c r="D712" s="64"/>
      <c r="U712" s="35"/>
      <c r="X712" s="35"/>
      <c r="Y712" s="36"/>
    </row>
    <row r="713" spans="4:25" ht="15.75" customHeight="1" x14ac:dyDescent="0.2">
      <c r="D713" s="64"/>
      <c r="U713" s="35"/>
      <c r="X713" s="35"/>
      <c r="Y713" s="36"/>
    </row>
    <row r="714" spans="4:25" ht="15.75" customHeight="1" x14ac:dyDescent="0.2">
      <c r="D714" s="64"/>
      <c r="U714" s="35"/>
      <c r="X714" s="35"/>
      <c r="Y714" s="36"/>
    </row>
    <row r="715" spans="4:25" ht="15.75" customHeight="1" x14ac:dyDescent="0.2">
      <c r="D715" s="64"/>
      <c r="U715" s="35"/>
      <c r="X715" s="35"/>
      <c r="Y715" s="36"/>
    </row>
    <row r="716" spans="4:25" ht="15.75" customHeight="1" x14ac:dyDescent="0.2">
      <c r="D716" s="64"/>
      <c r="U716" s="35"/>
      <c r="X716" s="35"/>
      <c r="Y716" s="36"/>
    </row>
    <row r="717" spans="4:25" ht="15.75" customHeight="1" x14ac:dyDescent="0.2">
      <c r="D717" s="64"/>
      <c r="U717" s="35"/>
      <c r="X717" s="35"/>
      <c r="Y717" s="36"/>
    </row>
    <row r="718" spans="4:25" ht="15.75" customHeight="1" x14ac:dyDescent="0.2">
      <c r="D718" s="64"/>
      <c r="U718" s="35"/>
      <c r="X718" s="35"/>
      <c r="Y718" s="36"/>
    </row>
    <row r="719" spans="4:25" ht="15.75" customHeight="1" x14ac:dyDescent="0.2">
      <c r="D719" s="64"/>
      <c r="U719" s="35"/>
      <c r="X719" s="35"/>
      <c r="Y719" s="36"/>
    </row>
    <row r="720" spans="4:25" ht="15.75" customHeight="1" x14ac:dyDescent="0.2">
      <c r="D720" s="64"/>
      <c r="U720" s="35"/>
      <c r="X720" s="35"/>
      <c r="Y720" s="36"/>
    </row>
    <row r="721" spans="4:25" ht="15.75" customHeight="1" x14ac:dyDescent="0.2">
      <c r="D721" s="64"/>
      <c r="U721" s="35"/>
      <c r="X721" s="35"/>
      <c r="Y721" s="36"/>
    </row>
    <row r="722" spans="4:25" ht="15.75" customHeight="1" x14ac:dyDescent="0.2">
      <c r="D722" s="64"/>
      <c r="U722" s="35"/>
      <c r="X722" s="35"/>
      <c r="Y722" s="36"/>
    </row>
    <row r="723" spans="4:25" ht="15.75" customHeight="1" x14ac:dyDescent="0.2">
      <c r="D723" s="64"/>
      <c r="U723" s="35"/>
      <c r="X723" s="35"/>
      <c r="Y723" s="36"/>
    </row>
    <row r="724" spans="4:25" ht="15.75" customHeight="1" x14ac:dyDescent="0.2">
      <c r="D724" s="64"/>
      <c r="U724" s="35"/>
      <c r="X724" s="35"/>
      <c r="Y724" s="36"/>
    </row>
    <row r="725" spans="4:25" ht="15.75" customHeight="1" x14ac:dyDescent="0.2">
      <c r="D725" s="64"/>
      <c r="U725" s="35"/>
      <c r="X725" s="35"/>
      <c r="Y725" s="36"/>
    </row>
    <row r="726" spans="4:25" ht="15.75" customHeight="1" x14ac:dyDescent="0.2">
      <c r="D726" s="64"/>
      <c r="U726" s="35"/>
      <c r="X726" s="35"/>
      <c r="Y726" s="36"/>
    </row>
    <row r="727" spans="4:25" ht="15.75" customHeight="1" x14ac:dyDescent="0.2">
      <c r="D727" s="64"/>
      <c r="U727" s="35"/>
      <c r="X727" s="35"/>
      <c r="Y727" s="36"/>
    </row>
    <row r="728" spans="4:25" ht="15.75" customHeight="1" x14ac:dyDescent="0.2">
      <c r="D728" s="64"/>
      <c r="U728" s="35"/>
      <c r="X728" s="35"/>
      <c r="Y728" s="36"/>
    </row>
    <row r="729" spans="4:25" ht="15.75" customHeight="1" x14ac:dyDescent="0.2">
      <c r="D729" s="64"/>
      <c r="U729" s="35"/>
      <c r="X729" s="35"/>
      <c r="Y729" s="36"/>
    </row>
    <row r="730" spans="4:25" ht="15.75" customHeight="1" x14ac:dyDescent="0.2">
      <c r="D730" s="64"/>
      <c r="U730" s="35"/>
      <c r="X730" s="35"/>
      <c r="Y730" s="36"/>
    </row>
    <row r="731" spans="4:25" ht="15.75" customHeight="1" x14ac:dyDescent="0.2">
      <c r="D731" s="64"/>
      <c r="U731" s="35"/>
      <c r="X731" s="35"/>
      <c r="Y731" s="36"/>
    </row>
    <row r="732" spans="4:25" ht="15.75" customHeight="1" x14ac:dyDescent="0.2">
      <c r="D732" s="64"/>
      <c r="U732" s="35"/>
      <c r="X732" s="35"/>
      <c r="Y732" s="36"/>
    </row>
    <row r="733" spans="4:25" ht="15.75" customHeight="1" x14ac:dyDescent="0.2">
      <c r="D733" s="64"/>
      <c r="U733" s="35"/>
      <c r="X733" s="35"/>
      <c r="Y733" s="36"/>
    </row>
    <row r="734" spans="4:25" ht="15.75" customHeight="1" x14ac:dyDescent="0.2">
      <c r="D734" s="64"/>
      <c r="U734" s="35"/>
      <c r="X734" s="35"/>
      <c r="Y734" s="36"/>
    </row>
    <row r="735" spans="4:25" ht="15.75" customHeight="1" x14ac:dyDescent="0.2">
      <c r="D735" s="64"/>
      <c r="U735" s="35"/>
      <c r="X735" s="35"/>
      <c r="Y735" s="36"/>
    </row>
    <row r="736" spans="4:25" ht="15.75" customHeight="1" x14ac:dyDescent="0.2">
      <c r="D736" s="64"/>
      <c r="U736" s="35"/>
      <c r="X736" s="35"/>
      <c r="Y736" s="36"/>
    </row>
    <row r="737" spans="4:25" ht="15.75" customHeight="1" x14ac:dyDescent="0.2">
      <c r="D737" s="64"/>
      <c r="U737" s="35"/>
      <c r="X737" s="35"/>
      <c r="Y737" s="36"/>
    </row>
    <row r="738" spans="4:25" ht="15.75" customHeight="1" x14ac:dyDescent="0.2">
      <c r="D738" s="64"/>
      <c r="U738" s="35"/>
      <c r="X738" s="35"/>
      <c r="Y738" s="36"/>
    </row>
    <row r="739" spans="4:25" ht="15.75" customHeight="1" x14ac:dyDescent="0.2">
      <c r="D739" s="64"/>
      <c r="U739" s="35"/>
      <c r="X739" s="35"/>
      <c r="Y739" s="36"/>
    </row>
    <row r="740" spans="4:25" ht="15.75" customHeight="1" x14ac:dyDescent="0.2">
      <c r="D740" s="64"/>
      <c r="U740" s="35"/>
      <c r="X740" s="35"/>
      <c r="Y740" s="36"/>
    </row>
    <row r="741" spans="4:25" ht="15.75" customHeight="1" x14ac:dyDescent="0.2">
      <c r="D741" s="64"/>
      <c r="U741" s="35"/>
      <c r="X741" s="35"/>
      <c r="Y741" s="36"/>
    </row>
    <row r="742" spans="4:25" ht="15.75" customHeight="1" x14ac:dyDescent="0.2">
      <c r="D742" s="64"/>
      <c r="U742" s="35"/>
      <c r="X742" s="35"/>
      <c r="Y742" s="36"/>
    </row>
    <row r="743" spans="4:25" ht="15.75" customHeight="1" x14ac:dyDescent="0.2">
      <c r="D743" s="64"/>
      <c r="U743" s="35"/>
      <c r="X743" s="35"/>
      <c r="Y743" s="36"/>
    </row>
    <row r="744" spans="4:25" ht="15.75" customHeight="1" x14ac:dyDescent="0.2">
      <c r="D744" s="64"/>
      <c r="U744" s="35"/>
      <c r="X744" s="35"/>
      <c r="Y744" s="36"/>
    </row>
    <row r="745" spans="4:25" ht="15.75" customHeight="1" x14ac:dyDescent="0.2">
      <c r="D745" s="64"/>
      <c r="U745" s="35"/>
      <c r="X745" s="35"/>
      <c r="Y745" s="36"/>
    </row>
    <row r="746" spans="4:25" ht="15.75" customHeight="1" x14ac:dyDescent="0.2">
      <c r="D746" s="64"/>
      <c r="U746" s="35"/>
      <c r="X746" s="35"/>
      <c r="Y746" s="36"/>
    </row>
    <row r="747" spans="4:25" ht="15.75" customHeight="1" x14ac:dyDescent="0.2">
      <c r="D747" s="64"/>
      <c r="U747" s="35"/>
      <c r="X747" s="35"/>
      <c r="Y747" s="36"/>
    </row>
    <row r="748" spans="4:25" ht="15.75" customHeight="1" x14ac:dyDescent="0.2">
      <c r="D748" s="64"/>
      <c r="U748" s="35"/>
      <c r="X748" s="35"/>
      <c r="Y748" s="36"/>
    </row>
    <row r="749" spans="4:25" ht="15.75" customHeight="1" x14ac:dyDescent="0.2">
      <c r="D749" s="64"/>
      <c r="U749" s="35"/>
      <c r="X749" s="35"/>
      <c r="Y749" s="36"/>
    </row>
    <row r="750" spans="4:25" ht="15.75" customHeight="1" x14ac:dyDescent="0.2">
      <c r="D750" s="64"/>
      <c r="U750" s="35"/>
      <c r="X750" s="35"/>
      <c r="Y750" s="36"/>
    </row>
    <row r="751" spans="4:25" ht="15.75" customHeight="1" x14ac:dyDescent="0.2">
      <c r="D751" s="64"/>
      <c r="U751" s="35"/>
      <c r="X751" s="35"/>
      <c r="Y751" s="36"/>
    </row>
    <row r="752" spans="4:25" ht="15.75" customHeight="1" x14ac:dyDescent="0.2">
      <c r="D752" s="64"/>
      <c r="U752" s="35"/>
      <c r="X752" s="35"/>
      <c r="Y752" s="36"/>
    </row>
    <row r="753" spans="4:25" ht="15.75" customHeight="1" x14ac:dyDescent="0.2">
      <c r="D753" s="64"/>
      <c r="U753" s="35"/>
      <c r="X753" s="35"/>
      <c r="Y753" s="36"/>
    </row>
    <row r="754" spans="4:25" ht="15.75" customHeight="1" x14ac:dyDescent="0.2">
      <c r="D754" s="64"/>
      <c r="U754" s="35"/>
      <c r="X754" s="35"/>
      <c r="Y754" s="36"/>
    </row>
    <row r="755" spans="4:25" ht="15.75" customHeight="1" x14ac:dyDescent="0.2">
      <c r="D755" s="64"/>
      <c r="U755" s="35"/>
      <c r="X755" s="35"/>
      <c r="Y755" s="36"/>
    </row>
    <row r="756" spans="4:25" ht="15.75" customHeight="1" x14ac:dyDescent="0.2">
      <c r="D756" s="64"/>
      <c r="U756" s="35"/>
      <c r="X756" s="35"/>
      <c r="Y756" s="36"/>
    </row>
    <row r="757" spans="4:25" ht="15.75" customHeight="1" x14ac:dyDescent="0.2">
      <c r="D757" s="64"/>
      <c r="U757" s="35"/>
      <c r="X757" s="35"/>
      <c r="Y757" s="36"/>
    </row>
    <row r="758" spans="4:25" ht="15.75" customHeight="1" x14ac:dyDescent="0.2">
      <c r="D758" s="64"/>
      <c r="U758" s="35"/>
      <c r="X758" s="35"/>
      <c r="Y758" s="36"/>
    </row>
    <row r="759" spans="4:25" ht="15.75" customHeight="1" x14ac:dyDescent="0.2">
      <c r="D759" s="64"/>
      <c r="U759" s="35"/>
      <c r="X759" s="35"/>
      <c r="Y759" s="36"/>
    </row>
    <row r="760" spans="4:25" ht="15.75" customHeight="1" x14ac:dyDescent="0.2">
      <c r="D760" s="64"/>
      <c r="U760" s="35"/>
      <c r="X760" s="35"/>
      <c r="Y760" s="36"/>
    </row>
    <row r="761" spans="4:25" ht="15.75" customHeight="1" x14ac:dyDescent="0.2">
      <c r="D761" s="64"/>
      <c r="U761" s="35"/>
      <c r="X761" s="35"/>
      <c r="Y761" s="36"/>
    </row>
    <row r="762" spans="4:25" ht="15.75" customHeight="1" x14ac:dyDescent="0.2">
      <c r="D762" s="64"/>
      <c r="U762" s="35"/>
      <c r="X762" s="35"/>
      <c r="Y762" s="36"/>
    </row>
    <row r="763" spans="4:25" ht="15.75" customHeight="1" x14ac:dyDescent="0.2">
      <c r="D763" s="64"/>
      <c r="U763" s="35"/>
      <c r="X763" s="35"/>
      <c r="Y763" s="36"/>
    </row>
    <row r="764" spans="4:25" ht="15.75" customHeight="1" x14ac:dyDescent="0.2">
      <c r="D764" s="64"/>
      <c r="U764" s="35"/>
      <c r="X764" s="35"/>
      <c r="Y764" s="36"/>
    </row>
    <row r="765" spans="4:25" ht="15.75" customHeight="1" x14ac:dyDescent="0.2">
      <c r="D765" s="64"/>
      <c r="U765" s="35"/>
      <c r="X765" s="35"/>
      <c r="Y765" s="36"/>
    </row>
    <row r="766" spans="4:25" ht="15.75" customHeight="1" x14ac:dyDescent="0.2">
      <c r="D766" s="64"/>
      <c r="U766" s="35"/>
      <c r="X766" s="35"/>
      <c r="Y766" s="36"/>
    </row>
    <row r="767" spans="4:25" ht="15.75" customHeight="1" x14ac:dyDescent="0.2">
      <c r="D767" s="64"/>
      <c r="U767" s="35"/>
      <c r="X767" s="35"/>
      <c r="Y767" s="36"/>
    </row>
    <row r="768" spans="4:25" ht="15.75" customHeight="1" x14ac:dyDescent="0.2">
      <c r="D768" s="64"/>
      <c r="U768" s="35"/>
      <c r="X768" s="35"/>
      <c r="Y768" s="36"/>
    </row>
    <row r="769" spans="4:25" ht="15.75" customHeight="1" x14ac:dyDescent="0.2">
      <c r="D769" s="64"/>
      <c r="U769" s="35"/>
      <c r="X769" s="35"/>
      <c r="Y769" s="36"/>
    </row>
    <row r="770" spans="4:25" ht="15.75" customHeight="1" x14ac:dyDescent="0.2">
      <c r="D770" s="64"/>
      <c r="U770" s="35"/>
      <c r="X770" s="35"/>
      <c r="Y770" s="36"/>
    </row>
    <row r="771" spans="4:25" ht="15.75" customHeight="1" x14ac:dyDescent="0.2">
      <c r="D771" s="64"/>
      <c r="U771" s="35"/>
      <c r="X771" s="35"/>
      <c r="Y771" s="36"/>
    </row>
    <row r="772" spans="4:25" ht="15.75" customHeight="1" x14ac:dyDescent="0.2">
      <c r="D772" s="64"/>
      <c r="U772" s="35"/>
      <c r="X772" s="35"/>
      <c r="Y772" s="36"/>
    </row>
    <row r="773" spans="4:25" ht="15.75" customHeight="1" x14ac:dyDescent="0.2">
      <c r="D773" s="64"/>
      <c r="U773" s="35"/>
      <c r="X773" s="35"/>
      <c r="Y773" s="36"/>
    </row>
    <row r="774" spans="4:25" ht="15.75" customHeight="1" x14ac:dyDescent="0.2">
      <c r="D774" s="64"/>
      <c r="U774" s="35"/>
      <c r="X774" s="35"/>
      <c r="Y774" s="36"/>
    </row>
    <row r="775" spans="4:25" ht="15.75" customHeight="1" x14ac:dyDescent="0.2">
      <c r="D775" s="64"/>
      <c r="U775" s="35"/>
      <c r="X775" s="35"/>
      <c r="Y775" s="36"/>
    </row>
    <row r="776" spans="4:25" ht="15.75" customHeight="1" x14ac:dyDescent="0.2">
      <c r="D776" s="64"/>
      <c r="U776" s="35"/>
      <c r="X776" s="35"/>
      <c r="Y776" s="36"/>
    </row>
    <row r="777" spans="4:25" ht="15.75" customHeight="1" x14ac:dyDescent="0.2">
      <c r="D777" s="64"/>
      <c r="U777" s="35"/>
      <c r="X777" s="35"/>
      <c r="Y777" s="36"/>
    </row>
    <row r="778" spans="4:25" ht="15.75" customHeight="1" x14ac:dyDescent="0.2">
      <c r="D778" s="64"/>
      <c r="U778" s="35"/>
      <c r="X778" s="35"/>
      <c r="Y778" s="36"/>
    </row>
    <row r="779" spans="4:25" ht="15.75" customHeight="1" x14ac:dyDescent="0.2">
      <c r="D779" s="64"/>
      <c r="U779" s="35"/>
      <c r="X779" s="35"/>
      <c r="Y779" s="36"/>
    </row>
    <row r="780" spans="4:25" ht="15.75" customHeight="1" x14ac:dyDescent="0.2">
      <c r="D780" s="64"/>
      <c r="U780" s="35"/>
      <c r="X780" s="35"/>
      <c r="Y780" s="36"/>
    </row>
    <row r="781" spans="4:25" ht="15.75" customHeight="1" x14ac:dyDescent="0.2">
      <c r="D781" s="64"/>
      <c r="U781" s="35"/>
      <c r="X781" s="35"/>
      <c r="Y781" s="36"/>
    </row>
    <row r="782" spans="4:25" ht="15.75" customHeight="1" x14ac:dyDescent="0.2">
      <c r="D782" s="64"/>
      <c r="U782" s="35"/>
      <c r="X782" s="35"/>
      <c r="Y782" s="36"/>
    </row>
    <row r="783" spans="4:25" ht="15.75" customHeight="1" x14ac:dyDescent="0.2">
      <c r="D783" s="64"/>
      <c r="U783" s="35"/>
      <c r="X783" s="35"/>
      <c r="Y783" s="36"/>
    </row>
    <row r="784" spans="4:25" ht="15.75" customHeight="1" x14ac:dyDescent="0.2">
      <c r="D784" s="64"/>
      <c r="U784" s="35"/>
      <c r="X784" s="35"/>
      <c r="Y784" s="36"/>
    </row>
    <row r="785" spans="4:25" ht="15.75" customHeight="1" x14ac:dyDescent="0.2">
      <c r="D785" s="64"/>
      <c r="U785" s="35"/>
      <c r="X785" s="35"/>
      <c r="Y785" s="36"/>
    </row>
    <row r="786" spans="4:25" ht="15.75" customHeight="1" x14ac:dyDescent="0.2">
      <c r="D786" s="64"/>
      <c r="U786" s="35"/>
      <c r="X786" s="35"/>
      <c r="Y786" s="36"/>
    </row>
    <row r="787" spans="4:25" ht="15.75" customHeight="1" x14ac:dyDescent="0.2">
      <c r="D787" s="64"/>
      <c r="U787" s="35"/>
      <c r="X787" s="35"/>
      <c r="Y787" s="36"/>
    </row>
    <row r="788" spans="4:25" ht="15.75" customHeight="1" x14ac:dyDescent="0.2">
      <c r="D788" s="64"/>
      <c r="U788" s="35"/>
      <c r="X788" s="35"/>
      <c r="Y788" s="36"/>
    </row>
    <row r="789" spans="4:25" ht="15.75" customHeight="1" x14ac:dyDescent="0.2">
      <c r="D789" s="64"/>
      <c r="U789" s="35"/>
      <c r="X789" s="35"/>
      <c r="Y789" s="36"/>
    </row>
    <row r="790" spans="4:25" ht="15.75" customHeight="1" x14ac:dyDescent="0.2">
      <c r="D790" s="64"/>
      <c r="U790" s="35"/>
      <c r="X790" s="35"/>
      <c r="Y790" s="36"/>
    </row>
    <row r="791" spans="4:25" ht="15.75" customHeight="1" x14ac:dyDescent="0.2">
      <c r="D791" s="64"/>
      <c r="U791" s="35"/>
      <c r="X791" s="35"/>
      <c r="Y791" s="36"/>
    </row>
    <row r="792" spans="4:25" ht="15.75" customHeight="1" x14ac:dyDescent="0.2">
      <c r="D792" s="64"/>
      <c r="U792" s="35"/>
      <c r="X792" s="35"/>
      <c r="Y792" s="36"/>
    </row>
    <row r="793" spans="4:25" ht="15.75" customHeight="1" x14ac:dyDescent="0.2">
      <c r="D793" s="64"/>
      <c r="U793" s="35"/>
      <c r="X793" s="35"/>
      <c r="Y793" s="36"/>
    </row>
    <row r="794" spans="4:25" ht="15.75" customHeight="1" x14ac:dyDescent="0.2">
      <c r="D794" s="64"/>
      <c r="U794" s="35"/>
      <c r="X794" s="35"/>
      <c r="Y794" s="36"/>
    </row>
    <row r="795" spans="4:25" ht="15.75" customHeight="1" x14ac:dyDescent="0.2">
      <c r="D795" s="64"/>
      <c r="U795" s="35"/>
      <c r="X795" s="35"/>
      <c r="Y795" s="36"/>
    </row>
    <row r="796" spans="4:25" ht="15.75" customHeight="1" x14ac:dyDescent="0.2">
      <c r="D796" s="64"/>
      <c r="U796" s="35"/>
      <c r="X796" s="35"/>
      <c r="Y796" s="36"/>
    </row>
    <row r="797" spans="4:25" ht="15.75" customHeight="1" x14ac:dyDescent="0.2">
      <c r="D797" s="64"/>
      <c r="U797" s="35"/>
      <c r="X797" s="35"/>
      <c r="Y797" s="36"/>
    </row>
    <row r="798" spans="4:25" ht="15.75" customHeight="1" x14ac:dyDescent="0.2">
      <c r="D798" s="64"/>
      <c r="U798" s="35"/>
      <c r="X798" s="35"/>
      <c r="Y798" s="36"/>
    </row>
    <row r="799" spans="4:25" ht="15.75" customHeight="1" x14ac:dyDescent="0.2">
      <c r="D799" s="64"/>
      <c r="U799" s="35"/>
      <c r="X799" s="35"/>
      <c r="Y799" s="36"/>
    </row>
    <row r="800" spans="4:25" ht="15.75" customHeight="1" x14ac:dyDescent="0.2">
      <c r="D800" s="64"/>
      <c r="U800" s="35"/>
      <c r="X800" s="35"/>
      <c r="Y800" s="36"/>
    </row>
    <row r="801" spans="4:25" ht="15.75" customHeight="1" x14ac:dyDescent="0.2">
      <c r="D801" s="64"/>
      <c r="U801" s="35"/>
      <c r="X801" s="35"/>
      <c r="Y801" s="36"/>
    </row>
    <row r="802" spans="4:25" ht="15.75" customHeight="1" x14ac:dyDescent="0.2">
      <c r="D802" s="64"/>
      <c r="U802" s="35"/>
      <c r="X802" s="35"/>
      <c r="Y802" s="36"/>
    </row>
    <row r="803" spans="4:25" ht="15.75" customHeight="1" x14ac:dyDescent="0.2">
      <c r="D803" s="64"/>
      <c r="U803" s="35"/>
      <c r="X803" s="35"/>
      <c r="Y803" s="36"/>
    </row>
    <row r="804" spans="4:25" ht="15.75" customHeight="1" x14ac:dyDescent="0.2">
      <c r="D804" s="64"/>
      <c r="U804" s="35"/>
      <c r="X804" s="35"/>
      <c r="Y804" s="36"/>
    </row>
    <row r="805" spans="4:25" ht="15.75" customHeight="1" x14ac:dyDescent="0.2">
      <c r="D805" s="64"/>
      <c r="U805" s="35"/>
      <c r="X805" s="35"/>
      <c r="Y805" s="36"/>
    </row>
    <row r="806" spans="4:25" ht="15.75" customHeight="1" x14ac:dyDescent="0.2">
      <c r="D806" s="64"/>
      <c r="U806" s="35"/>
      <c r="X806" s="35"/>
      <c r="Y806" s="36"/>
    </row>
    <row r="807" spans="4:25" ht="15.75" customHeight="1" x14ac:dyDescent="0.2">
      <c r="D807" s="64"/>
      <c r="U807" s="35"/>
      <c r="X807" s="35"/>
      <c r="Y807" s="36"/>
    </row>
    <row r="808" spans="4:25" ht="15.75" customHeight="1" x14ac:dyDescent="0.2">
      <c r="D808" s="64"/>
      <c r="U808" s="35"/>
      <c r="X808" s="35"/>
      <c r="Y808" s="36"/>
    </row>
    <row r="809" spans="4:25" ht="15.75" customHeight="1" x14ac:dyDescent="0.2">
      <c r="D809" s="64"/>
      <c r="U809" s="35"/>
      <c r="X809" s="35"/>
      <c r="Y809" s="36"/>
    </row>
    <row r="810" spans="4:25" ht="15.75" customHeight="1" x14ac:dyDescent="0.2">
      <c r="D810" s="64"/>
      <c r="U810" s="35"/>
      <c r="X810" s="35"/>
      <c r="Y810" s="36"/>
    </row>
    <row r="811" spans="4:25" ht="15.75" customHeight="1" x14ac:dyDescent="0.2">
      <c r="D811" s="64"/>
      <c r="U811" s="35"/>
      <c r="X811" s="35"/>
      <c r="Y811" s="36"/>
    </row>
    <row r="812" spans="4:25" ht="15.75" customHeight="1" x14ac:dyDescent="0.2">
      <c r="D812" s="64"/>
      <c r="U812" s="35"/>
      <c r="X812" s="35"/>
      <c r="Y812" s="36"/>
    </row>
    <row r="813" spans="4:25" ht="15.75" customHeight="1" x14ac:dyDescent="0.2">
      <c r="D813" s="64"/>
      <c r="U813" s="35"/>
      <c r="X813" s="35"/>
      <c r="Y813" s="36"/>
    </row>
    <row r="814" spans="4:25" ht="15.75" customHeight="1" x14ac:dyDescent="0.2">
      <c r="D814" s="64"/>
      <c r="U814" s="35"/>
      <c r="X814" s="35"/>
      <c r="Y814" s="36"/>
    </row>
    <row r="815" spans="4:25" ht="15.75" customHeight="1" x14ac:dyDescent="0.2">
      <c r="D815" s="64"/>
      <c r="U815" s="35"/>
      <c r="X815" s="35"/>
      <c r="Y815" s="36"/>
    </row>
    <row r="816" spans="4:25" ht="15.75" customHeight="1" x14ac:dyDescent="0.2">
      <c r="D816" s="64"/>
      <c r="U816" s="35"/>
      <c r="X816" s="35"/>
      <c r="Y816" s="36"/>
    </row>
    <row r="817" spans="4:25" ht="15.75" customHeight="1" x14ac:dyDescent="0.2">
      <c r="D817" s="64"/>
      <c r="U817" s="35"/>
      <c r="X817" s="35"/>
      <c r="Y817" s="36"/>
    </row>
    <row r="818" spans="4:25" ht="15.75" customHeight="1" x14ac:dyDescent="0.2">
      <c r="D818" s="64"/>
      <c r="U818" s="35"/>
      <c r="X818" s="35"/>
      <c r="Y818" s="36"/>
    </row>
    <row r="819" spans="4:25" ht="15.75" customHeight="1" x14ac:dyDescent="0.2">
      <c r="D819" s="64"/>
      <c r="U819" s="35"/>
      <c r="X819" s="35"/>
      <c r="Y819" s="36"/>
    </row>
    <row r="820" spans="4:25" ht="15.75" customHeight="1" x14ac:dyDescent="0.2">
      <c r="D820" s="64"/>
      <c r="U820" s="35"/>
      <c r="X820" s="35"/>
      <c r="Y820" s="36"/>
    </row>
    <row r="821" spans="4:25" ht="15.75" customHeight="1" x14ac:dyDescent="0.2">
      <c r="D821" s="64"/>
      <c r="U821" s="35"/>
      <c r="X821" s="35"/>
      <c r="Y821" s="36"/>
    </row>
    <row r="822" spans="4:25" ht="15.75" customHeight="1" x14ac:dyDescent="0.2">
      <c r="D822" s="64"/>
      <c r="U822" s="35"/>
      <c r="X822" s="35"/>
      <c r="Y822" s="36"/>
    </row>
    <row r="823" spans="4:25" ht="15.75" customHeight="1" x14ac:dyDescent="0.2">
      <c r="D823" s="64"/>
      <c r="U823" s="35"/>
      <c r="X823" s="35"/>
      <c r="Y823" s="36"/>
    </row>
    <row r="824" spans="4:25" ht="15.75" customHeight="1" x14ac:dyDescent="0.2">
      <c r="D824" s="64"/>
      <c r="U824" s="35"/>
      <c r="X824" s="35"/>
      <c r="Y824" s="36"/>
    </row>
    <row r="825" spans="4:25" ht="15.75" customHeight="1" x14ac:dyDescent="0.2">
      <c r="D825" s="64"/>
      <c r="U825" s="35"/>
      <c r="X825" s="35"/>
      <c r="Y825" s="36"/>
    </row>
    <row r="826" spans="4:25" ht="15.75" customHeight="1" x14ac:dyDescent="0.2">
      <c r="D826" s="64"/>
      <c r="U826" s="35"/>
      <c r="X826" s="35"/>
      <c r="Y826" s="36"/>
    </row>
    <row r="827" spans="4:25" ht="15.75" customHeight="1" x14ac:dyDescent="0.2">
      <c r="D827" s="64"/>
      <c r="U827" s="35"/>
      <c r="X827" s="35"/>
      <c r="Y827" s="36"/>
    </row>
    <row r="828" spans="4:25" ht="15.75" customHeight="1" x14ac:dyDescent="0.2">
      <c r="D828" s="64"/>
      <c r="U828" s="35"/>
      <c r="X828" s="35"/>
      <c r="Y828" s="36"/>
    </row>
    <row r="829" spans="4:25" ht="15.75" customHeight="1" x14ac:dyDescent="0.2">
      <c r="D829" s="64"/>
      <c r="U829" s="35"/>
      <c r="X829" s="35"/>
      <c r="Y829" s="36"/>
    </row>
    <row r="830" spans="4:25" ht="15.75" customHeight="1" x14ac:dyDescent="0.2">
      <c r="D830" s="64"/>
      <c r="U830" s="35"/>
      <c r="X830" s="35"/>
      <c r="Y830" s="36"/>
    </row>
    <row r="831" spans="4:25" ht="15.75" customHeight="1" x14ac:dyDescent="0.2">
      <c r="D831" s="64"/>
      <c r="U831" s="35"/>
      <c r="X831" s="35"/>
      <c r="Y831" s="36"/>
    </row>
    <row r="832" spans="4:25" ht="15.75" customHeight="1" x14ac:dyDescent="0.2">
      <c r="D832" s="64"/>
      <c r="U832" s="35"/>
      <c r="X832" s="35"/>
      <c r="Y832" s="36"/>
    </row>
    <row r="833" spans="4:25" ht="15.75" customHeight="1" x14ac:dyDescent="0.2">
      <c r="D833" s="64"/>
      <c r="U833" s="35"/>
      <c r="X833" s="35"/>
      <c r="Y833" s="36"/>
    </row>
    <row r="834" spans="4:25" ht="15.75" customHeight="1" x14ac:dyDescent="0.2">
      <c r="D834" s="64"/>
      <c r="U834" s="35"/>
      <c r="X834" s="35"/>
      <c r="Y834" s="36"/>
    </row>
    <row r="835" spans="4:25" ht="15.75" customHeight="1" x14ac:dyDescent="0.2">
      <c r="D835" s="64"/>
      <c r="U835" s="35"/>
      <c r="X835" s="35"/>
      <c r="Y835" s="36"/>
    </row>
    <row r="836" spans="4:25" ht="15.75" customHeight="1" x14ac:dyDescent="0.2">
      <c r="D836" s="64"/>
      <c r="U836" s="35"/>
      <c r="X836" s="35"/>
      <c r="Y836" s="36"/>
    </row>
    <row r="837" spans="4:25" ht="15.75" customHeight="1" x14ac:dyDescent="0.2">
      <c r="D837" s="64"/>
      <c r="U837" s="35"/>
      <c r="X837" s="35"/>
      <c r="Y837" s="36"/>
    </row>
    <row r="838" spans="4:25" ht="15.75" customHeight="1" x14ac:dyDescent="0.2">
      <c r="D838" s="64"/>
      <c r="U838" s="35"/>
      <c r="X838" s="35"/>
      <c r="Y838" s="36"/>
    </row>
    <row r="839" spans="4:25" ht="15.75" customHeight="1" x14ac:dyDescent="0.2">
      <c r="D839" s="64"/>
      <c r="U839" s="35"/>
      <c r="X839" s="35"/>
      <c r="Y839" s="36"/>
    </row>
    <row r="840" spans="4:25" ht="15.75" customHeight="1" x14ac:dyDescent="0.2">
      <c r="D840" s="64"/>
      <c r="U840" s="35"/>
      <c r="X840" s="35"/>
      <c r="Y840" s="36"/>
    </row>
    <row r="841" spans="4:25" ht="15.75" customHeight="1" x14ac:dyDescent="0.2">
      <c r="D841" s="64"/>
      <c r="U841" s="35"/>
      <c r="X841" s="35"/>
      <c r="Y841" s="36"/>
    </row>
    <row r="842" spans="4:25" ht="15.75" customHeight="1" x14ac:dyDescent="0.2">
      <c r="D842" s="64"/>
      <c r="U842" s="35"/>
      <c r="X842" s="35"/>
      <c r="Y842" s="36"/>
    </row>
    <row r="843" spans="4:25" ht="15.75" customHeight="1" x14ac:dyDescent="0.2">
      <c r="D843" s="64"/>
      <c r="U843" s="35"/>
      <c r="X843" s="35"/>
      <c r="Y843" s="36"/>
    </row>
    <row r="844" spans="4:25" ht="15.75" customHeight="1" x14ac:dyDescent="0.2">
      <c r="D844" s="64"/>
      <c r="U844" s="35"/>
      <c r="X844" s="35"/>
      <c r="Y844" s="36"/>
    </row>
    <row r="845" spans="4:25" ht="15.75" customHeight="1" x14ac:dyDescent="0.2">
      <c r="D845" s="64"/>
      <c r="U845" s="35"/>
      <c r="X845" s="35"/>
      <c r="Y845" s="36"/>
    </row>
    <row r="846" spans="4:25" ht="15.75" customHeight="1" x14ac:dyDescent="0.2">
      <c r="D846" s="64"/>
      <c r="U846" s="35"/>
      <c r="X846" s="35"/>
      <c r="Y846" s="36"/>
    </row>
    <row r="847" spans="4:25" ht="15.75" customHeight="1" x14ac:dyDescent="0.2">
      <c r="D847" s="64"/>
      <c r="U847" s="35"/>
      <c r="X847" s="35"/>
      <c r="Y847" s="36"/>
    </row>
    <row r="848" spans="4:25" ht="15.75" customHeight="1" x14ac:dyDescent="0.2">
      <c r="D848" s="64"/>
      <c r="U848" s="35"/>
      <c r="X848" s="35"/>
      <c r="Y848" s="36"/>
    </row>
    <row r="849" spans="4:25" ht="15.75" customHeight="1" x14ac:dyDescent="0.2">
      <c r="D849" s="64"/>
      <c r="U849" s="35"/>
      <c r="X849" s="35"/>
      <c r="Y849" s="36"/>
    </row>
    <row r="850" spans="4:25" ht="15.75" customHeight="1" x14ac:dyDescent="0.2">
      <c r="D850" s="64"/>
      <c r="U850" s="35"/>
      <c r="X850" s="35"/>
      <c r="Y850" s="36"/>
    </row>
    <row r="851" spans="4:25" ht="15.75" customHeight="1" x14ac:dyDescent="0.2">
      <c r="D851" s="64"/>
      <c r="U851" s="35"/>
      <c r="X851" s="35"/>
      <c r="Y851" s="36"/>
    </row>
    <row r="852" spans="4:25" ht="15.75" customHeight="1" x14ac:dyDescent="0.2">
      <c r="D852" s="64"/>
      <c r="U852" s="35"/>
      <c r="X852" s="35"/>
      <c r="Y852" s="36"/>
    </row>
    <row r="853" spans="4:25" ht="15.75" customHeight="1" x14ac:dyDescent="0.2">
      <c r="D853" s="64"/>
      <c r="U853" s="35"/>
      <c r="X853" s="35"/>
      <c r="Y853" s="36"/>
    </row>
    <row r="854" spans="4:25" ht="15.75" customHeight="1" x14ac:dyDescent="0.2">
      <c r="D854" s="64"/>
      <c r="U854" s="35"/>
      <c r="X854" s="35"/>
      <c r="Y854" s="36"/>
    </row>
    <row r="855" spans="4:25" ht="15.75" customHeight="1" x14ac:dyDescent="0.2">
      <c r="D855" s="64"/>
      <c r="U855" s="35"/>
      <c r="X855" s="35"/>
      <c r="Y855" s="36"/>
    </row>
    <row r="856" spans="4:25" ht="15.75" customHeight="1" x14ac:dyDescent="0.2">
      <c r="D856" s="64"/>
      <c r="U856" s="35"/>
      <c r="X856" s="35"/>
      <c r="Y856" s="36"/>
    </row>
    <row r="857" spans="4:25" ht="15.75" customHeight="1" x14ac:dyDescent="0.2">
      <c r="D857" s="64"/>
      <c r="U857" s="35"/>
      <c r="X857" s="35"/>
      <c r="Y857" s="36"/>
    </row>
    <row r="858" spans="4:25" ht="15.75" customHeight="1" x14ac:dyDescent="0.2">
      <c r="D858" s="64"/>
      <c r="U858" s="35"/>
      <c r="X858" s="35"/>
      <c r="Y858" s="36"/>
    </row>
    <row r="859" spans="4:25" ht="15.75" customHeight="1" x14ac:dyDescent="0.2">
      <c r="D859" s="64"/>
      <c r="U859" s="35"/>
      <c r="X859" s="35"/>
      <c r="Y859" s="36"/>
    </row>
    <row r="860" spans="4:25" ht="15.75" customHeight="1" x14ac:dyDescent="0.2">
      <c r="D860" s="64"/>
      <c r="U860" s="35"/>
      <c r="X860" s="35"/>
      <c r="Y860" s="36"/>
    </row>
    <row r="861" spans="4:25" ht="15.75" customHeight="1" x14ac:dyDescent="0.2">
      <c r="D861" s="64"/>
      <c r="U861" s="35"/>
      <c r="X861" s="35"/>
      <c r="Y861" s="36"/>
    </row>
    <row r="862" spans="4:25" ht="15.75" customHeight="1" x14ac:dyDescent="0.2">
      <c r="D862" s="64"/>
      <c r="U862" s="35"/>
      <c r="X862" s="35"/>
      <c r="Y862" s="36"/>
    </row>
    <row r="863" spans="4:25" ht="15.75" customHeight="1" x14ac:dyDescent="0.2">
      <c r="D863" s="64"/>
      <c r="U863" s="35"/>
      <c r="X863" s="35"/>
      <c r="Y863" s="36"/>
    </row>
    <row r="864" spans="4:25" ht="15.75" customHeight="1" x14ac:dyDescent="0.2">
      <c r="D864" s="64"/>
      <c r="U864" s="35"/>
      <c r="X864" s="35"/>
      <c r="Y864" s="36"/>
    </row>
    <row r="865" spans="4:25" ht="15.75" customHeight="1" x14ac:dyDescent="0.2">
      <c r="D865" s="64"/>
      <c r="U865" s="35"/>
      <c r="X865" s="35"/>
      <c r="Y865" s="36"/>
    </row>
    <row r="866" spans="4:25" ht="15.75" customHeight="1" x14ac:dyDescent="0.2">
      <c r="D866" s="64"/>
      <c r="U866" s="35"/>
      <c r="X866" s="35"/>
      <c r="Y866" s="36"/>
    </row>
    <row r="867" spans="4:25" ht="15.75" customHeight="1" x14ac:dyDescent="0.2">
      <c r="D867" s="64"/>
      <c r="U867" s="35"/>
      <c r="X867" s="35"/>
      <c r="Y867" s="36"/>
    </row>
    <row r="868" spans="4:25" ht="15.75" customHeight="1" x14ac:dyDescent="0.2">
      <c r="D868" s="64"/>
      <c r="U868" s="35"/>
      <c r="X868" s="35"/>
      <c r="Y868" s="36"/>
    </row>
    <row r="869" spans="4:25" ht="15.75" customHeight="1" x14ac:dyDescent="0.2">
      <c r="D869" s="64"/>
      <c r="U869" s="35"/>
      <c r="X869" s="35"/>
      <c r="Y869" s="36"/>
    </row>
    <row r="870" spans="4:25" ht="15.75" customHeight="1" x14ac:dyDescent="0.2">
      <c r="D870" s="64"/>
      <c r="U870" s="35"/>
      <c r="X870" s="35"/>
      <c r="Y870" s="36"/>
    </row>
    <row r="871" spans="4:25" ht="15.75" customHeight="1" x14ac:dyDescent="0.2">
      <c r="D871" s="64"/>
      <c r="U871" s="35"/>
      <c r="X871" s="35"/>
      <c r="Y871" s="36"/>
    </row>
    <row r="872" spans="4:25" ht="15.75" customHeight="1" x14ac:dyDescent="0.2">
      <c r="D872" s="64"/>
      <c r="U872" s="35"/>
      <c r="X872" s="35"/>
      <c r="Y872" s="36"/>
    </row>
    <row r="873" spans="4:25" ht="15.75" customHeight="1" x14ac:dyDescent="0.2">
      <c r="D873" s="64"/>
      <c r="U873" s="35"/>
      <c r="X873" s="35"/>
      <c r="Y873" s="36"/>
    </row>
    <row r="874" spans="4:25" ht="15.75" customHeight="1" x14ac:dyDescent="0.2">
      <c r="D874" s="64"/>
      <c r="U874" s="35"/>
      <c r="X874" s="35"/>
      <c r="Y874" s="36"/>
    </row>
    <row r="875" spans="4:25" ht="15.75" customHeight="1" x14ac:dyDescent="0.2">
      <c r="D875" s="64"/>
      <c r="U875" s="35"/>
      <c r="X875" s="35"/>
      <c r="Y875" s="36"/>
    </row>
    <row r="876" spans="4:25" ht="15.75" customHeight="1" x14ac:dyDescent="0.2">
      <c r="D876" s="64"/>
      <c r="U876" s="35"/>
      <c r="X876" s="35"/>
      <c r="Y876" s="36"/>
    </row>
    <row r="877" spans="4:25" ht="15.75" customHeight="1" x14ac:dyDescent="0.2">
      <c r="D877" s="64"/>
      <c r="U877" s="35"/>
      <c r="X877" s="35"/>
      <c r="Y877" s="36"/>
    </row>
    <row r="878" spans="4:25" ht="15.75" customHeight="1" x14ac:dyDescent="0.2">
      <c r="D878" s="64"/>
      <c r="U878" s="35"/>
      <c r="X878" s="35"/>
      <c r="Y878" s="36"/>
    </row>
    <row r="879" spans="4:25" ht="15.75" customHeight="1" x14ac:dyDescent="0.2">
      <c r="D879" s="64"/>
      <c r="U879" s="35"/>
      <c r="X879" s="35"/>
      <c r="Y879" s="36"/>
    </row>
    <row r="880" spans="4:25" ht="15.75" customHeight="1" x14ac:dyDescent="0.2">
      <c r="D880" s="64"/>
      <c r="U880" s="35"/>
      <c r="X880" s="35"/>
      <c r="Y880" s="36"/>
    </row>
    <row r="881" spans="4:25" ht="15.75" customHeight="1" x14ac:dyDescent="0.2">
      <c r="D881" s="64"/>
      <c r="U881" s="35"/>
      <c r="X881" s="35"/>
      <c r="Y881" s="36"/>
    </row>
    <row r="882" spans="4:25" ht="15.75" customHeight="1" x14ac:dyDescent="0.2">
      <c r="D882" s="64"/>
      <c r="U882" s="35"/>
      <c r="X882" s="35"/>
      <c r="Y882" s="36"/>
    </row>
    <row r="883" spans="4:25" ht="15.75" customHeight="1" x14ac:dyDescent="0.2">
      <c r="D883" s="64"/>
      <c r="U883" s="35"/>
      <c r="X883" s="35"/>
      <c r="Y883" s="36"/>
    </row>
    <row r="884" spans="4:25" ht="15.75" customHeight="1" x14ac:dyDescent="0.2">
      <c r="D884" s="64"/>
      <c r="U884" s="35"/>
      <c r="X884" s="35"/>
      <c r="Y884" s="36"/>
    </row>
    <row r="885" spans="4:25" ht="15.75" customHeight="1" x14ac:dyDescent="0.2">
      <c r="D885" s="64"/>
      <c r="U885" s="35"/>
      <c r="X885" s="35"/>
      <c r="Y885" s="36"/>
    </row>
    <row r="886" spans="4:25" ht="15.75" customHeight="1" x14ac:dyDescent="0.2">
      <c r="D886" s="64"/>
      <c r="U886" s="35"/>
      <c r="X886" s="35"/>
      <c r="Y886" s="36"/>
    </row>
    <row r="887" spans="4:25" ht="15.75" customHeight="1" x14ac:dyDescent="0.2">
      <c r="D887" s="64"/>
      <c r="U887" s="35"/>
      <c r="X887" s="35"/>
      <c r="Y887" s="36"/>
    </row>
    <row r="888" spans="4:25" ht="15.75" customHeight="1" x14ac:dyDescent="0.2">
      <c r="D888" s="64"/>
      <c r="U888" s="35"/>
      <c r="X888" s="35"/>
      <c r="Y888" s="36"/>
    </row>
    <row r="889" spans="4:25" ht="15.75" customHeight="1" x14ac:dyDescent="0.2">
      <c r="D889" s="64"/>
      <c r="U889" s="35"/>
      <c r="X889" s="35"/>
      <c r="Y889" s="36"/>
    </row>
    <row r="890" spans="4:25" ht="15.75" customHeight="1" x14ac:dyDescent="0.2">
      <c r="D890" s="64"/>
      <c r="U890" s="35"/>
      <c r="X890" s="35"/>
      <c r="Y890" s="36"/>
    </row>
    <row r="891" spans="4:25" ht="15.75" customHeight="1" x14ac:dyDescent="0.2">
      <c r="D891" s="64"/>
      <c r="U891" s="35"/>
      <c r="X891" s="35"/>
      <c r="Y891" s="36"/>
    </row>
    <row r="892" spans="4:25" ht="15.75" customHeight="1" x14ac:dyDescent="0.2">
      <c r="D892" s="64"/>
      <c r="U892" s="35"/>
      <c r="X892" s="35"/>
      <c r="Y892" s="36"/>
    </row>
    <row r="893" spans="4:25" ht="15.75" customHeight="1" x14ac:dyDescent="0.2">
      <c r="D893" s="64"/>
      <c r="U893" s="35"/>
      <c r="X893" s="35"/>
      <c r="Y893" s="36"/>
    </row>
    <row r="894" spans="4:25" ht="15.75" customHeight="1" x14ac:dyDescent="0.2">
      <c r="D894" s="64"/>
      <c r="U894" s="35"/>
      <c r="X894" s="35"/>
      <c r="Y894" s="36"/>
    </row>
    <row r="895" spans="4:25" ht="15.75" customHeight="1" x14ac:dyDescent="0.2">
      <c r="D895" s="64"/>
      <c r="U895" s="35"/>
      <c r="X895" s="35"/>
      <c r="Y895" s="36"/>
    </row>
    <row r="896" spans="4:25" ht="15.75" customHeight="1" x14ac:dyDescent="0.2">
      <c r="D896" s="64"/>
      <c r="U896" s="35"/>
      <c r="X896" s="35"/>
      <c r="Y896" s="36"/>
    </row>
    <row r="897" spans="4:25" ht="15.75" customHeight="1" x14ac:dyDescent="0.2">
      <c r="D897" s="64"/>
      <c r="U897" s="35"/>
      <c r="X897" s="35"/>
      <c r="Y897" s="36"/>
    </row>
    <row r="898" spans="4:25" ht="15.75" customHeight="1" x14ac:dyDescent="0.2">
      <c r="D898" s="64"/>
      <c r="U898" s="35"/>
      <c r="X898" s="35"/>
      <c r="Y898" s="36"/>
    </row>
    <row r="899" spans="4:25" ht="15.75" customHeight="1" x14ac:dyDescent="0.2">
      <c r="D899" s="64"/>
      <c r="U899" s="35"/>
      <c r="X899" s="35"/>
      <c r="Y899" s="36"/>
    </row>
    <row r="900" spans="4:25" ht="15.75" customHeight="1" x14ac:dyDescent="0.2">
      <c r="D900" s="64"/>
      <c r="U900" s="35"/>
      <c r="X900" s="35"/>
      <c r="Y900" s="36"/>
    </row>
    <row r="901" spans="4:25" ht="15.75" customHeight="1" x14ac:dyDescent="0.2">
      <c r="D901" s="64"/>
      <c r="U901" s="35"/>
      <c r="X901" s="35"/>
      <c r="Y901" s="36"/>
    </row>
    <row r="902" spans="4:25" ht="15.75" customHeight="1" x14ac:dyDescent="0.2">
      <c r="D902" s="64"/>
      <c r="U902" s="35"/>
      <c r="X902" s="35"/>
      <c r="Y902" s="36"/>
    </row>
    <row r="903" spans="4:25" ht="15.75" customHeight="1" x14ac:dyDescent="0.2">
      <c r="D903" s="64"/>
      <c r="U903" s="35"/>
      <c r="X903" s="35"/>
      <c r="Y903" s="36"/>
    </row>
    <row r="904" spans="4:25" ht="15.75" customHeight="1" x14ac:dyDescent="0.2">
      <c r="D904" s="64"/>
      <c r="U904" s="35"/>
      <c r="X904" s="35"/>
      <c r="Y904" s="36"/>
    </row>
    <row r="905" spans="4:25" ht="15.75" customHeight="1" x14ac:dyDescent="0.2">
      <c r="D905" s="64"/>
      <c r="U905" s="35"/>
      <c r="X905" s="35"/>
      <c r="Y905" s="36"/>
    </row>
    <row r="906" spans="4:25" ht="15.75" customHeight="1" x14ac:dyDescent="0.2">
      <c r="D906" s="64"/>
      <c r="U906" s="35"/>
      <c r="X906" s="35"/>
      <c r="Y906" s="36"/>
    </row>
    <row r="907" spans="4:25" ht="15.75" customHeight="1" x14ac:dyDescent="0.2">
      <c r="D907" s="64"/>
      <c r="U907" s="35"/>
      <c r="X907" s="35"/>
      <c r="Y907" s="36"/>
    </row>
    <row r="908" spans="4:25" ht="15.75" customHeight="1" x14ac:dyDescent="0.2">
      <c r="D908" s="64"/>
      <c r="U908" s="35"/>
      <c r="X908" s="35"/>
      <c r="Y908" s="36"/>
    </row>
    <row r="909" spans="4:25" ht="15.75" customHeight="1" x14ac:dyDescent="0.2">
      <c r="D909" s="64"/>
      <c r="U909" s="35"/>
      <c r="X909" s="35"/>
      <c r="Y909" s="36"/>
    </row>
    <row r="910" spans="4:25" ht="15.75" customHeight="1" x14ac:dyDescent="0.2">
      <c r="D910" s="64"/>
      <c r="U910" s="35"/>
      <c r="X910" s="35"/>
      <c r="Y910" s="36"/>
    </row>
    <row r="911" spans="4:25" ht="15.75" customHeight="1" x14ac:dyDescent="0.2">
      <c r="D911" s="64"/>
      <c r="U911" s="35"/>
      <c r="X911" s="35"/>
      <c r="Y911" s="36"/>
    </row>
    <row r="912" spans="4:25" ht="15.75" customHeight="1" x14ac:dyDescent="0.2">
      <c r="D912" s="64"/>
      <c r="U912" s="35"/>
      <c r="X912" s="35"/>
      <c r="Y912" s="36"/>
    </row>
    <row r="913" spans="4:25" ht="15.75" customHeight="1" x14ac:dyDescent="0.2">
      <c r="D913" s="64"/>
      <c r="U913" s="35"/>
      <c r="X913" s="35"/>
      <c r="Y913" s="36"/>
    </row>
    <row r="914" spans="4:25" ht="15.75" customHeight="1" x14ac:dyDescent="0.2">
      <c r="D914" s="64"/>
      <c r="U914" s="35"/>
      <c r="X914" s="35"/>
      <c r="Y914" s="36"/>
    </row>
    <row r="915" spans="4:25" ht="15.75" customHeight="1" x14ac:dyDescent="0.2">
      <c r="D915" s="64"/>
      <c r="U915" s="35"/>
      <c r="X915" s="35"/>
      <c r="Y915" s="36"/>
    </row>
    <row r="916" spans="4:25" ht="15.75" customHeight="1" x14ac:dyDescent="0.2">
      <c r="D916" s="64"/>
      <c r="U916" s="35"/>
      <c r="X916" s="35"/>
      <c r="Y916" s="36"/>
    </row>
    <row r="917" spans="4:25" ht="15.75" customHeight="1" x14ac:dyDescent="0.2">
      <c r="D917" s="64"/>
      <c r="U917" s="35"/>
      <c r="X917" s="35"/>
      <c r="Y917" s="36"/>
    </row>
    <row r="918" spans="4:25" ht="15.75" customHeight="1" x14ac:dyDescent="0.2">
      <c r="D918" s="64"/>
      <c r="U918" s="35"/>
      <c r="X918" s="35"/>
      <c r="Y918" s="36"/>
    </row>
    <row r="919" spans="4:25" ht="15.75" customHeight="1" x14ac:dyDescent="0.2">
      <c r="D919" s="64"/>
      <c r="U919" s="35"/>
      <c r="X919" s="35"/>
      <c r="Y919" s="36"/>
    </row>
    <row r="920" spans="4:25" ht="15.75" customHeight="1" x14ac:dyDescent="0.2">
      <c r="D920" s="64"/>
      <c r="U920" s="35"/>
      <c r="X920" s="35"/>
      <c r="Y920" s="36"/>
    </row>
    <row r="921" spans="4:25" ht="15.75" customHeight="1" x14ac:dyDescent="0.2">
      <c r="D921" s="64"/>
      <c r="U921" s="35"/>
      <c r="X921" s="35"/>
      <c r="Y921" s="36"/>
    </row>
    <row r="922" spans="4:25" ht="15.75" customHeight="1" x14ac:dyDescent="0.2">
      <c r="D922" s="64"/>
      <c r="U922" s="35"/>
      <c r="X922" s="35"/>
      <c r="Y922" s="36"/>
    </row>
    <row r="923" spans="4:25" ht="15.75" customHeight="1" x14ac:dyDescent="0.2">
      <c r="D923" s="64"/>
      <c r="U923" s="35"/>
      <c r="X923" s="35"/>
      <c r="Y923" s="36"/>
    </row>
    <row r="924" spans="4:25" ht="15.75" customHeight="1" x14ac:dyDescent="0.2">
      <c r="D924" s="64"/>
      <c r="U924" s="35"/>
      <c r="X924" s="35"/>
      <c r="Y924" s="36"/>
    </row>
    <row r="925" spans="4:25" ht="15.75" customHeight="1" x14ac:dyDescent="0.2">
      <c r="D925" s="64"/>
      <c r="U925" s="35"/>
      <c r="X925" s="35"/>
      <c r="Y925" s="36"/>
    </row>
    <row r="926" spans="4:25" ht="15.75" customHeight="1" x14ac:dyDescent="0.2">
      <c r="D926" s="64"/>
      <c r="U926" s="35"/>
      <c r="X926" s="35"/>
      <c r="Y926" s="36"/>
    </row>
    <row r="927" spans="4:25" ht="15.75" customHeight="1" x14ac:dyDescent="0.2">
      <c r="D927" s="64"/>
      <c r="U927" s="35"/>
      <c r="X927" s="35"/>
      <c r="Y927" s="36"/>
    </row>
    <row r="928" spans="4:25" ht="15.75" customHeight="1" x14ac:dyDescent="0.2">
      <c r="D928" s="64"/>
      <c r="U928" s="35"/>
      <c r="X928" s="35"/>
      <c r="Y928" s="36"/>
    </row>
    <row r="929" spans="4:25" ht="15.75" customHeight="1" x14ac:dyDescent="0.2">
      <c r="D929" s="64"/>
      <c r="U929" s="35"/>
      <c r="X929" s="35"/>
      <c r="Y929" s="36"/>
    </row>
    <row r="930" spans="4:25" ht="15.75" customHeight="1" x14ac:dyDescent="0.2">
      <c r="D930" s="64"/>
      <c r="U930" s="35"/>
      <c r="X930" s="35"/>
      <c r="Y930" s="36"/>
    </row>
    <row r="931" spans="4:25" ht="15.75" customHeight="1" x14ac:dyDescent="0.2">
      <c r="D931" s="64"/>
      <c r="U931" s="35"/>
      <c r="X931" s="35"/>
      <c r="Y931" s="36"/>
    </row>
    <row r="932" spans="4:25" ht="15.75" customHeight="1" x14ac:dyDescent="0.2">
      <c r="D932" s="64"/>
      <c r="U932" s="35"/>
      <c r="X932" s="35"/>
      <c r="Y932" s="36"/>
    </row>
    <row r="933" spans="4:25" ht="15.75" customHeight="1" x14ac:dyDescent="0.2">
      <c r="D933" s="64"/>
      <c r="U933" s="35"/>
      <c r="X933" s="35"/>
      <c r="Y933" s="36"/>
    </row>
    <row r="934" spans="4:25" ht="15.75" customHeight="1" x14ac:dyDescent="0.2">
      <c r="D934" s="64"/>
      <c r="U934" s="35"/>
      <c r="X934" s="35"/>
      <c r="Y934" s="36"/>
    </row>
    <row r="935" spans="4:25" ht="15.75" customHeight="1" x14ac:dyDescent="0.2">
      <c r="D935" s="64"/>
      <c r="U935" s="35"/>
      <c r="X935" s="35"/>
      <c r="Y935" s="36"/>
    </row>
    <row r="936" spans="4:25" ht="15.75" customHeight="1" x14ac:dyDescent="0.2">
      <c r="D936" s="64"/>
      <c r="U936" s="35"/>
      <c r="X936" s="35"/>
      <c r="Y936" s="36"/>
    </row>
    <row r="937" spans="4:25" ht="15.75" customHeight="1" x14ac:dyDescent="0.2">
      <c r="D937" s="64"/>
      <c r="U937" s="35"/>
      <c r="X937" s="35"/>
      <c r="Y937" s="36"/>
    </row>
    <row r="938" spans="4:25" ht="15.75" customHeight="1" x14ac:dyDescent="0.2">
      <c r="D938" s="64"/>
      <c r="U938" s="35"/>
      <c r="X938" s="35"/>
      <c r="Y938" s="36"/>
    </row>
    <row r="939" spans="4:25" ht="15.75" customHeight="1" x14ac:dyDescent="0.2">
      <c r="D939" s="64"/>
      <c r="U939" s="35"/>
      <c r="X939" s="35"/>
      <c r="Y939" s="36"/>
    </row>
    <row r="940" spans="4:25" ht="15.75" customHeight="1" x14ac:dyDescent="0.2">
      <c r="D940" s="64"/>
      <c r="U940" s="35"/>
      <c r="X940" s="35"/>
      <c r="Y940" s="36"/>
    </row>
    <row r="941" spans="4:25" ht="15.75" customHeight="1" x14ac:dyDescent="0.2">
      <c r="D941" s="64"/>
      <c r="U941" s="35"/>
      <c r="X941" s="35"/>
      <c r="Y941" s="36"/>
    </row>
    <row r="942" spans="4:25" ht="15.75" customHeight="1" x14ac:dyDescent="0.2">
      <c r="D942" s="64"/>
      <c r="U942" s="35"/>
      <c r="X942" s="35"/>
      <c r="Y942" s="36"/>
    </row>
    <row r="943" spans="4:25" ht="15.75" customHeight="1" x14ac:dyDescent="0.2">
      <c r="D943" s="64"/>
      <c r="U943" s="35"/>
      <c r="X943" s="35"/>
      <c r="Y943" s="36"/>
    </row>
    <row r="944" spans="4:25" ht="15.75" customHeight="1" x14ac:dyDescent="0.2">
      <c r="D944" s="64"/>
      <c r="U944" s="35"/>
      <c r="X944" s="35"/>
      <c r="Y944" s="36"/>
    </row>
    <row r="945" spans="4:25" ht="15.75" customHeight="1" x14ac:dyDescent="0.2">
      <c r="D945" s="64"/>
      <c r="U945" s="35"/>
      <c r="X945" s="35"/>
      <c r="Y945" s="36"/>
    </row>
    <row r="946" spans="4:25" ht="15.75" customHeight="1" x14ac:dyDescent="0.2">
      <c r="D946" s="64"/>
      <c r="U946" s="35"/>
      <c r="X946" s="35"/>
      <c r="Y946" s="36"/>
    </row>
    <row r="947" spans="4:25" ht="15.75" customHeight="1" x14ac:dyDescent="0.2">
      <c r="D947" s="64"/>
      <c r="U947" s="35"/>
      <c r="X947" s="35"/>
      <c r="Y947" s="36"/>
    </row>
    <row r="948" spans="4:25" ht="15.75" customHeight="1" x14ac:dyDescent="0.2">
      <c r="D948" s="64"/>
      <c r="U948" s="35"/>
      <c r="X948" s="35"/>
      <c r="Y948" s="36"/>
    </row>
    <row r="949" spans="4:25" ht="15.75" customHeight="1" x14ac:dyDescent="0.2">
      <c r="D949" s="64"/>
      <c r="U949" s="35"/>
      <c r="X949" s="35"/>
      <c r="Y949" s="36"/>
    </row>
    <row r="950" spans="4:25" ht="15.75" customHeight="1" x14ac:dyDescent="0.2">
      <c r="D950" s="64"/>
      <c r="U950" s="35"/>
      <c r="X950" s="35"/>
      <c r="Y950" s="36"/>
    </row>
    <row r="951" spans="4:25" ht="15.75" customHeight="1" x14ac:dyDescent="0.2">
      <c r="D951" s="64"/>
      <c r="U951" s="35"/>
      <c r="X951" s="35"/>
      <c r="Y951" s="36"/>
    </row>
    <row r="952" spans="4:25" ht="15.75" customHeight="1" x14ac:dyDescent="0.2">
      <c r="D952" s="64"/>
      <c r="U952" s="35"/>
      <c r="X952" s="35"/>
      <c r="Y952" s="36"/>
    </row>
    <row r="953" spans="4:25" ht="15.75" customHeight="1" x14ac:dyDescent="0.2">
      <c r="D953" s="64"/>
      <c r="U953" s="35"/>
      <c r="X953" s="35"/>
      <c r="Y953" s="36"/>
    </row>
    <row r="954" spans="4:25" ht="15.75" customHeight="1" x14ac:dyDescent="0.2">
      <c r="D954" s="64"/>
      <c r="U954" s="35"/>
      <c r="X954" s="35"/>
      <c r="Y954" s="36"/>
    </row>
    <row r="955" spans="4:25" ht="15.75" customHeight="1" x14ac:dyDescent="0.2">
      <c r="D955" s="64"/>
      <c r="U955" s="35"/>
      <c r="X955" s="35"/>
      <c r="Y955" s="36"/>
    </row>
    <row r="956" spans="4:25" ht="15.75" customHeight="1" x14ac:dyDescent="0.2">
      <c r="D956" s="64"/>
      <c r="U956" s="35"/>
      <c r="X956" s="35"/>
      <c r="Y956" s="36"/>
    </row>
    <row r="957" spans="4:25" ht="15.75" customHeight="1" x14ac:dyDescent="0.2">
      <c r="D957" s="64"/>
      <c r="U957" s="35"/>
      <c r="X957" s="35"/>
      <c r="Y957" s="36"/>
    </row>
    <row r="958" spans="4:25" ht="15.75" customHeight="1" x14ac:dyDescent="0.2">
      <c r="D958" s="64"/>
      <c r="U958" s="35"/>
      <c r="X958" s="35"/>
      <c r="Y958" s="36"/>
    </row>
    <row r="959" spans="4:25" ht="15.75" customHeight="1" x14ac:dyDescent="0.2">
      <c r="D959" s="64"/>
      <c r="U959" s="35"/>
      <c r="X959" s="35"/>
      <c r="Y959" s="36"/>
    </row>
    <row r="960" spans="4:25" ht="15.75" customHeight="1" x14ac:dyDescent="0.2">
      <c r="D960" s="64"/>
      <c r="U960" s="35"/>
      <c r="X960" s="35"/>
      <c r="Y960" s="36"/>
    </row>
    <row r="961" spans="4:25" ht="15.75" customHeight="1" x14ac:dyDescent="0.2">
      <c r="D961" s="64"/>
      <c r="U961" s="35"/>
      <c r="X961" s="35"/>
      <c r="Y961" s="36"/>
    </row>
    <row r="962" spans="4:25" ht="15.75" customHeight="1" x14ac:dyDescent="0.2">
      <c r="D962" s="64"/>
      <c r="U962" s="35"/>
      <c r="X962" s="35"/>
      <c r="Y962" s="36"/>
    </row>
    <row r="963" spans="4:25" ht="15.75" customHeight="1" x14ac:dyDescent="0.2">
      <c r="D963" s="64"/>
      <c r="U963" s="35"/>
      <c r="X963" s="35"/>
      <c r="Y963" s="36"/>
    </row>
    <row r="964" spans="4:25" ht="15.75" customHeight="1" x14ac:dyDescent="0.2">
      <c r="D964" s="64"/>
      <c r="U964" s="35"/>
      <c r="X964" s="35"/>
      <c r="Y964" s="36"/>
    </row>
    <row r="965" spans="4:25" ht="15.75" customHeight="1" x14ac:dyDescent="0.2">
      <c r="D965" s="64"/>
      <c r="U965" s="35"/>
      <c r="X965" s="35"/>
      <c r="Y965" s="36"/>
    </row>
    <row r="966" spans="4:25" ht="15.75" customHeight="1" x14ac:dyDescent="0.2">
      <c r="D966" s="64"/>
      <c r="U966" s="35"/>
      <c r="X966" s="35"/>
      <c r="Y966" s="36"/>
    </row>
    <row r="967" spans="4:25" ht="15.75" customHeight="1" x14ac:dyDescent="0.2">
      <c r="D967" s="64"/>
      <c r="U967" s="35"/>
      <c r="X967" s="35"/>
      <c r="Y967" s="36"/>
    </row>
    <row r="968" spans="4:25" ht="15.75" customHeight="1" x14ac:dyDescent="0.2">
      <c r="D968" s="64"/>
      <c r="U968" s="35"/>
      <c r="X968" s="35"/>
      <c r="Y968" s="36"/>
    </row>
    <row r="969" spans="4:25" ht="15.75" customHeight="1" x14ac:dyDescent="0.2">
      <c r="D969" s="64"/>
      <c r="U969" s="35"/>
      <c r="X969" s="35"/>
      <c r="Y969" s="36"/>
    </row>
    <row r="970" spans="4:25" ht="15.75" customHeight="1" x14ac:dyDescent="0.2">
      <c r="D970" s="64"/>
      <c r="U970" s="35"/>
      <c r="X970" s="35"/>
      <c r="Y970" s="36"/>
    </row>
    <row r="971" spans="4:25" ht="15.75" customHeight="1" x14ac:dyDescent="0.2">
      <c r="D971" s="64"/>
      <c r="U971" s="35"/>
      <c r="X971" s="35"/>
      <c r="Y971" s="36"/>
    </row>
    <row r="972" spans="4:25" ht="15.75" customHeight="1" x14ac:dyDescent="0.2">
      <c r="D972" s="64"/>
      <c r="U972" s="35"/>
      <c r="X972" s="35"/>
      <c r="Y972" s="36"/>
    </row>
    <row r="973" spans="4:25" ht="15.75" customHeight="1" x14ac:dyDescent="0.2">
      <c r="D973" s="64"/>
      <c r="U973" s="35"/>
      <c r="X973" s="35"/>
      <c r="Y973" s="36"/>
    </row>
    <row r="974" spans="4:25" ht="15.75" customHeight="1" x14ac:dyDescent="0.2">
      <c r="D974" s="64"/>
      <c r="U974" s="35"/>
      <c r="X974" s="35"/>
      <c r="Y974" s="36"/>
    </row>
    <row r="975" spans="4:25" ht="15.75" customHeight="1" x14ac:dyDescent="0.2">
      <c r="D975" s="64"/>
      <c r="U975" s="35"/>
      <c r="X975" s="35"/>
      <c r="Y975" s="36"/>
    </row>
    <row r="976" spans="4:25" ht="15.75" customHeight="1" x14ac:dyDescent="0.2">
      <c r="D976" s="64"/>
      <c r="U976" s="35"/>
      <c r="X976" s="35"/>
      <c r="Y976" s="36"/>
    </row>
    <row r="977" spans="4:25" ht="15.75" customHeight="1" x14ac:dyDescent="0.2">
      <c r="D977" s="64"/>
      <c r="U977" s="35"/>
      <c r="X977" s="35"/>
      <c r="Y977" s="36"/>
    </row>
    <row r="978" spans="4:25" ht="15.75" customHeight="1" x14ac:dyDescent="0.2">
      <c r="D978" s="64"/>
      <c r="U978" s="35"/>
      <c r="X978" s="35"/>
      <c r="Y978" s="36"/>
    </row>
    <row r="979" spans="4:25" ht="15.75" customHeight="1" x14ac:dyDescent="0.2">
      <c r="D979" s="64"/>
      <c r="U979" s="35"/>
      <c r="X979" s="35"/>
      <c r="Y979" s="36"/>
    </row>
    <row r="980" spans="4:25" ht="15.75" customHeight="1" x14ac:dyDescent="0.2">
      <c r="D980" s="64"/>
      <c r="U980" s="35"/>
      <c r="X980" s="35"/>
      <c r="Y980" s="36"/>
    </row>
    <row r="981" spans="4:25" ht="15.75" customHeight="1" x14ac:dyDescent="0.2">
      <c r="D981" s="64"/>
      <c r="U981" s="35"/>
      <c r="X981" s="35"/>
      <c r="Y981" s="36"/>
    </row>
    <row r="982" spans="4:25" ht="15.75" customHeight="1" x14ac:dyDescent="0.2">
      <c r="D982" s="64"/>
      <c r="U982" s="35"/>
      <c r="X982" s="35"/>
      <c r="Y982" s="36"/>
    </row>
    <row r="983" spans="4:25" ht="15.75" customHeight="1" x14ac:dyDescent="0.2">
      <c r="D983" s="64"/>
      <c r="U983" s="35"/>
      <c r="X983" s="35"/>
      <c r="Y983" s="36"/>
    </row>
    <row r="984" spans="4:25" ht="15.75" customHeight="1" x14ac:dyDescent="0.2">
      <c r="D984" s="64"/>
      <c r="U984" s="35"/>
      <c r="X984" s="35"/>
      <c r="Y984" s="36"/>
    </row>
    <row r="985" spans="4:25" ht="15.75" customHeight="1" x14ac:dyDescent="0.2">
      <c r="D985" s="64"/>
      <c r="U985" s="35"/>
      <c r="X985" s="35"/>
      <c r="Y985" s="36"/>
    </row>
    <row r="986" spans="4:25" ht="15.75" customHeight="1" x14ac:dyDescent="0.2">
      <c r="D986" s="64"/>
      <c r="U986" s="35"/>
      <c r="X986" s="35"/>
      <c r="Y986" s="36"/>
    </row>
    <row r="987" spans="4:25" ht="15.75" customHeight="1" x14ac:dyDescent="0.2">
      <c r="D987" s="64"/>
      <c r="U987" s="35"/>
      <c r="X987" s="35"/>
      <c r="Y987" s="36"/>
    </row>
    <row r="988" spans="4:25" ht="15.75" customHeight="1" x14ac:dyDescent="0.2">
      <c r="D988" s="64"/>
      <c r="U988" s="35"/>
      <c r="X988" s="35"/>
      <c r="Y988" s="36"/>
    </row>
    <row r="989" spans="4:25" ht="15.75" customHeight="1" x14ac:dyDescent="0.2">
      <c r="D989" s="64"/>
      <c r="U989" s="35"/>
      <c r="X989" s="35"/>
      <c r="Y989" s="36"/>
    </row>
    <row r="990" spans="4:25" ht="15.75" customHeight="1" x14ac:dyDescent="0.2">
      <c r="D990" s="64"/>
      <c r="U990" s="35"/>
      <c r="X990" s="35"/>
      <c r="Y990" s="36"/>
    </row>
    <row r="991" spans="4:25" ht="15.75" customHeight="1" x14ac:dyDescent="0.2">
      <c r="D991" s="64"/>
      <c r="U991" s="35"/>
      <c r="X991" s="35"/>
      <c r="Y991" s="36"/>
    </row>
    <row r="992" spans="4:25" ht="15.75" customHeight="1" x14ac:dyDescent="0.2">
      <c r="D992" s="64"/>
      <c r="U992" s="35"/>
      <c r="X992" s="35"/>
      <c r="Y992" s="36"/>
    </row>
    <row r="993" spans="4:25" ht="15.75" customHeight="1" x14ac:dyDescent="0.2">
      <c r="D993" s="64"/>
      <c r="U993" s="35"/>
      <c r="X993" s="35"/>
      <c r="Y993" s="36"/>
    </row>
    <row r="994" spans="4:25" ht="15.75" customHeight="1" x14ac:dyDescent="0.2">
      <c r="D994" s="64"/>
      <c r="U994" s="35"/>
      <c r="X994" s="35"/>
      <c r="Y994" s="36"/>
    </row>
    <row r="995" spans="4:25" ht="15.75" customHeight="1" x14ac:dyDescent="0.2">
      <c r="D995" s="64"/>
      <c r="U995" s="35"/>
      <c r="X995" s="35"/>
      <c r="Y995" s="36"/>
    </row>
    <row r="996" spans="4:25" ht="15.75" customHeight="1" x14ac:dyDescent="0.2">
      <c r="D996" s="64"/>
      <c r="U996" s="35"/>
      <c r="X996" s="35"/>
      <c r="Y996" s="36"/>
    </row>
    <row r="997" spans="4:25" ht="15.75" customHeight="1" x14ac:dyDescent="0.2">
      <c r="D997" s="64"/>
      <c r="U997" s="35"/>
      <c r="X997" s="35"/>
      <c r="Y997" s="36"/>
    </row>
    <row r="998" spans="4:25" ht="15.75" customHeight="1" x14ac:dyDescent="0.2">
      <c r="D998" s="64"/>
      <c r="U998" s="35"/>
      <c r="X998" s="35"/>
      <c r="Y998" s="36"/>
    </row>
    <row r="999" spans="4:25" ht="15.75" customHeight="1" x14ac:dyDescent="0.2">
      <c r="D999" s="64"/>
      <c r="U999" s="35"/>
      <c r="X999" s="35"/>
      <c r="Y999" s="36"/>
    </row>
    <row r="1000" spans="4:25" ht="15.75" customHeight="1" x14ac:dyDescent="0.2">
      <c r="D1000" s="64"/>
      <c r="U1000" s="35"/>
      <c r="X1000" s="35"/>
      <c r="Y1000" s="36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000"/>
  <sheetViews>
    <sheetView topLeftCell="A2" workbookViewId="0">
      <pane xSplit="1" topLeftCell="T1" activePane="topRight" state="frozen"/>
      <selection pane="topRight" activeCell="BK5" sqref="BK5"/>
    </sheetView>
  </sheetViews>
  <sheetFormatPr baseColWidth="10" defaultColWidth="12.6640625" defaultRowHeight="15" customHeight="1" x14ac:dyDescent="0.15"/>
  <cols>
    <col min="1" max="1" width="40.83203125" customWidth="1"/>
    <col min="2" max="2" width="16.83203125" customWidth="1"/>
    <col min="3" max="3" width="20.1640625" customWidth="1"/>
    <col min="4" max="4" width="14.6640625" customWidth="1"/>
    <col min="5" max="14" width="15.1640625" customWidth="1"/>
    <col min="15" max="15" width="18.6640625" customWidth="1"/>
    <col min="16" max="18" width="15.1640625" customWidth="1"/>
    <col min="19" max="19" width="17" customWidth="1"/>
    <col min="20" max="20" width="21.6640625" customWidth="1"/>
    <col min="21" max="21" width="22" customWidth="1"/>
    <col min="22" max="23" width="15.1640625" customWidth="1"/>
    <col min="24" max="24" width="16" customWidth="1"/>
    <col min="25" max="25" width="15.1640625" customWidth="1"/>
    <col min="26" max="26" width="12.1640625" customWidth="1"/>
    <col min="27" max="27" width="40.83203125" customWidth="1"/>
    <col min="28" max="28" width="16.83203125" customWidth="1"/>
    <col min="29" max="29" width="20.1640625" customWidth="1"/>
    <col min="30" max="30" width="14.6640625" customWidth="1"/>
    <col min="31" max="40" width="15.1640625" customWidth="1"/>
    <col min="41" max="41" width="18.6640625" customWidth="1"/>
    <col min="42" max="44" width="15.1640625" customWidth="1"/>
    <col min="45" max="45" width="17" customWidth="1"/>
    <col min="46" max="46" width="21.6640625" customWidth="1"/>
    <col min="47" max="47" width="22" customWidth="1"/>
    <col min="48" max="49" width="15.1640625" customWidth="1"/>
    <col min="50" max="50" width="16" customWidth="1"/>
    <col min="51" max="51" width="15.1640625" customWidth="1"/>
    <col min="52" max="53" width="7.6640625" customWidth="1"/>
    <col min="54" max="54" width="40.83203125" customWidth="1"/>
    <col min="55" max="55" width="7.6640625" customWidth="1"/>
    <col min="56" max="59" width="15.1640625" customWidth="1"/>
    <col min="60" max="61" width="7.1640625" customWidth="1"/>
    <col min="62" max="65" width="15.1640625" customWidth="1"/>
    <col min="66" max="76" width="7.6640625" customWidth="1"/>
  </cols>
  <sheetData>
    <row r="1" spans="1:76" ht="15.75" customHeight="1" x14ac:dyDescent="0.2">
      <c r="A1" s="1"/>
      <c r="B1" s="1" t="s">
        <v>1</v>
      </c>
      <c r="C1" s="1" t="s">
        <v>2</v>
      </c>
      <c r="D1" s="6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4958</v>
      </c>
      <c r="AA1" s="1" t="s">
        <v>0</v>
      </c>
      <c r="AB1" s="1" t="s">
        <v>1</v>
      </c>
      <c r="AC1" s="1" t="s">
        <v>2</v>
      </c>
      <c r="AD1" s="1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18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23</v>
      </c>
      <c r="AY1" s="2" t="s">
        <v>24</v>
      </c>
      <c r="AZ1" s="4"/>
      <c r="BA1" s="61" t="s">
        <v>4960</v>
      </c>
      <c r="BB1" s="1"/>
      <c r="BC1" s="26" t="s">
        <v>4961</v>
      </c>
      <c r="BD1" s="4" t="s">
        <v>15</v>
      </c>
      <c r="BE1" s="4" t="s">
        <v>24</v>
      </c>
      <c r="BF1" s="4" t="s">
        <v>21</v>
      </c>
      <c r="BG1" s="2" t="s">
        <v>20</v>
      </c>
      <c r="BH1" s="4"/>
      <c r="BI1" s="4" t="s">
        <v>4962</v>
      </c>
      <c r="BJ1" s="4" t="s">
        <v>15</v>
      </c>
      <c r="BK1" s="4" t="s">
        <v>24</v>
      </c>
      <c r="BL1" s="4" t="s">
        <v>21</v>
      </c>
      <c r="BM1" s="4" t="s">
        <v>4963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</row>
    <row r="2" spans="1:76" ht="15.75" customHeight="1" x14ac:dyDescent="0.2">
      <c r="A2" s="6" t="s">
        <v>25</v>
      </c>
      <c r="B2" s="8" t="s">
        <v>26</v>
      </c>
      <c r="C2" s="62" t="s">
        <v>28</v>
      </c>
      <c r="D2" s="79" t="s">
        <v>29</v>
      </c>
      <c r="E2" s="4">
        <v>838.99537608936669</v>
      </c>
      <c r="F2" s="4">
        <v>2.9617490901611898</v>
      </c>
      <c r="G2" s="4">
        <v>92.581316164870699</v>
      </c>
      <c r="H2" s="4">
        <v>22.842390603774955</v>
      </c>
      <c r="I2" s="4">
        <v>31.143941850510448</v>
      </c>
      <c r="J2" s="4">
        <v>446.83355459723833</v>
      </c>
      <c r="K2" s="4">
        <v>1486.0649868523703</v>
      </c>
      <c r="L2" s="4">
        <v>21.167534697186891</v>
      </c>
      <c r="M2" s="4">
        <v>465.3939191506829</v>
      </c>
      <c r="N2" s="4">
        <v>15.439167420660993</v>
      </c>
      <c r="O2" s="4">
        <v>46.630321581933089</v>
      </c>
      <c r="P2" s="4">
        <v>121.25452375172988</v>
      </c>
      <c r="Q2" s="4">
        <v>682.49444890698396</v>
      </c>
      <c r="R2" s="4">
        <v>12.807642135070365</v>
      </c>
      <c r="S2" s="4">
        <v>772.38913227527064</v>
      </c>
      <c r="T2" s="4">
        <v>0</v>
      </c>
      <c r="U2" s="4">
        <v>0</v>
      </c>
      <c r="V2" s="4">
        <v>0</v>
      </c>
      <c r="W2" s="4">
        <v>25.721264992198687</v>
      </c>
      <c r="X2" s="4">
        <v>27.670318837079879</v>
      </c>
      <c r="Y2" s="4">
        <v>0</v>
      </c>
      <c r="Z2" s="63"/>
      <c r="AA2" s="6" t="s">
        <v>25</v>
      </c>
      <c r="AB2" s="8" t="s">
        <v>26</v>
      </c>
      <c r="AC2" s="8" t="s">
        <v>28</v>
      </c>
      <c r="AD2" s="74" t="s">
        <v>29</v>
      </c>
      <c r="AE2" s="4">
        <v>338.16432568362598</v>
      </c>
      <c r="AF2" s="4">
        <v>0.10578443907731774</v>
      </c>
      <c r="AG2" s="4">
        <v>7.0389837902736909</v>
      </c>
      <c r="AH2" s="4">
        <v>4.397326637283391</v>
      </c>
      <c r="AI2" s="4">
        <v>0.93384004088380268</v>
      </c>
      <c r="AJ2" s="4">
        <v>66.867471479132917</v>
      </c>
      <c r="AK2" s="4">
        <v>449.75631924750667</v>
      </c>
      <c r="AL2" s="4">
        <v>4.9811674524241782</v>
      </c>
      <c r="AM2" s="4">
        <v>91.059534790786387</v>
      </c>
      <c r="AN2" s="4">
        <v>3.3658044833627581</v>
      </c>
      <c r="AO2" s="4">
        <v>7.534722956581005</v>
      </c>
      <c r="AP2" s="4">
        <v>79.840788970179034</v>
      </c>
      <c r="AQ2" s="4">
        <v>87.516649252039585</v>
      </c>
      <c r="AR2" s="4">
        <v>5.1187875583388509</v>
      </c>
      <c r="AS2" s="4">
        <v>279.86495698065346</v>
      </c>
      <c r="AT2" s="4">
        <v>0</v>
      </c>
      <c r="AU2" s="4">
        <v>0</v>
      </c>
      <c r="AV2" s="4">
        <v>0</v>
      </c>
      <c r="AW2" s="4">
        <v>5.0929743855988194</v>
      </c>
      <c r="AX2" s="4">
        <v>9.8030743548952035</v>
      </c>
      <c r="AY2" s="4">
        <v>0</v>
      </c>
      <c r="AZ2" s="4"/>
      <c r="BA2" s="4"/>
      <c r="BB2" s="6" t="s">
        <v>25</v>
      </c>
      <c r="BD2" s="4">
        <f t="shared" ref="BD2:BD139" si="0">LOG(P2,2)</f>
        <v>6.9218947620018501</v>
      </c>
      <c r="BE2" s="4" t="e">
        <f t="shared" ref="BE2:BE139" si="1">LOG(Y2,2)</f>
        <v>#NUM!</v>
      </c>
      <c r="BF2" s="4" t="e">
        <f t="shared" ref="BF2:BF139" si="2">LOG(V2,2)</f>
        <v>#NUM!</v>
      </c>
      <c r="BG2" s="4" t="e">
        <f t="shared" ref="BG2:BG139" si="3">LOG(U2,2)</f>
        <v>#NUM!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 spans="1:76" ht="15.75" customHeight="1" x14ac:dyDescent="0.2">
      <c r="A3" s="6" t="s">
        <v>25</v>
      </c>
      <c r="B3" s="8" t="s">
        <v>49</v>
      </c>
      <c r="C3" s="62" t="s">
        <v>28</v>
      </c>
      <c r="D3" s="80"/>
      <c r="E3" s="4">
        <v>607.0833583317841</v>
      </c>
      <c r="F3" s="4">
        <v>3.2847555503706141</v>
      </c>
      <c r="G3" s="4">
        <v>98.508885580381161</v>
      </c>
      <c r="H3" s="4">
        <v>20.825372806626735</v>
      </c>
      <c r="I3" s="4">
        <v>34.627120990502981</v>
      </c>
      <c r="J3" s="4">
        <v>505.12741315327486</v>
      </c>
      <c r="K3" s="4">
        <v>781.0448408482149</v>
      </c>
      <c r="L3" s="4">
        <v>16.476740212082074</v>
      </c>
      <c r="M3" s="4">
        <v>400.14156270130735</v>
      </c>
      <c r="N3" s="4">
        <v>11.128880551491088</v>
      </c>
      <c r="O3" s="4">
        <v>27.155999756265313</v>
      </c>
      <c r="P3" s="4">
        <v>341.74409466230418</v>
      </c>
      <c r="Q3" s="4">
        <v>648.8683067016982</v>
      </c>
      <c r="R3" s="4">
        <v>6.8554390920184565</v>
      </c>
      <c r="S3" s="4">
        <v>245.74378105008373</v>
      </c>
      <c r="T3" s="4">
        <v>0</v>
      </c>
      <c r="U3" s="4">
        <v>0</v>
      </c>
      <c r="V3" s="4">
        <v>0</v>
      </c>
      <c r="W3" s="4">
        <v>18.967497282537352</v>
      </c>
      <c r="X3" s="4">
        <v>53.37555685868697</v>
      </c>
      <c r="Y3" s="4">
        <v>0</v>
      </c>
      <c r="Z3" s="63"/>
      <c r="AA3" s="6" t="s">
        <v>25</v>
      </c>
      <c r="AB3" s="8" t="s">
        <v>49</v>
      </c>
      <c r="AC3" s="8" t="s">
        <v>28</v>
      </c>
      <c r="AD3" s="75"/>
      <c r="AE3" s="4">
        <v>321.21440163336308</v>
      </c>
      <c r="AF3" s="4">
        <v>0.9005217655351776</v>
      </c>
      <c r="AG3" s="4">
        <v>13.381905181050028</v>
      </c>
      <c r="AH3" s="4">
        <v>5.0774601479244712</v>
      </c>
      <c r="AI3" s="4">
        <v>6.2003979714499069</v>
      </c>
      <c r="AJ3" s="4">
        <v>136.63560096373016</v>
      </c>
      <c r="AK3" s="4">
        <v>145.25514731520803</v>
      </c>
      <c r="AL3" s="4">
        <v>3.0953519045535174</v>
      </c>
      <c r="AM3" s="4">
        <v>81.855823255706994</v>
      </c>
      <c r="AN3" s="4">
        <v>2.4160132552634166</v>
      </c>
      <c r="AO3" s="4">
        <v>10.773684970645361</v>
      </c>
      <c r="AP3" s="4">
        <v>51.717864544875617</v>
      </c>
      <c r="AQ3" s="4">
        <v>151.41031515531816</v>
      </c>
      <c r="AR3" s="4">
        <v>2.0961475031789538</v>
      </c>
      <c r="AS3" s="4">
        <v>175.0816065782341</v>
      </c>
      <c r="AT3" s="4">
        <v>0</v>
      </c>
      <c r="AU3" s="4">
        <v>0</v>
      </c>
      <c r="AV3" s="4">
        <v>0</v>
      </c>
      <c r="AW3" s="4">
        <v>4.3057442182769421</v>
      </c>
      <c r="AX3" s="4">
        <v>18.362685482852282</v>
      </c>
      <c r="AY3" s="4">
        <v>0</v>
      </c>
      <c r="AZ3" s="4"/>
      <c r="BA3" s="4"/>
      <c r="BB3" s="6" t="s">
        <v>25</v>
      </c>
      <c r="BD3" s="4">
        <f t="shared" si="0"/>
        <v>8.4167725980522423</v>
      </c>
      <c r="BE3" s="4" t="e">
        <f t="shared" si="1"/>
        <v>#NUM!</v>
      </c>
      <c r="BF3" s="4" t="e">
        <f t="shared" si="2"/>
        <v>#NUM!</v>
      </c>
      <c r="BG3" s="4" t="e">
        <f t="shared" si="3"/>
        <v>#NUM!</v>
      </c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</row>
    <row r="4" spans="1:76" ht="15.75" customHeight="1" x14ac:dyDescent="0.2">
      <c r="A4" s="6" t="s">
        <v>25</v>
      </c>
      <c r="B4" s="8" t="s">
        <v>71</v>
      </c>
      <c r="C4" s="62" t="s">
        <v>28</v>
      </c>
      <c r="D4" s="80"/>
      <c r="E4" s="4">
        <v>88.45979955409689</v>
      </c>
      <c r="F4" s="4">
        <v>0.83946497085495575</v>
      </c>
      <c r="G4" s="4">
        <v>54.914283282123819</v>
      </c>
      <c r="H4" s="4">
        <v>2.073392820453253</v>
      </c>
      <c r="I4" s="4">
        <v>11.820996234703491</v>
      </c>
      <c r="J4" s="4">
        <v>69.56771165603115</v>
      </c>
      <c r="K4" s="4">
        <v>2636.4270258602546</v>
      </c>
      <c r="L4" s="4">
        <v>11.419019747481201</v>
      </c>
      <c r="M4" s="4">
        <v>230.37721369860532</v>
      </c>
      <c r="N4" s="4">
        <v>1.2684122304987477</v>
      </c>
      <c r="O4" s="4">
        <v>12.362221700153512</v>
      </c>
      <c r="P4" s="4">
        <v>0.15240171955418119</v>
      </c>
      <c r="Q4" s="4">
        <v>605.90949143029161</v>
      </c>
      <c r="R4" s="4">
        <v>3996.9742371509701</v>
      </c>
      <c r="S4" s="4">
        <v>2.8114412312441339</v>
      </c>
      <c r="T4" s="4">
        <v>0</v>
      </c>
      <c r="U4" s="4">
        <v>0</v>
      </c>
      <c r="V4" s="4">
        <v>0</v>
      </c>
      <c r="W4" s="4">
        <v>6.2296466846279523</v>
      </c>
      <c r="X4" s="4">
        <v>1.1874227441378005</v>
      </c>
      <c r="Y4" s="4">
        <v>0</v>
      </c>
      <c r="Z4" s="63"/>
      <c r="AA4" s="6" t="s">
        <v>25</v>
      </c>
      <c r="AB4" s="8" t="s">
        <v>71</v>
      </c>
      <c r="AC4" s="8" t="s">
        <v>28</v>
      </c>
      <c r="AD4" s="75"/>
      <c r="AE4" s="4">
        <v>8.2368734432482391</v>
      </c>
      <c r="AF4" s="4">
        <v>0.14025109606448094</v>
      </c>
      <c r="AG4" s="4">
        <v>3.4847734420056864</v>
      </c>
      <c r="AH4" s="4">
        <v>4.8664651294122278E-2</v>
      </c>
      <c r="AI4" s="4">
        <v>0.80202456480114248</v>
      </c>
      <c r="AJ4" s="4">
        <v>11.334908016566629</v>
      </c>
      <c r="AK4" s="4">
        <v>129.45797073345355</v>
      </c>
      <c r="AL4" s="4">
        <v>1.5097057809073955</v>
      </c>
      <c r="AM4" s="4">
        <v>19.950405840009608</v>
      </c>
      <c r="AN4" s="4">
        <v>0.62823557561933585</v>
      </c>
      <c r="AO4" s="4">
        <v>1.6867502839662376</v>
      </c>
      <c r="AP4" s="4">
        <v>2.0483576965703468E-2</v>
      </c>
      <c r="AQ4" s="4">
        <v>69.461682452763128</v>
      </c>
      <c r="AR4" s="4">
        <v>388.01937616075105</v>
      </c>
      <c r="AS4" s="4">
        <v>0.20374373493224507</v>
      </c>
      <c r="AT4" s="4">
        <v>0</v>
      </c>
      <c r="AU4" s="4">
        <v>0</v>
      </c>
      <c r="AV4" s="4">
        <v>0</v>
      </c>
      <c r="AW4" s="4">
        <v>1.0159382380293165</v>
      </c>
      <c r="AX4" s="4">
        <v>1.2631486519882596E-3</v>
      </c>
      <c r="AY4" s="4">
        <v>0</v>
      </c>
      <c r="AZ4" s="4"/>
      <c r="BA4" s="4"/>
      <c r="BB4" s="6" t="s">
        <v>25</v>
      </c>
      <c r="BD4" s="4">
        <f t="shared" si="0"/>
        <v>-2.7140489139833308</v>
      </c>
      <c r="BE4" s="4" t="e">
        <f t="shared" si="1"/>
        <v>#NUM!</v>
      </c>
      <c r="BF4" s="4" t="e">
        <f t="shared" si="2"/>
        <v>#NUM!</v>
      </c>
      <c r="BG4" s="4" t="e">
        <f t="shared" si="3"/>
        <v>#NUM!</v>
      </c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</row>
    <row r="5" spans="1:76" ht="15.75" customHeight="1" x14ac:dyDescent="0.2">
      <c r="A5" s="6" t="s">
        <v>102</v>
      </c>
      <c r="B5" s="8" t="s">
        <v>26</v>
      </c>
      <c r="C5" s="62" t="s">
        <v>103</v>
      </c>
      <c r="D5" s="80"/>
      <c r="E5" s="4">
        <v>6085.7940197866264</v>
      </c>
      <c r="F5" s="4">
        <v>2039.0932865359737</v>
      </c>
      <c r="G5" s="4">
        <v>196.9863470048941</v>
      </c>
      <c r="H5" s="4">
        <v>63.736254376586317</v>
      </c>
      <c r="I5" s="4">
        <v>96.189217012854158</v>
      </c>
      <c r="J5" s="4">
        <v>514.91114106420105</v>
      </c>
      <c r="K5" s="4">
        <v>0</v>
      </c>
      <c r="L5" s="4">
        <v>44.636238398925464</v>
      </c>
      <c r="M5" s="4">
        <v>3914.0271327050209</v>
      </c>
      <c r="N5" s="4">
        <v>39.265680756283643</v>
      </c>
      <c r="O5" s="4">
        <v>58.010409930162695</v>
      </c>
      <c r="P5" s="4">
        <v>4965.6433273159637</v>
      </c>
      <c r="Q5" s="4">
        <v>298.15809914233154</v>
      </c>
      <c r="R5" s="4">
        <v>2812.7057900821324</v>
      </c>
      <c r="S5" s="4">
        <v>204.65066713764017</v>
      </c>
      <c r="T5" s="4">
        <v>0</v>
      </c>
      <c r="U5" s="4">
        <v>0</v>
      </c>
      <c r="V5" s="4">
        <v>0</v>
      </c>
      <c r="W5" s="4">
        <v>47.894109050910622</v>
      </c>
      <c r="X5" s="4">
        <v>47.81306154870142</v>
      </c>
      <c r="Y5" s="4">
        <v>0</v>
      </c>
      <c r="Z5" s="63"/>
      <c r="AA5" s="6" t="s">
        <v>102</v>
      </c>
      <c r="AB5" s="8" t="s">
        <v>26</v>
      </c>
      <c r="AC5" s="8" t="s">
        <v>103</v>
      </c>
      <c r="AD5" s="75"/>
      <c r="AE5" s="4">
        <v>1647.5958195529977</v>
      </c>
      <c r="AF5" s="4">
        <v>267.90538025257013</v>
      </c>
      <c r="AG5" s="4">
        <v>35.246871712888051</v>
      </c>
      <c r="AH5" s="4">
        <v>12.60791196913233</v>
      </c>
      <c r="AI5" s="4">
        <v>18.721948524912737</v>
      </c>
      <c r="AJ5" s="4">
        <v>86.536367267045179</v>
      </c>
      <c r="AK5" s="4">
        <v>0</v>
      </c>
      <c r="AL5" s="4">
        <v>4.5254479269708678</v>
      </c>
      <c r="AM5" s="4">
        <v>717.38116125184627</v>
      </c>
      <c r="AN5" s="4">
        <v>5.9570116293561055</v>
      </c>
      <c r="AO5" s="4">
        <v>6.6612913114306433</v>
      </c>
      <c r="AP5" s="4">
        <v>400.32732449351727</v>
      </c>
      <c r="AQ5" s="4">
        <v>101.13975484415856</v>
      </c>
      <c r="AR5" s="4">
        <v>513.95336187496309</v>
      </c>
      <c r="AS5" s="4">
        <v>12.599537468806487</v>
      </c>
      <c r="AT5" s="4">
        <v>0</v>
      </c>
      <c r="AU5" s="4">
        <v>0</v>
      </c>
      <c r="AV5" s="4">
        <v>0</v>
      </c>
      <c r="AW5" s="4">
        <v>12.453336749902267</v>
      </c>
      <c r="AX5" s="4">
        <v>13.4985731218365</v>
      </c>
      <c r="AY5" s="4">
        <v>0</v>
      </c>
      <c r="AZ5" s="4"/>
      <c r="BA5" s="4"/>
      <c r="BB5" s="6" t="s">
        <v>102</v>
      </c>
      <c r="BD5" s="4">
        <f t="shared" si="0"/>
        <v>12.277764923866666</v>
      </c>
      <c r="BE5" s="4" t="e">
        <f t="shared" si="1"/>
        <v>#NUM!</v>
      </c>
      <c r="BF5" s="4" t="e">
        <f t="shared" si="2"/>
        <v>#NUM!</v>
      </c>
      <c r="BG5" s="4" t="e">
        <f t="shared" si="3"/>
        <v>#NUM!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</row>
    <row r="6" spans="1:76" ht="15.75" customHeight="1" x14ac:dyDescent="0.2">
      <c r="A6" s="6" t="s">
        <v>102</v>
      </c>
      <c r="B6" s="8" t="s">
        <v>71</v>
      </c>
      <c r="C6" s="62" t="s">
        <v>103</v>
      </c>
      <c r="D6" s="80"/>
      <c r="E6" s="4">
        <v>783.46989675028101</v>
      </c>
      <c r="F6" s="4">
        <v>64.840577986500762</v>
      </c>
      <c r="G6" s="4">
        <v>355.86875054667206</v>
      </c>
      <c r="H6" s="4">
        <v>117.71052646844154</v>
      </c>
      <c r="I6" s="4">
        <v>190.34637690849775</v>
      </c>
      <c r="J6" s="4">
        <v>238.74457628670356</v>
      </c>
      <c r="K6" s="4">
        <v>154571.40022157237</v>
      </c>
      <c r="L6" s="4">
        <v>38.978154566429566</v>
      </c>
      <c r="M6" s="4">
        <v>921.63689600988187</v>
      </c>
      <c r="N6" s="4">
        <v>134.57227608866182</v>
      </c>
      <c r="O6" s="4">
        <v>117.36851727408094</v>
      </c>
      <c r="P6" s="4">
        <v>19232.867992571941</v>
      </c>
      <c r="Q6" s="4">
        <v>217.36839671497626</v>
      </c>
      <c r="R6" s="4">
        <v>1869.7205305635528</v>
      </c>
      <c r="S6" s="4">
        <v>146.14213787560854</v>
      </c>
      <c r="T6" s="4">
        <v>0</v>
      </c>
      <c r="U6" s="4">
        <v>0</v>
      </c>
      <c r="V6" s="4">
        <v>0</v>
      </c>
      <c r="W6" s="4">
        <v>77.104668035363062</v>
      </c>
      <c r="X6" s="4">
        <v>21.696926178267066</v>
      </c>
      <c r="Y6" s="4">
        <v>0</v>
      </c>
      <c r="Z6" s="63"/>
      <c r="AA6" s="6" t="s">
        <v>102</v>
      </c>
      <c r="AB6" s="8" t="s">
        <v>71</v>
      </c>
      <c r="AC6" s="8" t="s">
        <v>103</v>
      </c>
      <c r="AD6" s="75"/>
      <c r="AE6" s="4">
        <v>201.66822754401312</v>
      </c>
      <c r="AF6" s="4">
        <v>32.767575674380346</v>
      </c>
      <c r="AG6" s="4">
        <v>44.985106354959562</v>
      </c>
      <c r="AH6" s="4">
        <v>12.558258218445735</v>
      </c>
      <c r="AI6" s="4">
        <v>19.096739114441785</v>
      </c>
      <c r="AJ6" s="4">
        <v>41.43920963486061</v>
      </c>
      <c r="AK6" s="4">
        <v>21760.331784594622</v>
      </c>
      <c r="AL6" s="4">
        <v>2.8358884640686153</v>
      </c>
      <c r="AM6" s="4">
        <v>202.44183963888435</v>
      </c>
      <c r="AN6" s="4">
        <v>24.829607814342541</v>
      </c>
      <c r="AO6" s="4">
        <v>7.2012978345278063</v>
      </c>
      <c r="AP6" s="4">
        <v>102.56124352420235</v>
      </c>
      <c r="AQ6" s="4">
        <v>33.26700481005917</v>
      </c>
      <c r="AR6" s="4">
        <v>156.65978305040846</v>
      </c>
      <c r="AS6" s="4">
        <v>30.350802238389079</v>
      </c>
      <c r="AT6" s="4">
        <v>0</v>
      </c>
      <c r="AU6" s="4">
        <v>0</v>
      </c>
      <c r="AV6" s="4">
        <v>0</v>
      </c>
      <c r="AW6" s="4">
        <v>7.2949363164037023E-2</v>
      </c>
      <c r="AX6" s="4">
        <v>3.5442168002218302</v>
      </c>
      <c r="AY6" s="4">
        <v>0</v>
      </c>
      <c r="AZ6" s="4"/>
      <c r="BA6" s="4"/>
      <c r="BB6" s="6" t="s">
        <v>102</v>
      </c>
      <c r="BD6" s="4">
        <f t="shared" si="0"/>
        <v>14.231286292000766</v>
      </c>
      <c r="BE6" s="4" t="e">
        <f t="shared" si="1"/>
        <v>#NUM!</v>
      </c>
      <c r="BF6" s="4" t="e">
        <f t="shared" si="2"/>
        <v>#NUM!</v>
      </c>
      <c r="BG6" s="4" t="e">
        <f t="shared" si="3"/>
        <v>#NUM!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</row>
    <row r="7" spans="1:76" ht="15.75" customHeight="1" x14ac:dyDescent="0.2">
      <c r="A7" s="6" t="s">
        <v>155</v>
      </c>
      <c r="B7" s="8" t="s">
        <v>26</v>
      </c>
      <c r="C7" s="62" t="s">
        <v>103</v>
      </c>
      <c r="D7" s="80"/>
      <c r="E7" s="4">
        <v>1675.8168021144538</v>
      </c>
      <c r="F7" s="4">
        <v>3.9554351331158863</v>
      </c>
      <c r="G7" s="4">
        <v>110.13732701036832</v>
      </c>
      <c r="H7" s="4">
        <v>61.785103064867336</v>
      </c>
      <c r="I7" s="4">
        <v>54.397214768426558</v>
      </c>
      <c r="J7" s="4">
        <v>2350.323959482414</v>
      </c>
      <c r="K7" s="4">
        <v>630.77542113858533</v>
      </c>
      <c r="L7" s="4">
        <v>17.334029448649563</v>
      </c>
      <c r="M7" s="4">
        <v>874.07132881225152</v>
      </c>
      <c r="N7" s="4">
        <v>380.78588581226813</v>
      </c>
      <c r="O7" s="4">
        <v>84.911367280745694</v>
      </c>
      <c r="P7" s="4">
        <v>314.56539342091861</v>
      </c>
      <c r="Q7" s="4">
        <v>2155.065155945997</v>
      </c>
      <c r="R7" s="4">
        <v>7381.4294970848759</v>
      </c>
      <c r="S7" s="4">
        <v>130.68530745512101</v>
      </c>
      <c r="T7" s="4">
        <v>0</v>
      </c>
      <c r="U7" s="4">
        <v>0</v>
      </c>
      <c r="V7" s="4">
        <v>0</v>
      </c>
      <c r="W7" s="4">
        <v>15.934169466262579</v>
      </c>
      <c r="X7" s="4">
        <v>630.94300345966064</v>
      </c>
      <c r="Y7" s="4">
        <v>0</v>
      </c>
      <c r="Z7" s="63"/>
      <c r="AA7" s="6" t="s">
        <v>155</v>
      </c>
      <c r="AB7" s="8" t="s">
        <v>26</v>
      </c>
      <c r="AC7" s="8" t="s">
        <v>103</v>
      </c>
      <c r="AD7" s="75"/>
      <c r="AE7" s="4">
        <v>105.93799953967292</v>
      </c>
      <c r="AF7" s="4">
        <v>1.1640778137319763</v>
      </c>
      <c r="AG7" s="4">
        <v>18.061291327470862</v>
      </c>
      <c r="AH7" s="4">
        <v>14.704727122909283</v>
      </c>
      <c r="AI7" s="4">
        <v>8.2108943699992025</v>
      </c>
      <c r="AJ7" s="4">
        <v>110.850087965871</v>
      </c>
      <c r="AK7" s="4">
        <v>221.74747620533626</v>
      </c>
      <c r="AL7" s="4">
        <v>3.0697939347021506</v>
      </c>
      <c r="AM7" s="4">
        <v>180.42423809361421</v>
      </c>
      <c r="AN7" s="4">
        <v>17.901767736512522</v>
      </c>
      <c r="AO7" s="4">
        <v>6.9832348278214598</v>
      </c>
      <c r="AP7" s="4">
        <v>2.7907955657972368</v>
      </c>
      <c r="AQ7" s="4">
        <v>245.83142691773676</v>
      </c>
      <c r="AR7" s="4">
        <v>1031.1268533273246</v>
      </c>
      <c r="AS7" s="4">
        <v>27.234704273271657</v>
      </c>
      <c r="AT7" s="4">
        <v>0</v>
      </c>
      <c r="AU7" s="4">
        <v>0</v>
      </c>
      <c r="AV7" s="4">
        <v>0</v>
      </c>
      <c r="AW7" s="4">
        <v>2.6966299925134041</v>
      </c>
      <c r="AX7" s="4">
        <v>126.3752779619675</v>
      </c>
      <c r="AY7" s="4">
        <v>0</v>
      </c>
      <c r="AZ7" s="4"/>
      <c r="BA7" s="4"/>
      <c r="BB7" s="6" t="s">
        <v>155</v>
      </c>
      <c r="BD7" s="4">
        <f t="shared" si="0"/>
        <v>8.2972161526890336</v>
      </c>
      <c r="BE7" s="4" t="e">
        <f t="shared" si="1"/>
        <v>#NUM!</v>
      </c>
      <c r="BF7" s="4" t="e">
        <f t="shared" si="2"/>
        <v>#NUM!</v>
      </c>
      <c r="BG7" s="4" t="e">
        <f t="shared" si="3"/>
        <v>#NUM!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</row>
    <row r="8" spans="1:76" ht="15.75" customHeight="1" x14ac:dyDescent="0.2">
      <c r="A8" s="6" t="s">
        <v>180</v>
      </c>
      <c r="B8" s="8" t="s">
        <v>26</v>
      </c>
      <c r="C8" s="62" t="s">
        <v>103</v>
      </c>
      <c r="D8" s="80"/>
      <c r="E8" s="4">
        <v>441.71824999220735</v>
      </c>
      <c r="F8" s="4">
        <v>7.89615759247694</v>
      </c>
      <c r="G8" s="4">
        <v>70.414564732378395</v>
      </c>
      <c r="H8" s="4">
        <v>26.192184341743939</v>
      </c>
      <c r="I8" s="4">
        <v>32.428940499137504</v>
      </c>
      <c r="J8" s="4">
        <v>95.090283844432761</v>
      </c>
      <c r="K8" s="4">
        <v>122.89939239581214</v>
      </c>
      <c r="L8" s="4">
        <v>4.6799182703924993</v>
      </c>
      <c r="M8" s="4">
        <v>529.82448316974865</v>
      </c>
      <c r="N8" s="4">
        <v>55.540626634717398</v>
      </c>
      <c r="O8" s="4">
        <v>54.240381530267456</v>
      </c>
      <c r="P8" s="4">
        <v>45.453521645205164</v>
      </c>
      <c r="Q8" s="4">
        <v>571.00197739343446</v>
      </c>
      <c r="R8" s="4">
        <v>6695.4871996929432</v>
      </c>
      <c r="S8" s="4">
        <v>321.60833508368586</v>
      </c>
      <c r="T8" s="4">
        <v>0</v>
      </c>
      <c r="U8" s="4">
        <v>0</v>
      </c>
      <c r="V8" s="4">
        <v>0</v>
      </c>
      <c r="W8" s="4">
        <v>84.539996747369514</v>
      </c>
      <c r="X8" s="4">
        <v>13.265997158024964</v>
      </c>
      <c r="Y8" s="4">
        <v>0</v>
      </c>
      <c r="Z8" s="63"/>
      <c r="AA8" s="6" t="s">
        <v>180</v>
      </c>
      <c r="AB8" s="8" t="s">
        <v>26</v>
      </c>
      <c r="AC8" s="8" t="s">
        <v>103</v>
      </c>
      <c r="AD8" s="75"/>
      <c r="AE8" s="4">
        <v>78.110395582213243</v>
      </c>
      <c r="AF8" s="4">
        <v>0.23795036461510949</v>
      </c>
      <c r="AG8" s="4">
        <v>4.4149298698797654</v>
      </c>
      <c r="AH8" s="4">
        <v>0.92816180654857583</v>
      </c>
      <c r="AI8" s="4">
        <v>1.6837383441724376</v>
      </c>
      <c r="AJ8" s="4">
        <v>14.302394682106799</v>
      </c>
      <c r="AK8" s="4">
        <v>11.717765438914515</v>
      </c>
      <c r="AL8" s="4">
        <v>0.25081417279806828</v>
      </c>
      <c r="AM8" s="4">
        <v>75.02597409087997</v>
      </c>
      <c r="AN8" s="4">
        <v>16.72491861669489</v>
      </c>
      <c r="AO8" s="4">
        <v>6.1934785647782657</v>
      </c>
      <c r="AP8" s="4">
        <v>13.966471111232611</v>
      </c>
      <c r="AQ8" s="4">
        <v>145.76378229087518</v>
      </c>
      <c r="AR8" s="4">
        <v>1373.5275240425569</v>
      </c>
      <c r="AS8" s="4">
        <v>31.917563840578428</v>
      </c>
      <c r="AT8" s="4">
        <v>0</v>
      </c>
      <c r="AU8" s="4">
        <v>0</v>
      </c>
      <c r="AV8" s="4">
        <v>0</v>
      </c>
      <c r="AW8" s="4">
        <v>7.4253874813574088</v>
      </c>
      <c r="AX8" s="4">
        <v>2.156730852257597</v>
      </c>
      <c r="AY8" s="4">
        <v>0</v>
      </c>
      <c r="AZ8" s="4"/>
      <c r="BA8" s="4"/>
      <c r="BB8" s="6" t="s">
        <v>180</v>
      </c>
      <c r="BD8" s="4">
        <f t="shared" si="0"/>
        <v>5.5063201706763518</v>
      </c>
      <c r="BE8" s="4" t="e">
        <f t="shared" si="1"/>
        <v>#NUM!</v>
      </c>
      <c r="BF8" s="4" t="e">
        <f t="shared" si="2"/>
        <v>#NUM!</v>
      </c>
      <c r="BG8" s="4" t="e">
        <f t="shared" si="3"/>
        <v>#NUM!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</row>
    <row r="9" spans="1:76" ht="15.75" customHeight="1" x14ac:dyDescent="0.2">
      <c r="A9" s="6" t="s">
        <v>207</v>
      </c>
      <c r="B9" s="8" t="s">
        <v>26</v>
      </c>
      <c r="C9" s="62" t="s">
        <v>103</v>
      </c>
      <c r="D9" s="80"/>
      <c r="E9" s="4">
        <v>4492.0166872482978</v>
      </c>
      <c r="F9" s="4">
        <v>8.0737115892276634</v>
      </c>
      <c r="G9" s="4">
        <v>287.32384775280212</v>
      </c>
      <c r="H9" s="4">
        <v>54.509422904339402</v>
      </c>
      <c r="I9" s="4">
        <v>53.736313505851932</v>
      </c>
      <c r="J9" s="4">
        <v>1178.1437194080033</v>
      </c>
      <c r="K9" s="4">
        <v>1170.7484677223531</v>
      </c>
      <c r="L9" s="4">
        <v>15.684960535031779</v>
      </c>
      <c r="M9" s="4">
        <v>966.62834119020761</v>
      </c>
      <c r="N9" s="4">
        <v>103.53788654738212</v>
      </c>
      <c r="O9" s="4">
        <v>117.75855231887321</v>
      </c>
      <c r="P9" s="4">
        <v>21.799479829212668</v>
      </c>
      <c r="Q9" s="4">
        <v>1978.112335801512</v>
      </c>
      <c r="R9" s="4">
        <v>8506.9381704620901</v>
      </c>
      <c r="S9" s="4">
        <v>210.06569224869818</v>
      </c>
      <c r="T9" s="4">
        <v>0</v>
      </c>
      <c r="U9" s="4">
        <v>0</v>
      </c>
      <c r="V9" s="4">
        <v>0</v>
      </c>
      <c r="W9" s="4">
        <v>84.916774605977153</v>
      </c>
      <c r="X9" s="4">
        <v>64.999810519184763</v>
      </c>
      <c r="Y9" s="4">
        <v>90.022379067322404</v>
      </c>
      <c r="Z9" s="63"/>
      <c r="AA9" s="6" t="s">
        <v>207</v>
      </c>
      <c r="AB9" s="8" t="s">
        <v>26</v>
      </c>
      <c r="AC9" s="8" t="s">
        <v>103</v>
      </c>
      <c r="AD9" s="75"/>
      <c r="AE9" s="4">
        <v>1074.7766318341173</v>
      </c>
      <c r="AF9" s="4">
        <v>1.927701304884224</v>
      </c>
      <c r="AG9" s="4">
        <v>8.0923150483600814</v>
      </c>
      <c r="AH9" s="4">
        <v>8.3752525175115284</v>
      </c>
      <c r="AI9" s="4">
        <v>8.3882680158405432</v>
      </c>
      <c r="AJ9" s="4">
        <v>438.97330813243133</v>
      </c>
      <c r="AK9" s="4">
        <v>106.45886969116198</v>
      </c>
      <c r="AL9" s="4">
        <v>0.72835683193912926</v>
      </c>
      <c r="AM9" s="4">
        <v>190.49640603466821</v>
      </c>
      <c r="AN9" s="4">
        <v>17.073832318697789</v>
      </c>
      <c r="AO9" s="4">
        <v>3.7223307160052324</v>
      </c>
      <c r="AP9" s="4">
        <v>0.52296741271168956</v>
      </c>
      <c r="AQ9" s="4">
        <v>230.60482975204451</v>
      </c>
      <c r="AR9" s="4">
        <v>346.22669696340637</v>
      </c>
      <c r="AS9" s="4">
        <v>14.428127042085658</v>
      </c>
      <c r="AT9" s="4">
        <v>0</v>
      </c>
      <c r="AU9" s="4">
        <v>0</v>
      </c>
      <c r="AV9" s="4">
        <v>0</v>
      </c>
      <c r="AW9" s="4">
        <v>6.5713821184711048</v>
      </c>
      <c r="AX9" s="4">
        <v>4.3354935810482829</v>
      </c>
      <c r="AY9" s="4">
        <v>27.824526951459379</v>
      </c>
      <c r="AZ9" s="4"/>
      <c r="BA9" s="4"/>
      <c r="BB9" s="6" t="s">
        <v>207</v>
      </c>
      <c r="BD9" s="4">
        <f t="shared" si="0"/>
        <v>4.4462218052671476</v>
      </c>
      <c r="BE9" s="4">
        <f t="shared" si="1"/>
        <v>6.4922117869522449</v>
      </c>
      <c r="BF9" s="4" t="e">
        <f t="shared" si="2"/>
        <v>#NUM!</v>
      </c>
      <c r="BG9" s="4" t="e">
        <f t="shared" si="3"/>
        <v>#NUM!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</row>
    <row r="10" spans="1:76" ht="15.75" customHeight="1" x14ac:dyDescent="0.2">
      <c r="A10" s="6" t="s">
        <v>231</v>
      </c>
      <c r="B10" s="8" t="s">
        <v>26</v>
      </c>
      <c r="C10" s="62" t="s">
        <v>233</v>
      </c>
      <c r="D10" s="80"/>
      <c r="E10" s="4">
        <v>99.240956998821801</v>
      </c>
      <c r="F10" s="4">
        <v>3.9339828268647352</v>
      </c>
      <c r="G10" s="4">
        <v>21.623172572442325</v>
      </c>
      <c r="H10" s="4">
        <v>10.629593461791895</v>
      </c>
      <c r="I10" s="4">
        <v>14.368509117529277</v>
      </c>
      <c r="J10" s="4">
        <v>72.658503729180296</v>
      </c>
      <c r="K10" s="4">
        <v>25.512262574174716</v>
      </c>
      <c r="L10" s="4">
        <v>5.2279797697629462</v>
      </c>
      <c r="M10" s="4">
        <v>87.129466772933256</v>
      </c>
      <c r="N10" s="4">
        <v>9.1757592607144076</v>
      </c>
      <c r="O10" s="4">
        <v>15.270576534262874</v>
      </c>
      <c r="P10" s="4">
        <v>4.6646034095642257</v>
      </c>
      <c r="Q10" s="4">
        <v>118.35500535006692</v>
      </c>
      <c r="R10" s="4">
        <v>1275.2836383262918</v>
      </c>
      <c r="S10" s="4">
        <v>13.346062366205622</v>
      </c>
      <c r="T10" s="4">
        <v>0</v>
      </c>
      <c r="U10" s="4">
        <v>0</v>
      </c>
      <c r="V10" s="4">
        <v>0</v>
      </c>
      <c r="W10" s="4">
        <v>3.516671979874213</v>
      </c>
      <c r="X10" s="4">
        <v>1.5030476953335024</v>
      </c>
      <c r="Y10" s="4">
        <v>0</v>
      </c>
      <c r="Z10" s="63"/>
      <c r="AA10" s="6" t="s">
        <v>231</v>
      </c>
      <c r="AB10" s="8" t="s">
        <v>26</v>
      </c>
      <c r="AC10" s="8" t="s">
        <v>233</v>
      </c>
      <c r="AD10" s="75"/>
      <c r="AE10" s="4">
        <v>6.0185829561375721</v>
      </c>
      <c r="AF10" s="4">
        <v>0.28221568532430008</v>
      </c>
      <c r="AG10" s="4">
        <v>0.76888989740672709</v>
      </c>
      <c r="AH10" s="4">
        <v>0.7711072982297108</v>
      </c>
      <c r="AI10" s="4">
        <v>0.4212079714252448</v>
      </c>
      <c r="AJ10" s="4">
        <v>20.499146505643566</v>
      </c>
      <c r="AK10" s="4">
        <v>0.82284299852346199</v>
      </c>
      <c r="AL10" s="4">
        <v>0.51386347237208307</v>
      </c>
      <c r="AM10" s="4">
        <v>3.1510301258677611</v>
      </c>
      <c r="AN10" s="4">
        <v>4.4296955460474227E-2</v>
      </c>
      <c r="AO10" s="4">
        <v>1.2884547929764214</v>
      </c>
      <c r="AP10" s="4">
        <v>0.13018945392928988</v>
      </c>
      <c r="AQ10" s="4">
        <v>6.086929372672599</v>
      </c>
      <c r="AR10" s="4">
        <v>144.54664227580344</v>
      </c>
      <c r="AS10" s="4">
        <v>0.73363989236564342</v>
      </c>
      <c r="AT10" s="4">
        <v>0</v>
      </c>
      <c r="AU10" s="4">
        <v>0</v>
      </c>
      <c r="AV10" s="4">
        <v>0</v>
      </c>
      <c r="AW10" s="4">
        <v>0.33124821976053875</v>
      </c>
      <c r="AX10" s="4">
        <v>4.9500358029768786E-2</v>
      </c>
      <c r="AY10" s="4">
        <v>0</v>
      </c>
      <c r="AZ10" s="4"/>
      <c r="BA10" s="4"/>
      <c r="BB10" s="6" t="s">
        <v>231</v>
      </c>
      <c r="BD10" s="4">
        <f t="shared" si="0"/>
        <v>2.2217544265481797</v>
      </c>
      <c r="BE10" s="4" t="e">
        <f t="shared" si="1"/>
        <v>#NUM!</v>
      </c>
      <c r="BF10" s="4" t="e">
        <f t="shared" si="2"/>
        <v>#NUM!</v>
      </c>
      <c r="BG10" s="4" t="e">
        <f t="shared" si="3"/>
        <v>#NUM!</v>
      </c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</row>
    <row r="11" spans="1:76" ht="15.75" customHeight="1" x14ac:dyDescent="0.2">
      <c r="A11" s="6" t="s">
        <v>257</v>
      </c>
      <c r="B11" s="8" t="s">
        <v>26</v>
      </c>
      <c r="C11" s="62" t="s">
        <v>260</v>
      </c>
      <c r="D11" s="80"/>
      <c r="E11" s="4">
        <v>690.37893558463657</v>
      </c>
      <c r="F11" s="4">
        <v>3.9872364959192463</v>
      </c>
      <c r="G11" s="4">
        <v>20.363933323517177</v>
      </c>
      <c r="H11" s="4">
        <v>10.266393061406589</v>
      </c>
      <c r="I11" s="4">
        <v>9.2735889584901354</v>
      </c>
      <c r="J11" s="4">
        <v>110.10732069615433</v>
      </c>
      <c r="K11" s="4">
        <v>48.935355838067068</v>
      </c>
      <c r="L11" s="4">
        <v>1.657269154184499</v>
      </c>
      <c r="M11" s="4">
        <v>143.46063268619355</v>
      </c>
      <c r="N11" s="4">
        <v>21.445420914802327</v>
      </c>
      <c r="O11" s="4">
        <v>24.593899553011696</v>
      </c>
      <c r="P11" s="4">
        <v>7.6345789206145511</v>
      </c>
      <c r="Q11" s="4">
        <v>82.13359385417904</v>
      </c>
      <c r="R11" s="4">
        <v>320.10158162202441</v>
      </c>
      <c r="S11" s="4">
        <v>18.965777196554956</v>
      </c>
      <c r="T11" s="4">
        <v>0</v>
      </c>
      <c r="U11" s="4">
        <v>0</v>
      </c>
      <c r="V11" s="4">
        <v>0</v>
      </c>
      <c r="W11" s="4">
        <v>3.813863530037144</v>
      </c>
      <c r="X11" s="4">
        <v>15.107402267422559</v>
      </c>
      <c r="Y11" s="4">
        <v>0</v>
      </c>
      <c r="Z11" s="63"/>
      <c r="AA11" s="6" t="s">
        <v>257</v>
      </c>
      <c r="AB11" s="8" t="s">
        <v>26</v>
      </c>
      <c r="AC11" s="8" t="s">
        <v>260</v>
      </c>
      <c r="AD11" s="75"/>
      <c r="AE11" s="4">
        <v>63.919818806372966</v>
      </c>
      <c r="AF11" s="4">
        <v>0.6616109055899333</v>
      </c>
      <c r="AG11" s="4">
        <v>1.6962848326766771</v>
      </c>
      <c r="AH11" s="4">
        <v>0.83226714733384066</v>
      </c>
      <c r="AI11" s="4">
        <v>0.77857462364973518</v>
      </c>
      <c r="AJ11" s="4">
        <v>30.221048134329294</v>
      </c>
      <c r="AK11" s="4">
        <v>1.6202210150887475</v>
      </c>
      <c r="AL11" s="4">
        <v>0.21414894697427539</v>
      </c>
      <c r="AM11" s="4">
        <v>20.122901907090615</v>
      </c>
      <c r="AN11" s="4">
        <v>8.7041599444554265</v>
      </c>
      <c r="AO11" s="4">
        <v>3.9562673224665108</v>
      </c>
      <c r="AP11" s="4">
        <v>0.49995054360792612</v>
      </c>
      <c r="AQ11" s="4">
        <v>5.6357863367454399</v>
      </c>
      <c r="AR11" s="4">
        <v>72.642781877501108</v>
      </c>
      <c r="AS11" s="4">
        <v>2.0585686184064129</v>
      </c>
      <c r="AT11" s="4">
        <v>0</v>
      </c>
      <c r="AU11" s="4">
        <v>0</v>
      </c>
      <c r="AV11" s="4">
        <v>0</v>
      </c>
      <c r="AW11" s="4">
        <v>0.32607225416154773</v>
      </c>
      <c r="AX11" s="4">
        <v>2.4616042736008956</v>
      </c>
      <c r="AY11" s="4">
        <v>0</v>
      </c>
      <c r="AZ11" s="4"/>
      <c r="BA11" s="4"/>
      <c r="BB11" s="6" t="s">
        <v>257</v>
      </c>
      <c r="BD11" s="4">
        <f t="shared" si="0"/>
        <v>2.9325485884702345</v>
      </c>
      <c r="BE11" s="4" t="e">
        <f t="shared" si="1"/>
        <v>#NUM!</v>
      </c>
      <c r="BF11" s="4" t="e">
        <f t="shared" si="2"/>
        <v>#NUM!</v>
      </c>
      <c r="BG11" s="4" t="e">
        <f t="shared" si="3"/>
        <v>#NUM!</v>
      </c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</row>
    <row r="12" spans="1:76" ht="15.75" customHeight="1" x14ac:dyDescent="0.2">
      <c r="A12" s="6" t="s">
        <v>283</v>
      </c>
      <c r="B12" s="8" t="s">
        <v>284</v>
      </c>
      <c r="C12" s="62" t="s">
        <v>260</v>
      </c>
      <c r="D12" s="80"/>
      <c r="E12" s="4">
        <v>64.96339194945584</v>
      </c>
      <c r="F12" s="4">
        <v>0.56850217120883839</v>
      </c>
      <c r="G12" s="4">
        <v>16.726059003274035</v>
      </c>
      <c r="H12" s="4">
        <v>12.944872497827376</v>
      </c>
      <c r="I12" s="4">
        <v>9.4468546907979878</v>
      </c>
      <c r="J12" s="4">
        <v>93.597831489714167</v>
      </c>
      <c r="K12" s="4">
        <v>20.482717624607471</v>
      </c>
      <c r="L12" s="4">
        <v>0</v>
      </c>
      <c r="M12" s="4">
        <v>93.915957646366664</v>
      </c>
      <c r="N12" s="4">
        <v>3.5144694862966923</v>
      </c>
      <c r="O12" s="4">
        <v>14.650471570896386</v>
      </c>
      <c r="P12" s="4">
        <v>0</v>
      </c>
      <c r="Q12" s="4">
        <v>157.53682806703139</v>
      </c>
      <c r="R12" s="4">
        <v>521.79061985927967</v>
      </c>
      <c r="S12" s="4">
        <v>3.7966800310437634</v>
      </c>
      <c r="T12" s="4">
        <v>0</v>
      </c>
      <c r="U12" s="4">
        <v>0</v>
      </c>
      <c r="V12" s="4">
        <v>0</v>
      </c>
      <c r="W12" s="4">
        <v>5.4483704179678618</v>
      </c>
      <c r="X12" s="4">
        <v>0.24437569733484246</v>
      </c>
      <c r="Y12" s="4">
        <v>0</v>
      </c>
      <c r="Z12" s="63"/>
      <c r="AA12" s="6" t="s">
        <v>283</v>
      </c>
      <c r="AB12" s="8" t="s">
        <v>284</v>
      </c>
      <c r="AC12" s="8" t="s">
        <v>260</v>
      </c>
      <c r="AD12" s="75"/>
      <c r="AE12" s="4">
        <v>10.191681414640231</v>
      </c>
      <c r="AF12" s="4">
        <v>5.8006080285276006E-2</v>
      </c>
      <c r="AG12" s="4">
        <v>1.7369853619116484</v>
      </c>
      <c r="AH12" s="4">
        <v>1.0852024769837123</v>
      </c>
      <c r="AI12" s="4">
        <v>0.9381931722693565</v>
      </c>
      <c r="AJ12" s="4">
        <v>12.416511105741893</v>
      </c>
      <c r="AK12" s="4">
        <v>3.3726981917653545</v>
      </c>
      <c r="AL12" s="4">
        <v>0</v>
      </c>
      <c r="AM12" s="4">
        <v>14.361469756087132</v>
      </c>
      <c r="AN12" s="4">
        <v>0.69295537253610584</v>
      </c>
      <c r="AO12" s="4">
        <v>1.9848568564250542</v>
      </c>
      <c r="AP12" s="4">
        <v>0</v>
      </c>
      <c r="AQ12" s="4">
        <v>15.196649204431806</v>
      </c>
      <c r="AR12" s="4">
        <v>31.715830957293857</v>
      </c>
      <c r="AS12" s="4">
        <v>0.75907343033947827</v>
      </c>
      <c r="AT12" s="4">
        <v>0</v>
      </c>
      <c r="AU12" s="4">
        <v>0</v>
      </c>
      <c r="AV12" s="4">
        <v>0</v>
      </c>
      <c r="AW12" s="4">
        <v>0.87450757286250891</v>
      </c>
      <c r="AX12" s="4">
        <v>5.992116123871212E-2</v>
      </c>
      <c r="AY12" s="4">
        <v>0</v>
      </c>
      <c r="AZ12" s="4"/>
      <c r="BA12" s="4"/>
      <c r="BB12" s="6" t="s">
        <v>283</v>
      </c>
      <c r="BD12" s="4" t="e">
        <f t="shared" si="0"/>
        <v>#NUM!</v>
      </c>
      <c r="BE12" s="4" t="e">
        <f t="shared" si="1"/>
        <v>#NUM!</v>
      </c>
      <c r="BF12" s="4" t="e">
        <f t="shared" si="2"/>
        <v>#NUM!</v>
      </c>
      <c r="BG12" s="4" t="e">
        <f t="shared" si="3"/>
        <v>#NUM!</v>
      </c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</row>
    <row r="13" spans="1:76" ht="15.75" customHeight="1" x14ac:dyDescent="0.2">
      <c r="A13" s="6" t="s">
        <v>309</v>
      </c>
      <c r="B13" s="8" t="s">
        <v>71</v>
      </c>
      <c r="C13" s="62" t="s">
        <v>260</v>
      </c>
      <c r="D13" s="80"/>
      <c r="E13" s="4">
        <v>527.98146225322171</v>
      </c>
      <c r="F13" s="4">
        <v>11.401929872171692</v>
      </c>
      <c r="G13" s="4">
        <v>171.10903636317963</v>
      </c>
      <c r="H13" s="4">
        <v>146.23526834388954</v>
      </c>
      <c r="I13" s="4">
        <v>118.59608965238147</v>
      </c>
      <c r="J13" s="4">
        <v>753.98749182517361</v>
      </c>
      <c r="K13" s="4">
        <v>172.43892144660879</v>
      </c>
      <c r="L13" s="4">
        <v>24.111064296069362</v>
      </c>
      <c r="M13" s="4">
        <v>540.28513238158769</v>
      </c>
      <c r="N13" s="4">
        <v>18.176518930379174</v>
      </c>
      <c r="O13" s="4">
        <v>107.22546444137997</v>
      </c>
      <c r="P13" s="4">
        <v>28.028422918626649</v>
      </c>
      <c r="Q13" s="4">
        <v>982.82393095559371</v>
      </c>
      <c r="R13" s="4">
        <v>1875.5384161018828</v>
      </c>
      <c r="S13" s="4">
        <v>66.385636823670694</v>
      </c>
      <c r="T13" s="4">
        <v>0</v>
      </c>
      <c r="U13" s="4">
        <v>0</v>
      </c>
      <c r="V13" s="4">
        <v>0</v>
      </c>
      <c r="W13" s="4">
        <v>70.701498349514253</v>
      </c>
      <c r="X13" s="4">
        <v>6.5183230417553553</v>
      </c>
      <c r="Y13" s="4">
        <v>0</v>
      </c>
      <c r="Z13" s="63"/>
      <c r="AA13" s="6" t="s">
        <v>309</v>
      </c>
      <c r="AB13" s="8" t="s">
        <v>71</v>
      </c>
      <c r="AC13" s="8" t="s">
        <v>260</v>
      </c>
      <c r="AD13" s="75"/>
      <c r="AE13" s="4">
        <v>57.444394205445789</v>
      </c>
      <c r="AF13" s="4">
        <v>0.78006017424362339</v>
      </c>
      <c r="AG13" s="4">
        <v>19.295304029698773</v>
      </c>
      <c r="AH13" s="4">
        <v>21.793801530918305</v>
      </c>
      <c r="AI13" s="4">
        <v>18.969994294915711</v>
      </c>
      <c r="AJ13" s="4">
        <v>74.039660265832737</v>
      </c>
      <c r="AK13" s="4">
        <v>9.9209277626576835</v>
      </c>
      <c r="AL13" s="4">
        <v>2.3207902267024134</v>
      </c>
      <c r="AM13" s="4">
        <v>5.6754353445042103</v>
      </c>
      <c r="AN13" s="4">
        <v>0.2007467788451355</v>
      </c>
      <c r="AO13" s="4">
        <v>18.365425209198484</v>
      </c>
      <c r="AP13" s="4">
        <v>2.9551534669900841</v>
      </c>
      <c r="AQ13" s="4">
        <v>98.270566332079454</v>
      </c>
      <c r="AR13" s="4">
        <v>120.57422145192788</v>
      </c>
      <c r="AS13" s="4">
        <v>3.0658879001433625</v>
      </c>
      <c r="AT13" s="4">
        <v>0</v>
      </c>
      <c r="AU13" s="4">
        <v>0</v>
      </c>
      <c r="AV13" s="4">
        <v>0</v>
      </c>
      <c r="AW13" s="4">
        <v>10.536766805621699</v>
      </c>
      <c r="AX13" s="4">
        <v>0.85855789754807166</v>
      </c>
      <c r="AY13" s="4">
        <v>0</v>
      </c>
      <c r="AZ13" s="4"/>
      <c r="BA13" s="4"/>
      <c r="BB13" s="6" t="s">
        <v>309</v>
      </c>
      <c r="BD13" s="4">
        <f t="shared" si="0"/>
        <v>4.8088186651055702</v>
      </c>
      <c r="BE13" s="4" t="e">
        <f t="shared" si="1"/>
        <v>#NUM!</v>
      </c>
      <c r="BF13" s="4" t="e">
        <f t="shared" si="2"/>
        <v>#NUM!</v>
      </c>
      <c r="BG13" s="4" t="e">
        <f t="shared" si="3"/>
        <v>#NUM!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</row>
    <row r="14" spans="1:76" ht="15.75" customHeight="1" x14ac:dyDescent="0.2">
      <c r="A14" s="6" t="s">
        <v>337</v>
      </c>
      <c r="B14" s="8" t="s">
        <v>26</v>
      </c>
      <c r="C14" s="62" t="s">
        <v>341</v>
      </c>
      <c r="D14" s="81"/>
      <c r="E14" s="4">
        <v>6.5451537176310692</v>
      </c>
      <c r="F14" s="4">
        <v>2.0987318143883305</v>
      </c>
      <c r="G14" s="4">
        <v>10.160417457972232</v>
      </c>
      <c r="H14" s="4">
        <v>2.8773490547279787</v>
      </c>
      <c r="I14" s="4">
        <v>4.9337716385728623</v>
      </c>
      <c r="J14" s="4">
        <v>26.624430685217384</v>
      </c>
      <c r="K14" s="4">
        <v>603.44103685677112</v>
      </c>
      <c r="L14" s="4">
        <v>12.854702530822237</v>
      </c>
      <c r="M14" s="4">
        <v>103.53159169564938</v>
      </c>
      <c r="N14" s="4">
        <v>4.6163558651874865</v>
      </c>
      <c r="O14" s="4">
        <v>5.8779524170001052</v>
      </c>
      <c r="P14" s="4">
        <v>1.0770114200825558</v>
      </c>
      <c r="Q14" s="4">
        <v>17.154713004676672</v>
      </c>
      <c r="R14" s="4">
        <v>88.12295152612198</v>
      </c>
      <c r="S14" s="4">
        <v>8.0384778006046869</v>
      </c>
      <c r="T14" s="4">
        <v>0</v>
      </c>
      <c r="U14" s="4">
        <v>0</v>
      </c>
      <c r="V14" s="4">
        <v>0</v>
      </c>
      <c r="W14" s="4">
        <v>7.764882488271066E-2</v>
      </c>
      <c r="X14" s="4">
        <v>0.6296109639109827</v>
      </c>
      <c r="Y14" s="4">
        <v>0</v>
      </c>
      <c r="Z14" s="63"/>
      <c r="AA14" s="6" t="s">
        <v>337</v>
      </c>
      <c r="AB14" s="8" t="s">
        <v>26</v>
      </c>
      <c r="AC14" s="8" t="s">
        <v>341</v>
      </c>
      <c r="AD14" s="76"/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/>
      <c r="BA14" s="4"/>
      <c r="BB14" s="6" t="s">
        <v>337</v>
      </c>
      <c r="BD14" s="4">
        <f t="shared" si="0"/>
        <v>0.10703354756932525</v>
      </c>
      <c r="BE14" s="4" t="e">
        <f t="shared" si="1"/>
        <v>#NUM!</v>
      </c>
      <c r="BF14" s="4" t="e">
        <f t="shared" si="2"/>
        <v>#NUM!</v>
      </c>
      <c r="BG14" s="4" t="e">
        <f t="shared" si="3"/>
        <v>#NUM!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</row>
    <row r="15" spans="1:76" ht="15.75" customHeight="1" x14ac:dyDescent="0.2">
      <c r="A15" s="65" t="s">
        <v>376</v>
      </c>
      <c r="B15" s="66" t="s">
        <v>26</v>
      </c>
      <c r="C15" s="67" t="s">
        <v>379</v>
      </c>
      <c r="D15" s="79" t="s">
        <v>382</v>
      </c>
      <c r="E15" s="3">
        <v>1760.9229617942729</v>
      </c>
      <c r="F15" s="3">
        <v>14.503901753501763</v>
      </c>
      <c r="G15" s="3">
        <v>209.88645551343822</v>
      </c>
      <c r="H15" s="3">
        <v>69.606683767021224</v>
      </c>
      <c r="I15" s="3">
        <v>68.379766423517211</v>
      </c>
      <c r="J15" s="3">
        <v>799.87977716389742</v>
      </c>
      <c r="K15" s="3">
        <v>9171.4153923559061</v>
      </c>
      <c r="L15" s="3">
        <v>17.574175374377848</v>
      </c>
      <c r="M15" s="3">
        <v>1357.4565718257672</v>
      </c>
      <c r="N15" s="3">
        <v>8.5069653672362602</v>
      </c>
      <c r="O15" s="3">
        <v>76.294220120270083</v>
      </c>
      <c r="P15" s="3">
        <v>104787.1419671498</v>
      </c>
      <c r="Q15" s="3">
        <v>468.96096251286536</v>
      </c>
      <c r="R15" s="3">
        <v>664.05410933632459</v>
      </c>
      <c r="S15" s="3">
        <v>49.747665755188962</v>
      </c>
      <c r="T15" s="3">
        <v>0</v>
      </c>
      <c r="U15" s="3">
        <v>0</v>
      </c>
      <c r="V15" s="3">
        <v>0</v>
      </c>
      <c r="W15" s="3">
        <v>50.932599368832506</v>
      </c>
      <c r="X15" s="3">
        <v>16.131514394622069</v>
      </c>
      <c r="Y15" s="3">
        <v>0</v>
      </c>
      <c r="Z15" s="68"/>
      <c r="AA15" s="65" t="s">
        <v>376</v>
      </c>
      <c r="AB15" s="66" t="s">
        <v>26</v>
      </c>
      <c r="AC15" s="66" t="s">
        <v>379</v>
      </c>
      <c r="AD15" s="74" t="s">
        <v>382</v>
      </c>
      <c r="AE15" s="3">
        <v>283.74320956955376</v>
      </c>
      <c r="AF15" s="3">
        <v>2.6922858665758995</v>
      </c>
      <c r="AG15" s="3">
        <v>21.460858438282859</v>
      </c>
      <c r="AH15" s="3">
        <v>4.5650305735355756</v>
      </c>
      <c r="AI15" s="3">
        <v>4.7039412483033258</v>
      </c>
      <c r="AJ15" s="3">
        <v>100.24211027752661</v>
      </c>
      <c r="AK15" s="3">
        <v>199.19500774378488</v>
      </c>
      <c r="AL15" s="3">
        <v>1.4229918648466393</v>
      </c>
      <c r="AM15" s="3">
        <v>219.9984468318917</v>
      </c>
      <c r="AN15" s="3">
        <v>0.60339905635186253</v>
      </c>
      <c r="AO15" s="3">
        <v>3.3259719187281833</v>
      </c>
      <c r="AP15" s="3">
        <v>5192.6297520882963</v>
      </c>
      <c r="AQ15" s="3">
        <v>37.90572514883835</v>
      </c>
      <c r="AR15" s="3">
        <v>98.656949967020978</v>
      </c>
      <c r="AS15" s="3">
        <v>0.53944791408405879</v>
      </c>
      <c r="AT15" s="3">
        <v>0</v>
      </c>
      <c r="AU15" s="3">
        <v>0</v>
      </c>
      <c r="AV15" s="3">
        <v>0</v>
      </c>
      <c r="AW15" s="3">
        <v>4.1497742162406794</v>
      </c>
      <c r="AX15" s="3">
        <v>0.86731548181142393</v>
      </c>
      <c r="AY15" s="3">
        <v>0</v>
      </c>
      <c r="AZ15" s="3"/>
      <c r="BA15" s="3"/>
      <c r="BB15" s="65" t="s">
        <v>376</v>
      </c>
      <c r="BC15" s="69"/>
      <c r="BD15" s="3">
        <f t="shared" si="0"/>
        <v>16.677102174534543</v>
      </c>
      <c r="BE15" s="3" t="e">
        <f t="shared" si="1"/>
        <v>#NUM!</v>
      </c>
      <c r="BF15" s="3" t="e">
        <f t="shared" si="2"/>
        <v>#NUM!</v>
      </c>
      <c r="BG15" s="3" t="e">
        <f t="shared" si="3"/>
        <v>#NUM!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ht="15.75" customHeight="1" x14ac:dyDescent="0.2">
      <c r="A16" s="65" t="s">
        <v>376</v>
      </c>
      <c r="B16" s="66" t="s">
        <v>49</v>
      </c>
      <c r="C16" s="67" t="s">
        <v>379</v>
      </c>
      <c r="D16" s="80"/>
      <c r="E16" s="3">
        <v>27.513446249492929</v>
      </c>
      <c r="F16" s="3">
        <v>2.5147727638066084</v>
      </c>
      <c r="G16" s="3">
        <v>44.104130782317007</v>
      </c>
      <c r="H16" s="3">
        <v>1.6220192006941299</v>
      </c>
      <c r="I16" s="3">
        <v>17.768204699551458</v>
      </c>
      <c r="J16" s="3">
        <v>228.93253067295052</v>
      </c>
      <c r="K16" s="3">
        <v>1181.7853603151498</v>
      </c>
      <c r="L16" s="3">
        <v>7.1808481660333685</v>
      </c>
      <c r="M16" s="3">
        <v>179.68823561554007</v>
      </c>
      <c r="N16" s="3">
        <v>2.4221425689742442</v>
      </c>
      <c r="O16" s="3">
        <v>10.894944312930575</v>
      </c>
      <c r="P16" s="3">
        <v>11.305856575009498</v>
      </c>
      <c r="Q16" s="3">
        <v>345.75401270333441</v>
      </c>
      <c r="R16" s="3">
        <v>578.53442469157483</v>
      </c>
      <c r="S16" s="3">
        <v>0.52488929966447762</v>
      </c>
      <c r="T16" s="3">
        <v>0</v>
      </c>
      <c r="U16" s="3">
        <v>0</v>
      </c>
      <c r="V16" s="3">
        <v>0</v>
      </c>
      <c r="W16" s="3">
        <v>2.3638752259997315</v>
      </c>
      <c r="X16" s="3">
        <v>0.36969097789933919</v>
      </c>
      <c r="Y16" s="3">
        <v>0</v>
      </c>
      <c r="Z16" s="68"/>
      <c r="AA16" s="65" t="s">
        <v>376</v>
      </c>
      <c r="AB16" s="66" t="s">
        <v>49</v>
      </c>
      <c r="AC16" s="66" t="s">
        <v>379</v>
      </c>
      <c r="AD16" s="75"/>
      <c r="AE16" s="3">
        <v>7.4065745023910337</v>
      </c>
      <c r="AF16" s="3">
        <v>0.30477425536467573</v>
      </c>
      <c r="AG16" s="3">
        <v>3.0667265568426707</v>
      </c>
      <c r="AH16" s="3">
        <v>0.36849459774683574</v>
      </c>
      <c r="AI16" s="3">
        <v>2.8571353529782861</v>
      </c>
      <c r="AJ16" s="3">
        <v>26.602022042959021</v>
      </c>
      <c r="AK16" s="3">
        <v>260.61258080005598</v>
      </c>
      <c r="AL16" s="3">
        <v>1.1982917586434574</v>
      </c>
      <c r="AM16" s="3">
        <v>33.964354582700146</v>
      </c>
      <c r="AN16" s="3">
        <v>0.15817331973688026</v>
      </c>
      <c r="AO16" s="3">
        <v>0.68173286417703316</v>
      </c>
      <c r="AP16" s="3">
        <v>2.7856942707443144</v>
      </c>
      <c r="AQ16" s="3">
        <v>81.411544606895092</v>
      </c>
      <c r="AR16" s="3">
        <v>166.23634133654505</v>
      </c>
      <c r="AS16" s="3">
        <v>8.2072145200008481E-2</v>
      </c>
      <c r="AT16" s="3">
        <v>0</v>
      </c>
      <c r="AU16" s="3">
        <v>0</v>
      </c>
      <c r="AV16" s="3">
        <v>0</v>
      </c>
      <c r="AW16" s="3">
        <v>0.20816100602728654</v>
      </c>
      <c r="AX16" s="3">
        <v>8.4880891185338064E-2</v>
      </c>
      <c r="AY16" s="3">
        <v>0</v>
      </c>
      <c r="AZ16" s="3"/>
      <c r="BA16" s="3"/>
      <c r="BB16" s="65" t="s">
        <v>376</v>
      </c>
      <c r="BC16" s="69"/>
      <c r="BD16" s="3">
        <f t="shared" si="0"/>
        <v>3.4989983952212618</v>
      </c>
      <c r="BE16" s="3" t="e">
        <f t="shared" si="1"/>
        <v>#NUM!</v>
      </c>
      <c r="BF16" s="3" t="e">
        <f t="shared" si="2"/>
        <v>#NUM!</v>
      </c>
      <c r="BG16" s="3" t="e">
        <f t="shared" si="3"/>
        <v>#NUM!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ht="15.75" customHeight="1" x14ac:dyDescent="0.2">
      <c r="A17" s="12" t="s">
        <v>437</v>
      </c>
      <c r="B17" s="13" t="s">
        <v>450</v>
      </c>
      <c r="C17" s="70" t="s">
        <v>457</v>
      </c>
      <c r="D17" s="80"/>
      <c r="E17" s="4">
        <v>583.84861318479534</v>
      </c>
      <c r="F17" s="4">
        <v>98.103164707004439</v>
      </c>
      <c r="G17" s="4">
        <v>46.166010644247159</v>
      </c>
      <c r="H17" s="4">
        <v>23.566768606433218</v>
      </c>
      <c r="I17" s="4">
        <v>25.211374900780527</v>
      </c>
      <c r="J17" s="4">
        <v>87.327348062717405</v>
      </c>
      <c r="K17" s="4">
        <v>288.10217004945963</v>
      </c>
      <c r="L17" s="4">
        <v>6.9518603197239104</v>
      </c>
      <c r="M17" s="4">
        <v>419.82253282285097</v>
      </c>
      <c r="N17" s="4">
        <v>10.666973356565313</v>
      </c>
      <c r="O17" s="4">
        <v>17.356010482922116</v>
      </c>
      <c r="P17" s="4">
        <v>13.510526433856748</v>
      </c>
      <c r="Q17" s="4">
        <v>609.01804760147309</v>
      </c>
      <c r="R17" s="4">
        <v>2625.4281461189621</v>
      </c>
      <c r="S17" s="4">
        <v>89.93526604741335</v>
      </c>
      <c r="T17" s="4">
        <v>0</v>
      </c>
      <c r="U17" s="4">
        <v>0</v>
      </c>
      <c r="V17" s="4">
        <v>0</v>
      </c>
      <c r="W17" s="4">
        <v>15.05978942023701</v>
      </c>
      <c r="X17" s="4">
        <v>5.1498591800605231</v>
      </c>
      <c r="Y17" s="4">
        <v>0</v>
      </c>
      <c r="Z17" s="63"/>
      <c r="AA17" s="12" t="s">
        <v>437</v>
      </c>
      <c r="AB17" s="13" t="s">
        <v>450</v>
      </c>
      <c r="AC17" s="13" t="s">
        <v>457</v>
      </c>
      <c r="AD17" s="75"/>
      <c r="AE17" s="4">
        <v>102.039802650537</v>
      </c>
      <c r="AF17" s="4">
        <v>22.838371517703067</v>
      </c>
      <c r="AG17" s="4">
        <v>3.2745462994690326</v>
      </c>
      <c r="AH17" s="4">
        <v>3.0583726681413301</v>
      </c>
      <c r="AI17" s="4">
        <v>1.0438138248765112</v>
      </c>
      <c r="AJ17" s="4">
        <v>13.624898736975362</v>
      </c>
      <c r="AK17" s="4">
        <v>29.726740235868235</v>
      </c>
      <c r="AL17" s="4">
        <v>0.2267057984097767</v>
      </c>
      <c r="AM17" s="4">
        <v>27.597970302113293</v>
      </c>
      <c r="AN17" s="4">
        <v>0.87039917007713485</v>
      </c>
      <c r="AO17" s="4">
        <v>1.3958138538429032</v>
      </c>
      <c r="AP17" s="4">
        <v>0.8975628667859179</v>
      </c>
      <c r="AQ17" s="4">
        <v>65.808024496377115</v>
      </c>
      <c r="AR17" s="4">
        <v>331.19392293964381</v>
      </c>
      <c r="AS17" s="4">
        <v>13.685794706640927</v>
      </c>
      <c r="AT17" s="4">
        <v>0</v>
      </c>
      <c r="AU17" s="4">
        <v>0</v>
      </c>
      <c r="AV17" s="4">
        <v>0</v>
      </c>
      <c r="AW17" s="4">
        <v>2.5181201508763484</v>
      </c>
      <c r="AX17" s="4">
        <v>0.85539187822392215</v>
      </c>
      <c r="AY17" s="4">
        <v>0</v>
      </c>
      <c r="AZ17" s="4"/>
      <c r="BA17" s="4"/>
      <c r="BB17" s="12" t="s">
        <v>437</v>
      </c>
      <c r="BD17" s="4">
        <f t="shared" si="0"/>
        <v>3.7560119848520528</v>
      </c>
      <c r="BE17" s="4" t="e">
        <f t="shared" si="1"/>
        <v>#NUM!</v>
      </c>
      <c r="BF17" s="4" t="e">
        <f t="shared" si="2"/>
        <v>#NUM!</v>
      </c>
      <c r="BG17" s="4" t="e">
        <f t="shared" si="3"/>
        <v>#NUM!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 spans="1:76" ht="15.75" customHeight="1" x14ac:dyDescent="0.2">
      <c r="A18" s="12" t="s">
        <v>437</v>
      </c>
      <c r="B18" s="13" t="s">
        <v>71</v>
      </c>
      <c r="C18" s="70" t="s">
        <v>457</v>
      </c>
      <c r="D18" s="80"/>
      <c r="E18" s="4">
        <v>65.596303151293441</v>
      </c>
      <c r="F18" s="4">
        <v>6.9201986288702457</v>
      </c>
      <c r="G18" s="4">
        <v>44.560619093399993</v>
      </c>
      <c r="H18" s="4">
        <v>21.613260148285821</v>
      </c>
      <c r="I18" s="4">
        <v>26.927846223924046</v>
      </c>
      <c r="J18" s="4">
        <v>78.828864145761074</v>
      </c>
      <c r="K18" s="4">
        <v>225.71007143449455</v>
      </c>
      <c r="L18" s="4">
        <v>6.2791954193520274</v>
      </c>
      <c r="M18" s="4">
        <v>110.57820866226297</v>
      </c>
      <c r="N18" s="4">
        <v>1.4421785520747321</v>
      </c>
      <c r="O18" s="4">
        <v>8.6691435285188732</v>
      </c>
      <c r="P18" s="4">
        <v>1.2510166589297558</v>
      </c>
      <c r="Q18" s="4">
        <v>125.98983140065911</v>
      </c>
      <c r="R18" s="4">
        <v>656.86902716107841</v>
      </c>
      <c r="S18" s="4">
        <v>5.7085347163906306</v>
      </c>
      <c r="T18" s="4">
        <v>0</v>
      </c>
      <c r="U18" s="4">
        <v>0</v>
      </c>
      <c r="V18" s="4">
        <v>0</v>
      </c>
      <c r="W18" s="4">
        <v>2.1348822926106625</v>
      </c>
      <c r="X18" s="4">
        <v>4.5046818853645941E-2</v>
      </c>
      <c r="Y18" s="4">
        <v>0</v>
      </c>
      <c r="Z18" s="63"/>
      <c r="AA18" s="12" t="s">
        <v>437</v>
      </c>
      <c r="AB18" s="13" t="s">
        <v>71</v>
      </c>
      <c r="AC18" s="13" t="s">
        <v>457</v>
      </c>
      <c r="AD18" s="75"/>
      <c r="AE18" s="4">
        <v>4.6781412692665088</v>
      </c>
      <c r="AF18" s="4">
        <v>2.2569045760220057</v>
      </c>
      <c r="AG18" s="4">
        <v>0.77513305711521707</v>
      </c>
      <c r="AH18" s="4">
        <v>0.82900520075238282</v>
      </c>
      <c r="AI18" s="4">
        <v>0.90829930117830759</v>
      </c>
      <c r="AJ18" s="4">
        <v>4.3899386529166806</v>
      </c>
      <c r="AK18" s="4">
        <v>6.0390945988418085</v>
      </c>
      <c r="AL18" s="4">
        <v>0.28949684318294483</v>
      </c>
      <c r="AM18" s="4">
        <v>6.6562644455607662</v>
      </c>
      <c r="AN18" s="4">
        <v>0.32125215527509376</v>
      </c>
      <c r="AO18" s="4">
        <v>1.0273850815536962</v>
      </c>
      <c r="AP18" s="4">
        <v>0.1347619014230225</v>
      </c>
      <c r="AQ18" s="4">
        <v>17.181624445786454</v>
      </c>
      <c r="AR18" s="4">
        <v>49.902844717068746</v>
      </c>
      <c r="AS18" s="4">
        <v>0.19407844737996846</v>
      </c>
      <c r="AT18" s="4">
        <v>0</v>
      </c>
      <c r="AU18" s="4">
        <v>0</v>
      </c>
      <c r="AV18" s="4">
        <v>0</v>
      </c>
      <c r="AW18" s="4">
        <v>0.37877584441332818</v>
      </c>
      <c r="AX18" s="4">
        <v>1.4735815068167332E-3</v>
      </c>
      <c r="AY18" s="4">
        <v>0</v>
      </c>
      <c r="AZ18" s="4"/>
      <c r="BA18" s="4"/>
      <c r="BB18" s="12" t="s">
        <v>437</v>
      </c>
      <c r="BD18" s="4">
        <f t="shared" si="0"/>
        <v>0.32310100101078626</v>
      </c>
      <c r="BE18" s="4" t="e">
        <f t="shared" si="1"/>
        <v>#NUM!</v>
      </c>
      <c r="BF18" s="4" t="e">
        <f t="shared" si="2"/>
        <v>#NUM!</v>
      </c>
      <c r="BG18" s="4" t="e">
        <f t="shared" si="3"/>
        <v>#NUM!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</row>
    <row r="19" spans="1:76" ht="15.75" customHeight="1" x14ac:dyDescent="0.2">
      <c r="A19" s="8" t="s">
        <v>4979</v>
      </c>
      <c r="B19" s="8" t="s">
        <v>26</v>
      </c>
      <c r="C19" s="62" t="s">
        <v>517</v>
      </c>
      <c r="D19" s="80"/>
      <c r="E19" s="4">
        <v>204.19770860799642</v>
      </c>
      <c r="F19" s="4">
        <v>1.0007222814712076</v>
      </c>
      <c r="G19" s="4">
        <v>82.249252061731127</v>
      </c>
      <c r="H19" s="4">
        <v>36.296365071626724</v>
      </c>
      <c r="I19" s="4">
        <v>39.921159144312533</v>
      </c>
      <c r="J19" s="4">
        <v>48.733931599792157</v>
      </c>
      <c r="K19" s="4">
        <v>545.77719590589595</v>
      </c>
      <c r="L19" s="4">
        <v>17.25425917660051</v>
      </c>
      <c r="M19" s="4">
        <v>247.33651640865796</v>
      </c>
      <c r="N19" s="4">
        <v>24.054647661678839</v>
      </c>
      <c r="O19" s="4">
        <v>32.875389637254436</v>
      </c>
      <c r="P19" s="4">
        <v>15.71412085220422</v>
      </c>
      <c r="Q19" s="4">
        <v>825.5386605021589</v>
      </c>
      <c r="R19" s="4">
        <v>2578.9300536368232</v>
      </c>
      <c r="S19" s="4">
        <v>1057.3812137507382</v>
      </c>
      <c r="T19" s="4">
        <v>0</v>
      </c>
      <c r="U19" s="4">
        <v>0</v>
      </c>
      <c r="V19" s="4">
        <v>0</v>
      </c>
      <c r="W19" s="4">
        <v>17.428237263917566</v>
      </c>
      <c r="X19" s="4">
        <v>22.503819829994786</v>
      </c>
      <c r="Y19" s="4">
        <v>0</v>
      </c>
      <c r="Z19" s="63"/>
      <c r="AA19" s="8" t="s">
        <v>4980</v>
      </c>
      <c r="AB19" s="8" t="s">
        <v>26</v>
      </c>
      <c r="AC19" s="8" t="s">
        <v>517</v>
      </c>
      <c r="AD19" s="75"/>
      <c r="AE19" s="4">
        <v>38.863548018014278</v>
      </c>
      <c r="AF19" s="4">
        <v>5.1485584292277217E-2</v>
      </c>
      <c r="AG19" s="4">
        <v>5.1996745526739616</v>
      </c>
      <c r="AH19" s="4">
        <v>1.2178308001452722</v>
      </c>
      <c r="AI19" s="4">
        <v>1.6653721859255124</v>
      </c>
      <c r="AJ19" s="4">
        <v>3.0950926286966869</v>
      </c>
      <c r="AK19" s="4">
        <v>109.53368695813973</v>
      </c>
      <c r="AL19" s="4">
        <v>1.1471235681627292</v>
      </c>
      <c r="AM19" s="4">
        <v>53.803362773810846</v>
      </c>
      <c r="AN19" s="4">
        <v>0.99196959003948615</v>
      </c>
      <c r="AO19" s="4">
        <v>1.4253445304981234</v>
      </c>
      <c r="AP19" s="4">
        <v>0.77332600960077902</v>
      </c>
      <c r="AQ19" s="4">
        <v>248.79413679287063</v>
      </c>
      <c r="AR19" s="4">
        <v>534.99630747035326</v>
      </c>
      <c r="AS19" s="4">
        <v>337.97625751436442</v>
      </c>
      <c r="AT19" s="4">
        <v>0</v>
      </c>
      <c r="AU19" s="4">
        <v>0</v>
      </c>
      <c r="AV19" s="4">
        <v>0</v>
      </c>
      <c r="AW19" s="4">
        <v>0.59707809737068007</v>
      </c>
      <c r="AX19" s="4">
        <v>2.5680521381127535</v>
      </c>
      <c r="AY19" s="4">
        <v>0</v>
      </c>
      <c r="AZ19" s="4"/>
      <c r="BA19" s="4"/>
      <c r="BB19" s="8" t="s">
        <v>4981</v>
      </c>
      <c r="BD19" s="4">
        <f t="shared" si="0"/>
        <v>3.9739896557517338</v>
      </c>
      <c r="BE19" s="4" t="e">
        <f t="shared" si="1"/>
        <v>#NUM!</v>
      </c>
      <c r="BF19" s="4" t="e">
        <f t="shared" si="2"/>
        <v>#NUM!</v>
      </c>
      <c r="BG19" s="4" t="e">
        <f t="shared" si="3"/>
        <v>#NUM!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ht="15.75" customHeight="1" x14ac:dyDescent="0.2">
      <c r="A20" s="14" t="s">
        <v>544</v>
      </c>
      <c r="B20" s="15" t="s">
        <v>26</v>
      </c>
      <c r="C20" s="71" t="s">
        <v>554</v>
      </c>
      <c r="D20" s="80"/>
      <c r="E20" s="4">
        <v>13.321875083788781</v>
      </c>
      <c r="F20" s="4">
        <v>0.75642587872883682</v>
      </c>
      <c r="G20" s="4">
        <v>22.158759900712028</v>
      </c>
      <c r="H20" s="4">
        <v>5.7359890673841312</v>
      </c>
      <c r="I20" s="4">
        <v>17.636613251174982</v>
      </c>
      <c r="J20" s="4">
        <v>13.835247369166924</v>
      </c>
      <c r="K20" s="4">
        <v>50.429050909397944</v>
      </c>
      <c r="L20" s="4">
        <v>1.1556517137672302</v>
      </c>
      <c r="M20" s="4">
        <v>14.315659811815239</v>
      </c>
      <c r="N20" s="4">
        <v>9.9217821083024293E-2</v>
      </c>
      <c r="O20" s="4">
        <v>0.67906361828148354</v>
      </c>
      <c r="P20" s="4">
        <v>7.1703610621646499E-2</v>
      </c>
      <c r="Q20" s="4">
        <v>9.4078671254049429</v>
      </c>
      <c r="R20" s="4">
        <v>342.87546425359687</v>
      </c>
      <c r="S20" s="4">
        <v>86.921292341636544</v>
      </c>
      <c r="T20" s="4">
        <v>22.183282198564541</v>
      </c>
      <c r="U20" s="4">
        <v>0</v>
      </c>
      <c r="V20" s="4">
        <v>3.0745931642030535</v>
      </c>
      <c r="W20" s="4">
        <v>0.95372033103995324</v>
      </c>
      <c r="X20" s="4">
        <v>0.3525695735545753</v>
      </c>
      <c r="Y20" s="4">
        <v>0</v>
      </c>
      <c r="Z20" s="63"/>
      <c r="AA20" s="14" t="s">
        <v>544</v>
      </c>
      <c r="AB20" s="15" t="s">
        <v>26</v>
      </c>
      <c r="AC20" s="15" t="s">
        <v>554</v>
      </c>
      <c r="AD20" s="75"/>
      <c r="AE20" s="4">
        <v>0.76292244668688203</v>
      </c>
      <c r="AF20" s="4">
        <v>0.22085488177275428</v>
      </c>
      <c r="AG20" s="4">
        <v>4.9635146390097598</v>
      </c>
      <c r="AH20" s="4">
        <v>1.2090421612360234</v>
      </c>
      <c r="AI20" s="4">
        <v>4.2955373161651753</v>
      </c>
      <c r="AJ20" s="4">
        <v>1.5080946605332166</v>
      </c>
      <c r="AK20" s="4">
        <v>2.8897316824832338</v>
      </c>
      <c r="AL20" s="4">
        <v>6.0397317711307033E-2</v>
      </c>
      <c r="AM20" s="4">
        <v>1.5809862451791257</v>
      </c>
      <c r="AN20" s="4">
        <v>8.1753312766183334E-3</v>
      </c>
      <c r="AO20" s="4">
        <v>7.8573222963000428E-2</v>
      </c>
      <c r="AP20" s="4">
        <v>2.6857986632095317E-3</v>
      </c>
      <c r="AQ20" s="4">
        <v>0.75811573303720148</v>
      </c>
      <c r="AR20" s="4">
        <v>3.5916307860556285</v>
      </c>
      <c r="AS20" s="4">
        <v>5.7176823495733373</v>
      </c>
      <c r="AT20" s="4">
        <v>5.8868995749915358</v>
      </c>
      <c r="AU20" s="4">
        <v>0</v>
      </c>
      <c r="AV20" s="4">
        <v>1.2548055122541517</v>
      </c>
      <c r="AW20" s="4">
        <v>0.15929537673214245</v>
      </c>
      <c r="AX20" s="4">
        <v>4.6046471266746936E-2</v>
      </c>
      <c r="AY20" s="4">
        <v>0</v>
      </c>
      <c r="AZ20" s="4"/>
      <c r="BA20" s="4"/>
      <c r="BB20" s="14" t="s">
        <v>544</v>
      </c>
      <c r="BD20" s="4">
        <f t="shared" si="0"/>
        <v>-3.8018104223846163</v>
      </c>
      <c r="BE20" s="4" t="e">
        <f t="shared" si="1"/>
        <v>#NUM!</v>
      </c>
      <c r="BF20" s="4">
        <f t="shared" si="2"/>
        <v>1.6203955230315572</v>
      </c>
      <c r="BG20" s="4" t="e">
        <f t="shared" si="3"/>
        <v>#NUM!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ht="15.75" customHeight="1" x14ac:dyDescent="0.2">
      <c r="A21" s="6" t="s">
        <v>583</v>
      </c>
      <c r="B21" s="8" t="s">
        <v>26</v>
      </c>
      <c r="C21" s="62" t="s">
        <v>584</v>
      </c>
      <c r="D21" s="80"/>
      <c r="E21" s="4">
        <v>623.51138774794163</v>
      </c>
      <c r="F21" s="4">
        <v>3.8144033165497704</v>
      </c>
      <c r="G21" s="4">
        <v>72.749304034113024</v>
      </c>
      <c r="H21" s="4">
        <v>40.486058575789535</v>
      </c>
      <c r="I21" s="4">
        <v>27.324415289563149</v>
      </c>
      <c r="J21" s="4">
        <v>869.83504941365175</v>
      </c>
      <c r="K21" s="4">
        <v>64.449599493770393</v>
      </c>
      <c r="L21" s="4">
        <v>12.793289202504729</v>
      </c>
      <c r="M21" s="4">
        <v>290.4030604062678</v>
      </c>
      <c r="N21" s="4">
        <v>9.3180553956946657</v>
      </c>
      <c r="O21" s="4">
        <v>27.123974141047626</v>
      </c>
      <c r="P21" s="4">
        <v>0</v>
      </c>
      <c r="Q21" s="4">
        <v>1034.9354757076355</v>
      </c>
      <c r="R21" s="4">
        <v>2375.7358342488292</v>
      </c>
      <c r="S21" s="4">
        <v>48.299569257682002</v>
      </c>
      <c r="T21" s="4">
        <v>0</v>
      </c>
      <c r="U21" s="4">
        <v>0</v>
      </c>
      <c r="V21" s="4">
        <v>0</v>
      </c>
      <c r="W21" s="4">
        <v>11.005884265658695</v>
      </c>
      <c r="X21" s="4">
        <v>1.7467410728707125</v>
      </c>
      <c r="Y21" s="4">
        <v>0</v>
      </c>
      <c r="Z21" s="63"/>
      <c r="AA21" s="6" t="s">
        <v>583</v>
      </c>
      <c r="AB21" s="8" t="s">
        <v>26</v>
      </c>
      <c r="AC21" s="8" t="s">
        <v>584</v>
      </c>
      <c r="AD21" s="75"/>
      <c r="AE21" s="4">
        <v>182.08021696351202</v>
      </c>
      <c r="AF21" s="4">
        <v>0.83653906771779385</v>
      </c>
      <c r="AG21" s="4">
        <v>10.630387162215944</v>
      </c>
      <c r="AH21" s="4">
        <v>5.9208199230409759</v>
      </c>
      <c r="AI21" s="4">
        <v>4.8298441268518664</v>
      </c>
      <c r="AJ21" s="4">
        <v>159.64999981005249</v>
      </c>
      <c r="AK21" s="4">
        <v>9.7004569578924649</v>
      </c>
      <c r="AL21" s="4">
        <v>2.9260799290965234</v>
      </c>
      <c r="AM21" s="4">
        <v>34.524910135282461</v>
      </c>
      <c r="AN21" s="4">
        <v>7.6569916355120712E-2</v>
      </c>
      <c r="AO21" s="4">
        <v>4.7400604232893482</v>
      </c>
      <c r="AP21" s="4">
        <v>0</v>
      </c>
      <c r="AQ21" s="4">
        <v>238.04555246335246</v>
      </c>
      <c r="AR21" s="4">
        <v>610.03380522824648</v>
      </c>
      <c r="AS21" s="4">
        <v>1.7124178134803929</v>
      </c>
      <c r="AT21" s="4">
        <v>0</v>
      </c>
      <c r="AU21" s="4">
        <v>0</v>
      </c>
      <c r="AV21" s="4">
        <v>0</v>
      </c>
      <c r="AW21" s="4">
        <v>1.3802233408448297</v>
      </c>
      <c r="AX21" s="4">
        <v>4.3923135131846883E-2</v>
      </c>
      <c r="AY21" s="4">
        <v>0</v>
      </c>
      <c r="AZ21" s="4"/>
      <c r="BA21" s="4"/>
      <c r="BB21" s="6" t="s">
        <v>583</v>
      </c>
      <c r="BD21" s="4" t="e">
        <f t="shared" si="0"/>
        <v>#NUM!</v>
      </c>
      <c r="BE21" s="4" t="e">
        <f t="shared" si="1"/>
        <v>#NUM!</v>
      </c>
      <c r="BF21" s="4" t="e">
        <f t="shared" si="2"/>
        <v>#NUM!</v>
      </c>
      <c r="BG21" s="4" t="e">
        <f t="shared" si="3"/>
        <v>#NUM!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76" ht="15.75" customHeight="1" x14ac:dyDescent="0.2">
      <c r="A22" s="6" t="s">
        <v>583</v>
      </c>
      <c r="B22" s="8" t="s">
        <v>71</v>
      </c>
      <c r="C22" s="62" t="s">
        <v>584</v>
      </c>
      <c r="D22" s="80"/>
      <c r="E22" s="4">
        <v>1512.5691219143209</v>
      </c>
      <c r="F22" s="4">
        <v>38.048204596573733</v>
      </c>
      <c r="G22" s="4">
        <v>431.71214786181218</v>
      </c>
      <c r="H22" s="4">
        <v>176.13480831097067</v>
      </c>
      <c r="I22" s="4">
        <v>265.45324434177957</v>
      </c>
      <c r="J22" s="4">
        <v>3964.9922233640536</v>
      </c>
      <c r="K22" s="4">
        <v>666.20607950896419</v>
      </c>
      <c r="L22" s="4">
        <v>41.747526433106223</v>
      </c>
      <c r="M22" s="4">
        <v>790.51908625903889</v>
      </c>
      <c r="N22" s="4">
        <v>22.979992259155608</v>
      </c>
      <c r="O22" s="4">
        <v>116.61978392659205</v>
      </c>
      <c r="P22" s="4">
        <v>18.651060620174537</v>
      </c>
      <c r="Q22" s="4">
        <v>272.87601341482281</v>
      </c>
      <c r="R22" s="4">
        <v>638.95291089691148</v>
      </c>
      <c r="S22" s="4">
        <v>668.20781341507291</v>
      </c>
      <c r="T22" s="4">
        <v>0</v>
      </c>
      <c r="U22" s="4">
        <v>0</v>
      </c>
      <c r="V22" s="4">
        <v>0</v>
      </c>
      <c r="W22" s="4">
        <v>68.083093483255894</v>
      </c>
      <c r="X22" s="4">
        <v>4.4514132422685027</v>
      </c>
      <c r="Y22" s="4">
        <v>15.007923686603782</v>
      </c>
      <c r="Z22" s="63"/>
      <c r="AA22" s="6" t="s">
        <v>583</v>
      </c>
      <c r="AB22" s="8" t="s">
        <v>71</v>
      </c>
      <c r="AC22" s="8" t="s">
        <v>584</v>
      </c>
      <c r="AD22" s="75"/>
      <c r="AE22" s="4">
        <v>874.34444150695913</v>
      </c>
      <c r="AF22" s="4">
        <v>5.0216764743751021</v>
      </c>
      <c r="AG22" s="4">
        <v>72.716642614220646</v>
      </c>
      <c r="AH22" s="4">
        <v>30.775333971987955</v>
      </c>
      <c r="AI22" s="4">
        <v>55.579144130530082</v>
      </c>
      <c r="AJ22" s="4">
        <v>782.195267134402</v>
      </c>
      <c r="AK22" s="4">
        <v>230.2619660038452</v>
      </c>
      <c r="AL22" s="4">
        <v>5.3483797477513093</v>
      </c>
      <c r="AM22" s="4">
        <v>183.21534952214591</v>
      </c>
      <c r="AN22" s="4">
        <v>1.5578748195002752</v>
      </c>
      <c r="AO22" s="4">
        <v>31.23327813085584</v>
      </c>
      <c r="AP22" s="4">
        <v>4.884680709993547</v>
      </c>
      <c r="AQ22" s="4">
        <v>40.99954627471957</v>
      </c>
      <c r="AR22" s="4">
        <v>256.12556523413366</v>
      </c>
      <c r="AS22" s="4">
        <v>118.69072546505733</v>
      </c>
      <c r="AT22" s="4">
        <v>0</v>
      </c>
      <c r="AU22" s="4">
        <v>0</v>
      </c>
      <c r="AV22" s="4">
        <v>0</v>
      </c>
      <c r="AW22" s="4">
        <v>17.363200554359363</v>
      </c>
      <c r="AX22" s="4">
        <v>0.19582185875270688</v>
      </c>
      <c r="AY22" s="4">
        <v>3.1320985957927738</v>
      </c>
      <c r="AZ22" s="4"/>
      <c r="BA22" s="4"/>
      <c r="BB22" s="6" t="s">
        <v>583</v>
      </c>
      <c r="BD22" s="4">
        <f t="shared" si="0"/>
        <v>4.2211857686900247</v>
      </c>
      <c r="BE22" s="4">
        <f t="shared" si="1"/>
        <v>3.9076524919498921</v>
      </c>
      <c r="BF22" s="4" t="e">
        <f t="shared" si="2"/>
        <v>#NUM!</v>
      </c>
      <c r="BG22" s="4" t="e">
        <f t="shared" si="3"/>
        <v>#NUM!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ht="15.75" customHeight="1" x14ac:dyDescent="0.2">
      <c r="A23" s="6" t="s">
        <v>583</v>
      </c>
      <c r="B23" s="8" t="s">
        <v>450</v>
      </c>
      <c r="C23" s="62" t="s">
        <v>584</v>
      </c>
      <c r="D23" s="80"/>
      <c r="E23" s="4">
        <v>773.44585064934347</v>
      </c>
      <c r="F23" s="4">
        <v>2.4072157857658736</v>
      </c>
      <c r="G23" s="4">
        <v>51.62861669548338</v>
      </c>
      <c r="H23" s="4">
        <v>15.587511699290374</v>
      </c>
      <c r="I23" s="4">
        <v>16.791122996086642</v>
      </c>
      <c r="J23" s="4">
        <v>1814.058337785935</v>
      </c>
      <c r="K23" s="4">
        <v>43.589826481881126</v>
      </c>
      <c r="L23" s="4">
        <v>8.2503110036762575</v>
      </c>
      <c r="M23" s="4">
        <v>261.39249002723176</v>
      </c>
      <c r="N23" s="4">
        <v>14.888494363990455</v>
      </c>
      <c r="O23" s="4">
        <v>23.494431678838883</v>
      </c>
      <c r="P23" s="4">
        <v>13.668107165875099</v>
      </c>
      <c r="Q23" s="4">
        <v>368.70077898655472</v>
      </c>
      <c r="R23" s="4">
        <v>879.61406090472053</v>
      </c>
      <c r="S23" s="4">
        <v>162.25594418400325</v>
      </c>
      <c r="T23" s="4">
        <v>0</v>
      </c>
      <c r="U23" s="4">
        <v>0</v>
      </c>
      <c r="V23" s="4">
        <v>0</v>
      </c>
      <c r="W23" s="4">
        <v>8.0778536005690977</v>
      </c>
      <c r="X23" s="4">
        <v>1.8036213211809198</v>
      </c>
      <c r="Y23" s="4">
        <v>0</v>
      </c>
      <c r="Z23" s="63"/>
      <c r="AA23" s="6" t="s">
        <v>583</v>
      </c>
      <c r="AB23" s="8" t="s">
        <v>450</v>
      </c>
      <c r="AC23" s="8" t="s">
        <v>584</v>
      </c>
      <c r="AD23" s="75"/>
      <c r="AE23" s="4">
        <v>52.78757544931738</v>
      </c>
      <c r="AF23" s="4">
        <v>0.19366539003429101</v>
      </c>
      <c r="AG23" s="4">
        <v>5.9271013823586038</v>
      </c>
      <c r="AH23" s="4">
        <v>1.7183775297355124</v>
      </c>
      <c r="AI23" s="4">
        <v>1.3074025338500486</v>
      </c>
      <c r="AJ23" s="4">
        <v>408.70700682713652</v>
      </c>
      <c r="AK23" s="4">
        <v>1.8319105143459933</v>
      </c>
      <c r="AL23" s="4">
        <v>1.0936708194429976</v>
      </c>
      <c r="AM23" s="4">
        <v>28.026938578228357</v>
      </c>
      <c r="AN23" s="4">
        <v>3.0217505556099002</v>
      </c>
      <c r="AO23" s="4">
        <v>2.86135818516837</v>
      </c>
      <c r="AP23" s="4">
        <v>1.734596996409812</v>
      </c>
      <c r="AQ23" s="4">
        <v>54.570253342295736</v>
      </c>
      <c r="AR23" s="4">
        <v>147.93028841542124</v>
      </c>
      <c r="AS23" s="4">
        <v>21.629122195255295</v>
      </c>
      <c r="AT23" s="4">
        <v>0</v>
      </c>
      <c r="AU23" s="4">
        <v>0</v>
      </c>
      <c r="AV23" s="4">
        <v>0</v>
      </c>
      <c r="AW23" s="4">
        <v>0.70901256117754829</v>
      </c>
      <c r="AX23" s="4">
        <v>0.28210393822488206</v>
      </c>
      <c r="AY23" s="4">
        <v>0</v>
      </c>
      <c r="AZ23" s="4"/>
      <c r="BA23" s="4"/>
      <c r="BB23" s="6" t="s">
        <v>583</v>
      </c>
      <c r="BD23" s="4">
        <f t="shared" si="0"/>
        <v>3.7727415593760818</v>
      </c>
      <c r="BE23" s="4" t="e">
        <f t="shared" si="1"/>
        <v>#NUM!</v>
      </c>
      <c r="BF23" s="4" t="e">
        <f t="shared" si="2"/>
        <v>#NUM!</v>
      </c>
      <c r="BG23" s="4" t="e">
        <f t="shared" si="3"/>
        <v>#NUM!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76" ht="15.75" customHeight="1" x14ac:dyDescent="0.2">
      <c r="A24" s="6" t="s">
        <v>657</v>
      </c>
      <c r="B24" s="8" t="s">
        <v>450</v>
      </c>
      <c r="C24" s="62" t="s">
        <v>584</v>
      </c>
      <c r="D24" s="80"/>
      <c r="E24" s="4">
        <v>1015.8981249584277</v>
      </c>
      <c r="F24" s="4">
        <v>379.09956930047139</v>
      </c>
      <c r="G24" s="4">
        <v>359.65905116520599</v>
      </c>
      <c r="H24" s="4">
        <v>60.345159778688647</v>
      </c>
      <c r="I24" s="4">
        <v>56.803708415982804</v>
      </c>
      <c r="J24" s="4">
        <v>1167.4148339493745</v>
      </c>
      <c r="K24" s="4">
        <v>116.15793099300082</v>
      </c>
      <c r="L24" s="4">
        <v>12.00095807306325</v>
      </c>
      <c r="M24" s="4">
        <v>822.57848935460618</v>
      </c>
      <c r="N24" s="4">
        <v>8.2797875731827038</v>
      </c>
      <c r="O24" s="4">
        <v>73.161015768762283</v>
      </c>
      <c r="P24" s="4">
        <v>5.4560151484873742</v>
      </c>
      <c r="Q24" s="4">
        <v>653.51955002081104</v>
      </c>
      <c r="R24" s="4">
        <v>2136.8809421748233</v>
      </c>
      <c r="S24" s="4">
        <v>135.42713638445082</v>
      </c>
      <c r="T24" s="4">
        <v>0</v>
      </c>
      <c r="U24" s="4">
        <v>0</v>
      </c>
      <c r="V24" s="4">
        <v>0</v>
      </c>
      <c r="W24" s="4">
        <v>47.230150920072447</v>
      </c>
      <c r="X24" s="4">
        <v>1.1251585265942474</v>
      </c>
      <c r="Y24" s="4">
        <v>22.36232040553816</v>
      </c>
      <c r="Z24" s="63"/>
      <c r="AA24" s="6" t="s">
        <v>657</v>
      </c>
      <c r="AB24" s="8" t="s">
        <v>450</v>
      </c>
      <c r="AC24" s="8" t="s">
        <v>584</v>
      </c>
      <c r="AD24" s="75"/>
      <c r="AE24" s="4">
        <v>49.975622614920475</v>
      </c>
      <c r="AF24" s="4">
        <v>83.660372574474138</v>
      </c>
      <c r="AG24" s="4">
        <v>68.747718555650025</v>
      </c>
      <c r="AH24" s="4">
        <v>3.1076469623610192</v>
      </c>
      <c r="AI24" s="4">
        <v>7.8785570784754029</v>
      </c>
      <c r="AJ24" s="4">
        <v>76.586213433385197</v>
      </c>
      <c r="AK24" s="4">
        <v>19.383786986555219</v>
      </c>
      <c r="AL24" s="4">
        <v>1.4053732103414669</v>
      </c>
      <c r="AM24" s="4">
        <v>93.311066634800341</v>
      </c>
      <c r="AN24" s="4">
        <v>1.0138653349073727</v>
      </c>
      <c r="AO24" s="4">
        <v>4.5142698347836774</v>
      </c>
      <c r="AP24" s="4">
        <v>0.27643188464227242</v>
      </c>
      <c r="AQ24" s="4">
        <v>94.934721949557968</v>
      </c>
      <c r="AR24" s="4">
        <v>440.64201619330345</v>
      </c>
      <c r="AS24" s="4">
        <v>10.328597106499217</v>
      </c>
      <c r="AT24" s="4">
        <v>0</v>
      </c>
      <c r="AU24" s="4">
        <v>0</v>
      </c>
      <c r="AV24" s="4">
        <v>0</v>
      </c>
      <c r="AW24" s="4">
        <v>6.1442347320678872</v>
      </c>
      <c r="AX24" s="4">
        <v>0.16338232597490498</v>
      </c>
      <c r="AY24" s="4">
        <v>5.5071143860588645</v>
      </c>
      <c r="AZ24" s="4"/>
      <c r="BA24" s="4"/>
      <c r="BB24" s="6" t="s">
        <v>657</v>
      </c>
      <c r="BD24" s="4">
        <f t="shared" si="0"/>
        <v>2.4478476499737556</v>
      </c>
      <c r="BE24" s="4">
        <f t="shared" si="1"/>
        <v>4.4829979907551598</v>
      </c>
      <c r="BF24" s="4" t="e">
        <f t="shared" si="2"/>
        <v>#NUM!</v>
      </c>
      <c r="BG24" s="4" t="e">
        <f t="shared" si="3"/>
        <v>#NUM!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76" ht="15.75" customHeight="1" x14ac:dyDescent="0.2">
      <c r="A25" s="6" t="s">
        <v>678</v>
      </c>
      <c r="B25" s="8" t="s">
        <v>71</v>
      </c>
      <c r="C25" s="62" t="s">
        <v>584</v>
      </c>
      <c r="D25" s="80"/>
      <c r="E25" s="4">
        <v>955.03729700234817</v>
      </c>
      <c r="F25" s="4">
        <v>28.071831394783676</v>
      </c>
      <c r="G25" s="4">
        <v>369.82156246222422</v>
      </c>
      <c r="H25" s="4">
        <v>148.54815138577851</v>
      </c>
      <c r="I25" s="4">
        <v>69.276077601418152</v>
      </c>
      <c r="J25" s="4">
        <v>349.51625070945664</v>
      </c>
      <c r="K25" s="4">
        <v>2687.5207083731962</v>
      </c>
      <c r="L25" s="4">
        <v>18.280121819614266</v>
      </c>
      <c r="M25" s="4">
        <v>551.76619198517324</v>
      </c>
      <c r="N25" s="4">
        <v>2.2981383919588905</v>
      </c>
      <c r="O25" s="4">
        <v>52.074636347997647</v>
      </c>
      <c r="P25" s="4">
        <v>0</v>
      </c>
      <c r="Q25" s="4">
        <v>766.47280820975993</v>
      </c>
      <c r="R25" s="4">
        <v>2361.5869675587114</v>
      </c>
      <c r="S25" s="4">
        <v>48.07228767702599</v>
      </c>
      <c r="T25" s="4">
        <v>0</v>
      </c>
      <c r="U25" s="4">
        <v>0</v>
      </c>
      <c r="V25" s="4">
        <v>0</v>
      </c>
      <c r="W25" s="4">
        <v>30.645853140460996</v>
      </c>
      <c r="X25" s="4">
        <v>0.42441231096176152</v>
      </c>
      <c r="Y25" s="4">
        <v>0</v>
      </c>
      <c r="Z25" s="63"/>
      <c r="AA25" s="6" t="s">
        <v>678</v>
      </c>
      <c r="AB25" s="8" t="s">
        <v>71</v>
      </c>
      <c r="AC25" s="8" t="s">
        <v>584</v>
      </c>
      <c r="AD25" s="75"/>
      <c r="AE25" s="4">
        <v>346.74679693043481</v>
      </c>
      <c r="AF25" s="4">
        <v>8.8581460423464549</v>
      </c>
      <c r="AG25" s="4">
        <v>117.74471903829553</v>
      </c>
      <c r="AH25" s="4">
        <v>68.127350102465343</v>
      </c>
      <c r="AI25" s="4">
        <v>26.381619286166387</v>
      </c>
      <c r="AJ25" s="4">
        <v>147.22318198399881</v>
      </c>
      <c r="AK25" s="4">
        <v>925.55363283283418</v>
      </c>
      <c r="AL25" s="4">
        <v>5.3812910326634409</v>
      </c>
      <c r="AM25" s="4">
        <v>228.56786635751251</v>
      </c>
      <c r="AN25" s="4">
        <v>1.0196222493019373</v>
      </c>
      <c r="AO25" s="4">
        <v>28.578587921394558</v>
      </c>
      <c r="AP25" s="4">
        <v>0</v>
      </c>
      <c r="AQ25" s="4">
        <v>189.67716733464115</v>
      </c>
      <c r="AR25" s="4">
        <v>392.02108336986913</v>
      </c>
      <c r="AS25" s="4">
        <v>16.308186861224488</v>
      </c>
      <c r="AT25" s="4">
        <v>0</v>
      </c>
      <c r="AU25" s="4">
        <v>0</v>
      </c>
      <c r="AV25" s="4">
        <v>0</v>
      </c>
      <c r="AW25" s="4">
        <v>7.5119765427342946</v>
      </c>
      <c r="AX25" s="4">
        <v>7.3687863716570531E-2</v>
      </c>
      <c r="AY25" s="4">
        <v>0</v>
      </c>
      <c r="AZ25" s="4"/>
      <c r="BA25" s="4"/>
      <c r="BB25" s="6" t="s">
        <v>678</v>
      </c>
      <c r="BD25" s="4" t="e">
        <f t="shared" si="0"/>
        <v>#NUM!</v>
      </c>
      <c r="BE25" s="4" t="e">
        <f t="shared" si="1"/>
        <v>#NUM!</v>
      </c>
      <c r="BF25" s="4" t="e">
        <f t="shared" si="2"/>
        <v>#NUM!</v>
      </c>
      <c r="BG25" s="4" t="e">
        <f t="shared" si="3"/>
        <v>#NUM!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ht="15.75" customHeight="1" x14ac:dyDescent="0.2">
      <c r="A26" s="6" t="s">
        <v>678</v>
      </c>
      <c r="B26" s="8" t="s">
        <v>450</v>
      </c>
      <c r="C26" s="62" t="s">
        <v>584</v>
      </c>
      <c r="D26" s="80"/>
      <c r="E26" s="4">
        <v>2170.264292952183</v>
      </c>
      <c r="F26" s="4">
        <v>77.088431197732149</v>
      </c>
      <c r="G26" s="4">
        <v>726.36167231073057</v>
      </c>
      <c r="H26" s="4">
        <v>572.79768776853825</v>
      </c>
      <c r="I26" s="4">
        <v>581.07800494049036</v>
      </c>
      <c r="J26" s="4">
        <v>591.04343185724917</v>
      </c>
      <c r="K26" s="4">
        <v>65.2259201094746</v>
      </c>
      <c r="L26" s="4">
        <v>51.469943897248974</v>
      </c>
      <c r="M26" s="4">
        <v>918.09373353192325</v>
      </c>
      <c r="N26" s="4">
        <v>5.6339040916843874</v>
      </c>
      <c r="O26" s="4">
        <v>77.419955343911084</v>
      </c>
      <c r="P26" s="4">
        <v>46.161236532074128</v>
      </c>
      <c r="Q26" s="4">
        <v>155.96819875847865</v>
      </c>
      <c r="R26" s="4">
        <v>1802.6700325004456</v>
      </c>
      <c r="S26" s="4">
        <v>45.098291283306267</v>
      </c>
      <c r="T26" s="4">
        <v>0</v>
      </c>
      <c r="U26" s="4">
        <v>0</v>
      </c>
      <c r="V26" s="4">
        <v>0</v>
      </c>
      <c r="W26" s="4">
        <v>99.400299583165378</v>
      </c>
      <c r="X26" s="4">
        <v>1.7316155039745351</v>
      </c>
      <c r="Y26" s="4">
        <v>15.143148493377957</v>
      </c>
      <c r="Z26" s="63"/>
      <c r="AA26" s="6" t="s">
        <v>678</v>
      </c>
      <c r="AB26" s="8" t="s">
        <v>450</v>
      </c>
      <c r="AC26" s="8" t="s">
        <v>584</v>
      </c>
      <c r="AD26" s="75"/>
      <c r="AE26" s="4">
        <v>1446.0377193289162</v>
      </c>
      <c r="AF26" s="4">
        <v>41.172553230912108</v>
      </c>
      <c r="AG26" s="4">
        <v>448.45408119159822</v>
      </c>
      <c r="AH26" s="4">
        <v>375.60668395030399</v>
      </c>
      <c r="AI26" s="4">
        <v>353.31516840189101</v>
      </c>
      <c r="AJ26" s="4">
        <v>263.79408724544652</v>
      </c>
      <c r="AK26" s="4">
        <v>13.62926662264822</v>
      </c>
      <c r="AL26" s="4">
        <v>8.9614716227541482</v>
      </c>
      <c r="AM26" s="4">
        <v>586.23997185163887</v>
      </c>
      <c r="AN26" s="4">
        <v>0.35246288499146072</v>
      </c>
      <c r="AO26" s="4">
        <v>27.274676387480199</v>
      </c>
      <c r="AP26" s="4">
        <v>5.151643062970412</v>
      </c>
      <c r="AQ26" s="4">
        <v>4.3317122001195241</v>
      </c>
      <c r="AR26" s="4">
        <v>213.26023941673898</v>
      </c>
      <c r="AS26" s="4">
        <v>7.0695638048615583</v>
      </c>
      <c r="AT26" s="4">
        <v>0</v>
      </c>
      <c r="AU26" s="4">
        <v>0</v>
      </c>
      <c r="AV26" s="4">
        <v>0</v>
      </c>
      <c r="AW26" s="4">
        <v>61.128565930218343</v>
      </c>
      <c r="AX26" s="4">
        <v>0.17552509778699546</v>
      </c>
      <c r="AY26" s="4">
        <v>1.0736098383132655</v>
      </c>
      <c r="AZ26" s="4"/>
      <c r="BA26" s="4"/>
      <c r="BB26" s="6" t="s">
        <v>678</v>
      </c>
      <c r="BD26" s="4">
        <f t="shared" si="0"/>
        <v>5.5286099652051952</v>
      </c>
      <c r="BE26" s="4">
        <f t="shared" si="1"/>
        <v>3.9205932898768774</v>
      </c>
      <c r="BF26" s="4" t="e">
        <f t="shared" si="2"/>
        <v>#NUM!</v>
      </c>
      <c r="BG26" s="4" t="e">
        <f t="shared" si="3"/>
        <v>#NUM!</v>
      </c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ht="15.75" customHeight="1" x14ac:dyDescent="0.2">
      <c r="A27" s="6" t="s">
        <v>727</v>
      </c>
      <c r="B27" s="8" t="s">
        <v>450</v>
      </c>
      <c r="C27" s="62" t="s">
        <v>584</v>
      </c>
      <c r="D27" s="80"/>
      <c r="E27" s="4">
        <v>202.33153577968494</v>
      </c>
      <c r="F27" s="4">
        <v>26.930317431434631</v>
      </c>
      <c r="G27" s="4">
        <v>190.66282224318999</v>
      </c>
      <c r="H27" s="4">
        <v>167.74642636713304</v>
      </c>
      <c r="I27" s="4">
        <v>134.94184218255967</v>
      </c>
      <c r="J27" s="4">
        <v>1425.2175749116223</v>
      </c>
      <c r="K27" s="4">
        <v>21479.578478432115</v>
      </c>
      <c r="L27" s="4">
        <v>69.935632574804828</v>
      </c>
      <c r="M27" s="4">
        <v>705.60608751609061</v>
      </c>
      <c r="N27" s="4">
        <v>9.7658912367719033</v>
      </c>
      <c r="O27" s="4">
        <v>43.706770169323548</v>
      </c>
      <c r="P27" s="4">
        <v>6.558648750141332</v>
      </c>
      <c r="Q27" s="4">
        <v>592.72157341306354</v>
      </c>
      <c r="R27" s="4">
        <v>2059.7387166163389</v>
      </c>
      <c r="S27" s="4">
        <v>177.71245344462551</v>
      </c>
      <c r="T27" s="4">
        <v>0</v>
      </c>
      <c r="U27" s="4">
        <v>0</v>
      </c>
      <c r="V27" s="4">
        <v>0</v>
      </c>
      <c r="W27" s="4">
        <v>54.422754424680249</v>
      </c>
      <c r="X27" s="4">
        <v>3.4119648816448498</v>
      </c>
      <c r="Y27" s="4">
        <v>21.510519824819475</v>
      </c>
      <c r="Z27" s="63"/>
      <c r="AA27" s="6" t="s">
        <v>727</v>
      </c>
      <c r="AB27" s="8" t="s">
        <v>450</v>
      </c>
      <c r="AC27" s="8" t="s">
        <v>584</v>
      </c>
      <c r="AD27" s="75"/>
      <c r="AE27" s="4">
        <v>10.852477815764763</v>
      </c>
      <c r="AF27" s="4">
        <v>1.8366494755842433</v>
      </c>
      <c r="AG27" s="4">
        <v>27.230069247591981</v>
      </c>
      <c r="AH27" s="4">
        <v>25.273935342403803</v>
      </c>
      <c r="AI27" s="4">
        <v>28.960592616900087</v>
      </c>
      <c r="AJ27" s="4">
        <v>150.96376507616696</v>
      </c>
      <c r="AK27" s="4">
        <v>336.63987300301011</v>
      </c>
      <c r="AL27" s="4">
        <v>4.5000916775472133</v>
      </c>
      <c r="AM27" s="4">
        <v>44.727476896702839</v>
      </c>
      <c r="AN27" s="4">
        <v>0.70586834290671352</v>
      </c>
      <c r="AO27" s="4">
        <v>8.6498975295719891</v>
      </c>
      <c r="AP27" s="4">
        <v>2.696935806668582</v>
      </c>
      <c r="AQ27" s="4">
        <v>57.23883625860762</v>
      </c>
      <c r="AR27" s="4">
        <v>336.57838546200173</v>
      </c>
      <c r="AS27" s="4">
        <v>7.1672494778494675</v>
      </c>
      <c r="AT27" s="4">
        <v>0</v>
      </c>
      <c r="AU27" s="4">
        <v>0</v>
      </c>
      <c r="AV27" s="4">
        <v>0</v>
      </c>
      <c r="AW27" s="4">
        <v>8.4973711348736369</v>
      </c>
      <c r="AX27" s="4">
        <v>8.6899764940151586E-2</v>
      </c>
      <c r="AY27" s="4">
        <v>1.9327289193646331</v>
      </c>
      <c r="AZ27" s="4"/>
      <c r="BA27" s="4"/>
      <c r="BB27" s="6" t="s">
        <v>727</v>
      </c>
      <c r="BD27" s="4">
        <f t="shared" si="0"/>
        <v>2.7133986132772336</v>
      </c>
      <c r="BE27" s="4">
        <f t="shared" si="1"/>
        <v>4.4269704843451034</v>
      </c>
      <c r="BF27" s="4" t="e">
        <f t="shared" si="2"/>
        <v>#NUM!</v>
      </c>
      <c r="BG27" s="4" t="e">
        <f t="shared" si="3"/>
        <v>#NUM!</v>
      </c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6" ht="15.75" customHeight="1" x14ac:dyDescent="0.2">
      <c r="A28" s="6" t="s">
        <v>748</v>
      </c>
      <c r="B28" s="8" t="s">
        <v>450</v>
      </c>
      <c r="C28" s="62" t="s">
        <v>584</v>
      </c>
      <c r="D28" s="80"/>
      <c r="E28" s="4">
        <v>278.55832133604451</v>
      </c>
      <c r="F28" s="4">
        <v>3.3874560527217592</v>
      </c>
      <c r="G28" s="4">
        <v>66.252993189965025</v>
      </c>
      <c r="H28" s="4">
        <v>43.07034093051044</v>
      </c>
      <c r="I28" s="4">
        <v>30.842454648160668</v>
      </c>
      <c r="J28" s="4">
        <v>142.58079327408237</v>
      </c>
      <c r="K28" s="4">
        <v>226.18781102281039</v>
      </c>
      <c r="L28" s="4">
        <v>10.394498282349256</v>
      </c>
      <c r="M28" s="4">
        <v>276.16933612854223</v>
      </c>
      <c r="N28" s="4">
        <v>6.6480317593667131</v>
      </c>
      <c r="O28" s="4">
        <v>19.267642924787179</v>
      </c>
      <c r="P28" s="4">
        <v>44.717754652595232</v>
      </c>
      <c r="Q28" s="4">
        <v>1297.8272158989737</v>
      </c>
      <c r="R28" s="4">
        <v>2344.7793776319745</v>
      </c>
      <c r="S28" s="4">
        <v>15.162106216506574</v>
      </c>
      <c r="T28" s="4">
        <v>0</v>
      </c>
      <c r="U28" s="4">
        <v>0</v>
      </c>
      <c r="V28" s="4">
        <v>0</v>
      </c>
      <c r="W28" s="4">
        <v>11.86946842266665</v>
      </c>
      <c r="X28" s="4">
        <v>9.7955573497692718</v>
      </c>
      <c r="Y28" s="4">
        <v>0</v>
      </c>
      <c r="Z28" s="63"/>
      <c r="AA28" s="6" t="s">
        <v>748</v>
      </c>
      <c r="AB28" s="8" t="s">
        <v>450</v>
      </c>
      <c r="AC28" s="8" t="s">
        <v>584</v>
      </c>
      <c r="AD28" s="75"/>
      <c r="AE28" s="4">
        <v>20.509647812852165</v>
      </c>
      <c r="AF28" s="4">
        <v>0.31882902089151793</v>
      </c>
      <c r="AG28" s="4">
        <v>2.569006806116362</v>
      </c>
      <c r="AH28" s="4">
        <v>2.3911113707951581</v>
      </c>
      <c r="AI28" s="4">
        <v>1.0866429042310941</v>
      </c>
      <c r="AJ28" s="4">
        <v>10.560860054051421</v>
      </c>
      <c r="AK28" s="4">
        <v>7.8801407521138067</v>
      </c>
      <c r="AL28" s="4">
        <v>0.6195412246491625</v>
      </c>
      <c r="AM28" s="4">
        <v>7.2344464326230788</v>
      </c>
      <c r="AN28" s="4">
        <v>0.78139309058081685</v>
      </c>
      <c r="AO28" s="4">
        <v>0.45346326236289802</v>
      </c>
      <c r="AP28" s="4">
        <v>30.238148066148515</v>
      </c>
      <c r="AQ28" s="4">
        <v>52.657909795706971</v>
      </c>
      <c r="AR28" s="4">
        <v>95.234383512433908</v>
      </c>
      <c r="AS28" s="4">
        <v>0.69107195080955564</v>
      </c>
      <c r="AT28" s="4">
        <v>0</v>
      </c>
      <c r="AU28" s="4">
        <v>0</v>
      </c>
      <c r="AV28" s="4">
        <v>0</v>
      </c>
      <c r="AW28" s="4">
        <v>0.75010507799909809</v>
      </c>
      <c r="AX28" s="4">
        <v>1.4293386403279242</v>
      </c>
      <c r="AY28" s="4">
        <v>0</v>
      </c>
      <c r="AZ28" s="4"/>
      <c r="BA28" s="4"/>
      <c r="BB28" s="6" t="s">
        <v>748</v>
      </c>
      <c r="BD28" s="4">
        <f t="shared" si="0"/>
        <v>5.4827758449447845</v>
      </c>
      <c r="BE28" s="4" t="e">
        <f t="shared" si="1"/>
        <v>#NUM!</v>
      </c>
      <c r="BF28" s="4" t="e">
        <f t="shared" si="2"/>
        <v>#NUM!</v>
      </c>
      <c r="BG28" s="4" t="e">
        <f t="shared" si="3"/>
        <v>#NUM!</v>
      </c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6" ht="15.75" customHeight="1" x14ac:dyDescent="0.2">
      <c r="A29" s="6" t="s">
        <v>774</v>
      </c>
      <c r="B29" s="8" t="s">
        <v>26</v>
      </c>
      <c r="C29" s="62" t="s">
        <v>584</v>
      </c>
      <c r="D29" s="80"/>
      <c r="E29" s="4">
        <v>89.985463186398434</v>
      </c>
      <c r="F29" s="4">
        <v>2.1850866038965759</v>
      </c>
      <c r="G29" s="4">
        <v>84.633092156015564</v>
      </c>
      <c r="H29" s="4">
        <v>36.285355274561965</v>
      </c>
      <c r="I29" s="4">
        <v>28.370331843514055</v>
      </c>
      <c r="J29" s="4">
        <v>188.24395336932719</v>
      </c>
      <c r="K29" s="4">
        <v>69.815070424438957</v>
      </c>
      <c r="L29" s="4">
        <v>6.4447735383295059</v>
      </c>
      <c r="M29" s="4">
        <v>93.955277151290829</v>
      </c>
      <c r="N29" s="4">
        <v>8.5547575796048836</v>
      </c>
      <c r="O29" s="4">
        <v>15.050160743817216</v>
      </c>
      <c r="P29" s="4">
        <v>2.3703025484306126</v>
      </c>
      <c r="Q29" s="4">
        <v>270.46040539344119</v>
      </c>
      <c r="R29" s="4">
        <v>1000.292871506848</v>
      </c>
      <c r="S29" s="4">
        <v>58.483654976419579</v>
      </c>
      <c r="T29" s="4">
        <v>0</v>
      </c>
      <c r="U29" s="4">
        <v>0</v>
      </c>
      <c r="V29" s="4">
        <v>0</v>
      </c>
      <c r="W29" s="4">
        <v>6.372241840316005</v>
      </c>
      <c r="X29" s="4">
        <v>31.479391360290823</v>
      </c>
      <c r="Y29" s="4">
        <v>0</v>
      </c>
      <c r="Z29" s="63"/>
      <c r="AA29" s="6" t="s">
        <v>774</v>
      </c>
      <c r="AB29" s="8" t="s">
        <v>26</v>
      </c>
      <c r="AC29" s="8" t="s">
        <v>584</v>
      </c>
      <c r="AD29" s="75"/>
      <c r="AE29" s="4">
        <v>12.712542332075735</v>
      </c>
      <c r="AF29" s="4">
        <v>0.25477552444562318</v>
      </c>
      <c r="AG29" s="4">
        <v>7.9115609816014381</v>
      </c>
      <c r="AH29" s="4">
        <v>5.6019977410928883</v>
      </c>
      <c r="AI29" s="4">
        <v>3.3565106434184018</v>
      </c>
      <c r="AJ29" s="4">
        <v>26.66983222866887</v>
      </c>
      <c r="AK29" s="4">
        <v>5.7997277673764431</v>
      </c>
      <c r="AL29" s="4">
        <v>0.18219762723719554</v>
      </c>
      <c r="AM29" s="4">
        <v>8.3999862971977617</v>
      </c>
      <c r="AN29" s="4">
        <v>0.52566927671168728</v>
      </c>
      <c r="AO29" s="4">
        <v>1.904774661837823</v>
      </c>
      <c r="AP29" s="4">
        <v>0.78887696619256908</v>
      </c>
      <c r="AQ29" s="4">
        <v>73.985233684183257</v>
      </c>
      <c r="AR29" s="4">
        <v>200.41490453246519</v>
      </c>
      <c r="AS29" s="4">
        <v>5.5539297017619438</v>
      </c>
      <c r="AT29" s="4">
        <v>0</v>
      </c>
      <c r="AU29" s="4">
        <v>0</v>
      </c>
      <c r="AV29" s="4">
        <v>0</v>
      </c>
      <c r="AW29" s="4">
        <v>0.39109379698303576</v>
      </c>
      <c r="AX29" s="4">
        <v>7.3862991511275871</v>
      </c>
      <c r="AY29" s="4">
        <v>0</v>
      </c>
      <c r="AZ29" s="4"/>
      <c r="BA29" s="4"/>
      <c r="BB29" s="6" t="s">
        <v>774</v>
      </c>
      <c r="BD29" s="4">
        <f t="shared" si="0"/>
        <v>1.2450712183060368</v>
      </c>
      <c r="BE29" s="4" t="e">
        <f t="shared" si="1"/>
        <v>#NUM!</v>
      </c>
      <c r="BF29" s="4" t="e">
        <f t="shared" si="2"/>
        <v>#NUM!</v>
      </c>
      <c r="BG29" s="4" t="e">
        <f t="shared" si="3"/>
        <v>#NUM!</v>
      </c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ht="15.75" customHeight="1" x14ac:dyDescent="0.2">
      <c r="A30" s="6" t="s">
        <v>802</v>
      </c>
      <c r="B30" s="8" t="s">
        <v>26</v>
      </c>
      <c r="C30" s="62" t="s">
        <v>584</v>
      </c>
      <c r="D30" s="80"/>
      <c r="E30" s="4">
        <v>293.6195388355178</v>
      </c>
      <c r="F30" s="4">
        <v>6.8376288247989168</v>
      </c>
      <c r="G30" s="4">
        <v>265.78863383457991</v>
      </c>
      <c r="H30" s="4">
        <v>90.892439992534619</v>
      </c>
      <c r="I30" s="4">
        <v>145.5686381438056</v>
      </c>
      <c r="J30" s="4">
        <v>2636.6636119561008</v>
      </c>
      <c r="K30" s="4">
        <v>167.69222938710629</v>
      </c>
      <c r="L30" s="4">
        <v>16.202147460578761</v>
      </c>
      <c r="M30" s="4">
        <v>183.13940142029648</v>
      </c>
      <c r="N30" s="4">
        <v>37.111689371545594</v>
      </c>
      <c r="O30" s="4">
        <v>51.650882951442554</v>
      </c>
      <c r="P30" s="4">
        <v>0</v>
      </c>
      <c r="Q30" s="4">
        <v>629.7630148609669</v>
      </c>
      <c r="R30" s="4">
        <v>1179.7020365741055</v>
      </c>
      <c r="S30" s="4">
        <v>175.41499581541711</v>
      </c>
      <c r="T30" s="4">
        <v>0</v>
      </c>
      <c r="U30" s="4">
        <v>0</v>
      </c>
      <c r="V30" s="4">
        <v>0</v>
      </c>
      <c r="W30" s="4">
        <v>25.887202298131882</v>
      </c>
      <c r="X30" s="4">
        <v>49.083916886411792</v>
      </c>
      <c r="Y30" s="4">
        <v>0</v>
      </c>
      <c r="Z30" s="63"/>
      <c r="AA30" s="6" t="s">
        <v>802</v>
      </c>
      <c r="AB30" s="8" t="s">
        <v>26</v>
      </c>
      <c r="AC30" s="8" t="s">
        <v>584</v>
      </c>
      <c r="AD30" s="75"/>
      <c r="AE30" s="4">
        <v>9.6409196313155441</v>
      </c>
      <c r="AF30" s="4">
        <v>0.56243344377031446</v>
      </c>
      <c r="AG30" s="4">
        <v>15.373585685733619</v>
      </c>
      <c r="AH30" s="4">
        <v>5.8506794896519541</v>
      </c>
      <c r="AI30" s="4">
        <v>7.9663561160251053</v>
      </c>
      <c r="AJ30" s="4">
        <v>115.32344450643832</v>
      </c>
      <c r="AK30" s="4">
        <v>1.7956957553195878</v>
      </c>
      <c r="AL30" s="4">
        <v>0.24645820060295479</v>
      </c>
      <c r="AM30" s="4">
        <v>11.849418682709629</v>
      </c>
      <c r="AN30" s="4">
        <v>5.2323293300656877</v>
      </c>
      <c r="AO30" s="4">
        <v>3.9714729771036663</v>
      </c>
      <c r="AP30" s="4">
        <v>0</v>
      </c>
      <c r="AQ30" s="4">
        <v>50.4496329785961</v>
      </c>
      <c r="AR30" s="4">
        <v>90.740764130524155</v>
      </c>
      <c r="AS30" s="4">
        <v>22.822625196877514</v>
      </c>
      <c r="AT30" s="4">
        <v>0</v>
      </c>
      <c r="AU30" s="4">
        <v>0</v>
      </c>
      <c r="AV30" s="4">
        <v>0</v>
      </c>
      <c r="AW30" s="4">
        <v>0.45757028955280765</v>
      </c>
      <c r="AX30" s="4">
        <v>8.1250296583372048</v>
      </c>
      <c r="AY30" s="4">
        <v>0</v>
      </c>
      <c r="AZ30" s="4"/>
      <c r="BA30" s="4"/>
      <c r="BB30" s="6" t="s">
        <v>802</v>
      </c>
      <c r="BD30" s="4" t="e">
        <f t="shared" si="0"/>
        <v>#NUM!</v>
      </c>
      <c r="BE30" s="4" t="e">
        <f t="shared" si="1"/>
        <v>#NUM!</v>
      </c>
      <c r="BF30" s="4" t="e">
        <f t="shared" si="2"/>
        <v>#NUM!</v>
      </c>
      <c r="BG30" s="4" t="e">
        <f t="shared" si="3"/>
        <v>#NUM!</v>
      </c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ht="15.75" customHeight="1" x14ac:dyDescent="0.2">
      <c r="A31" s="6" t="s">
        <v>802</v>
      </c>
      <c r="B31" s="8" t="s">
        <v>71</v>
      </c>
      <c r="C31" s="62" t="s">
        <v>584</v>
      </c>
      <c r="D31" s="80"/>
      <c r="E31" s="4">
        <v>509.81980754325332</v>
      </c>
      <c r="F31" s="4">
        <v>11.008964157857019</v>
      </c>
      <c r="G31" s="4">
        <v>371.39997293679517</v>
      </c>
      <c r="H31" s="4">
        <v>120.96512406673304</v>
      </c>
      <c r="I31" s="4">
        <v>152.77966301909436</v>
      </c>
      <c r="J31" s="4">
        <v>1465.7542923540186</v>
      </c>
      <c r="K31" s="4">
        <v>504.77895183938381</v>
      </c>
      <c r="L31" s="4">
        <v>48.663519880929314</v>
      </c>
      <c r="M31" s="4">
        <v>376.35544919436518</v>
      </c>
      <c r="N31" s="4">
        <v>19.551922041764129</v>
      </c>
      <c r="O31" s="4">
        <v>67.669723298828643</v>
      </c>
      <c r="P31" s="4">
        <v>0</v>
      </c>
      <c r="Q31" s="4">
        <v>1362.4832163835977</v>
      </c>
      <c r="R31" s="4">
        <v>3336.8120990919442</v>
      </c>
      <c r="S31" s="4">
        <v>183.98323547918602</v>
      </c>
      <c r="T31" s="4">
        <v>0</v>
      </c>
      <c r="U31" s="4">
        <v>0</v>
      </c>
      <c r="V31" s="4">
        <v>0</v>
      </c>
      <c r="W31" s="4">
        <v>80.132604276694508</v>
      </c>
      <c r="X31" s="4">
        <v>6.6165149042262428</v>
      </c>
      <c r="Y31" s="4">
        <v>0</v>
      </c>
      <c r="Z31" s="63"/>
      <c r="AA31" s="6" t="s">
        <v>802</v>
      </c>
      <c r="AB31" s="8" t="s">
        <v>71</v>
      </c>
      <c r="AC31" s="8" t="s">
        <v>584</v>
      </c>
      <c r="AD31" s="75"/>
      <c r="AE31" s="4">
        <v>18.533437447322239</v>
      </c>
      <c r="AF31" s="4">
        <v>0.53299263906949612</v>
      </c>
      <c r="AG31" s="4">
        <v>48.416642099497423</v>
      </c>
      <c r="AH31" s="4">
        <v>12.729807104022596</v>
      </c>
      <c r="AI31" s="4">
        <v>30.389471847851421</v>
      </c>
      <c r="AJ31" s="4">
        <v>127.77253146865677</v>
      </c>
      <c r="AK31" s="4">
        <v>75.814935156234071</v>
      </c>
      <c r="AL31" s="4">
        <v>1.977873630289722</v>
      </c>
      <c r="AM31" s="4">
        <v>15.565282547083331</v>
      </c>
      <c r="AN31" s="4">
        <v>0.89255573629991269</v>
      </c>
      <c r="AO31" s="4">
        <v>6.708180832170946</v>
      </c>
      <c r="AP31" s="4">
        <v>0</v>
      </c>
      <c r="AQ31" s="4">
        <v>143.05823504062909</v>
      </c>
      <c r="AR31" s="4">
        <v>298.69680680101987</v>
      </c>
      <c r="AS31" s="4">
        <v>27.14304009210516</v>
      </c>
      <c r="AT31" s="4">
        <v>0</v>
      </c>
      <c r="AU31" s="4">
        <v>0</v>
      </c>
      <c r="AV31" s="4">
        <v>0</v>
      </c>
      <c r="AW31" s="4">
        <v>21.4671333234859</v>
      </c>
      <c r="AX31" s="4">
        <v>0.39614833861991594</v>
      </c>
      <c r="AY31" s="4">
        <v>0</v>
      </c>
      <c r="AZ31" s="4"/>
      <c r="BA31" s="4"/>
      <c r="BB31" s="6" t="s">
        <v>802</v>
      </c>
      <c r="BD31" s="4" t="e">
        <f t="shared" si="0"/>
        <v>#NUM!</v>
      </c>
      <c r="BE31" s="4" t="e">
        <f t="shared" si="1"/>
        <v>#NUM!</v>
      </c>
      <c r="BF31" s="4" t="e">
        <f t="shared" si="2"/>
        <v>#NUM!</v>
      </c>
      <c r="BG31" s="4" t="e">
        <f t="shared" si="3"/>
        <v>#NUM!</v>
      </c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ht="15.75" customHeight="1" x14ac:dyDescent="0.2">
      <c r="A32" s="6" t="s">
        <v>851</v>
      </c>
      <c r="B32" s="8" t="s">
        <v>450</v>
      </c>
      <c r="C32" s="62" t="s">
        <v>584</v>
      </c>
      <c r="D32" s="80"/>
      <c r="E32" s="4">
        <v>102.38784457287271</v>
      </c>
      <c r="F32" s="4">
        <v>3.9648429391296847</v>
      </c>
      <c r="G32" s="4">
        <v>72.784496912977275</v>
      </c>
      <c r="H32" s="4">
        <v>28.771926984597325</v>
      </c>
      <c r="I32" s="4">
        <v>21.818309406154736</v>
      </c>
      <c r="J32" s="4">
        <v>238.48918045243886</v>
      </c>
      <c r="K32" s="4">
        <v>45.097350827079161</v>
      </c>
      <c r="L32" s="4">
        <v>6.8623938122164292</v>
      </c>
      <c r="M32" s="4">
        <v>226.97724811825245</v>
      </c>
      <c r="N32" s="4">
        <v>8.0520838414203624</v>
      </c>
      <c r="O32" s="4">
        <v>17.076147584273908</v>
      </c>
      <c r="P32" s="4">
        <v>0</v>
      </c>
      <c r="Q32" s="4">
        <v>114.12355584476154</v>
      </c>
      <c r="R32" s="4">
        <v>381.24877980131595</v>
      </c>
      <c r="S32" s="4">
        <v>20.304429428015158</v>
      </c>
      <c r="T32" s="4">
        <v>0</v>
      </c>
      <c r="U32" s="4">
        <v>0</v>
      </c>
      <c r="V32" s="4">
        <v>0</v>
      </c>
      <c r="W32" s="4">
        <v>9.0694091522221001</v>
      </c>
      <c r="X32" s="4">
        <v>0.38331140527521845</v>
      </c>
      <c r="Y32" s="4">
        <v>0</v>
      </c>
      <c r="Z32" s="63"/>
      <c r="AA32" s="6" t="s">
        <v>851</v>
      </c>
      <c r="AB32" s="8" t="s">
        <v>450</v>
      </c>
      <c r="AC32" s="8" t="s">
        <v>584</v>
      </c>
      <c r="AD32" s="75"/>
      <c r="AE32" s="4">
        <v>24.704413893672871</v>
      </c>
      <c r="AF32" s="4">
        <v>1.7511068686644129</v>
      </c>
      <c r="AG32" s="4">
        <v>2.6646847159768821</v>
      </c>
      <c r="AH32" s="4">
        <v>4.3824591326072238</v>
      </c>
      <c r="AI32" s="4">
        <v>2.5685656058390776</v>
      </c>
      <c r="AJ32" s="4">
        <v>15.637167437442317</v>
      </c>
      <c r="AK32" s="4">
        <v>2.9277853636295434</v>
      </c>
      <c r="AL32" s="4">
        <v>0.35339615854301415</v>
      </c>
      <c r="AM32" s="4">
        <v>72.221970615548443</v>
      </c>
      <c r="AN32" s="4">
        <v>0.73268296178077685</v>
      </c>
      <c r="AO32" s="4">
        <v>1.9952680378022616</v>
      </c>
      <c r="AP32" s="4">
        <v>0</v>
      </c>
      <c r="AQ32" s="4">
        <v>8.5606580094833475</v>
      </c>
      <c r="AR32" s="4">
        <v>47.069509604372527</v>
      </c>
      <c r="AS32" s="4">
        <v>3.0574285142269657</v>
      </c>
      <c r="AT32" s="4">
        <v>0</v>
      </c>
      <c r="AU32" s="4">
        <v>0</v>
      </c>
      <c r="AV32" s="4">
        <v>0</v>
      </c>
      <c r="AW32" s="4">
        <v>0.39847460800823031</v>
      </c>
      <c r="AX32" s="4">
        <v>6.6164922946625848E-2</v>
      </c>
      <c r="AY32" s="4">
        <v>0</v>
      </c>
      <c r="AZ32" s="4"/>
      <c r="BA32" s="4"/>
      <c r="BB32" s="6" t="s">
        <v>851</v>
      </c>
      <c r="BD32" s="4" t="e">
        <f t="shared" si="0"/>
        <v>#NUM!</v>
      </c>
      <c r="BE32" s="4" t="e">
        <f t="shared" si="1"/>
        <v>#NUM!</v>
      </c>
      <c r="BF32" s="4" t="e">
        <f t="shared" si="2"/>
        <v>#NUM!</v>
      </c>
      <c r="BG32" s="4" t="e">
        <f t="shared" si="3"/>
        <v>#NUM!</v>
      </c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6" ht="15.75" customHeight="1" x14ac:dyDescent="0.2">
      <c r="A33" s="6" t="s">
        <v>874</v>
      </c>
      <c r="B33" s="8" t="s">
        <v>450</v>
      </c>
      <c r="C33" s="62" t="s">
        <v>584</v>
      </c>
      <c r="D33" s="80"/>
      <c r="E33" s="4">
        <v>164.9209948117817</v>
      </c>
      <c r="F33" s="4">
        <v>1.8360326870418515</v>
      </c>
      <c r="G33" s="4">
        <v>57.579876555239004</v>
      </c>
      <c r="H33" s="4">
        <v>32.263848542815786</v>
      </c>
      <c r="I33" s="4">
        <v>26.510834428585085</v>
      </c>
      <c r="J33" s="4">
        <v>160.72576329306352</v>
      </c>
      <c r="K33" s="4">
        <v>76.10729784579047</v>
      </c>
      <c r="L33" s="4">
        <v>7.0140575653969721</v>
      </c>
      <c r="M33" s="4">
        <v>156.67924183210997</v>
      </c>
      <c r="N33" s="4">
        <v>4.2508233359024539</v>
      </c>
      <c r="O33" s="4">
        <v>15.133736860162223</v>
      </c>
      <c r="P33" s="4">
        <v>0</v>
      </c>
      <c r="Q33" s="4">
        <v>277.2675095725254</v>
      </c>
      <c r="R33" s="4">
        <v>1107.0163404441071</v>
      </c>
      <c r="S33" s="4">
        <v>20.456464872035152</v>
      </c>
      <c r="T33" s="4">
        <v>0</v>
      </c>
      <c r="U33" s="4">
        <v>0</v>
      </c>
      <c r="V33" s="4">
        <v>0</v>
      </c>
      <c r="W33" s="4">
        <v>10.238239652278237</v>
      </c>
      <c r="X33" s="4">
        <v>0.51225700612202807</v>
      </c>
      <c r="Y33" s="4">
        <v>0</v>
      </c>
      <c r="Z33" s="63"/>
      <c r="AA33" s="6" t="s">
        <v>874</v>
      </c>
      <c r="AB33" s="8" t="s">
        <v>450</v>
      </c>
      <c r="AC33" s="8" t="s">
        <v>584</v>
      </c>
      <c r="AD33" s="75"/>
      <c r="AE33" s="4">
        <v>39.542520380679818</v>
      </c>
      <c r="AF33" s="4">
        <v>0.31034249987372015</v>
      </c>
      <c r="AG33" s="4">
        <v>4.6304075843918238</v>
      </c>
      <c r="AH33" s="4">
        <v>3.8877809964772112</v>
      </c>
      <c r="AI33" s="4">
        <v>2.6516726080293069</v>
      </c>
      <c r="AJ33" s="4">
        <v>3.6690849398046832</v>
      </c>
      <c r="AK33" s="4">
        <v>8.2378439516752398</v>
      </c>
      <c r="AL33" s="4">
        <v>0.42114584908031344</v>
      </c>
      <c r="AM33" s="4">
        <v>18.491166041395616</v>
      </c>
      <c r="AN33" s="4">
        <v>0.33702891282640712</v>
      </c>
      <c r="AO33" s="4">
        <v>1.3629183566987408</v>
      </c>
      <c r="AP33" s="4">
        <v>0</v>
      </c>
      <c r="AQ33" s="4">
        <v>68.775545027637492</v>
      </c>
      <c r="AR33" s="4">
        <v>120.120033024712</v>
      </c>
      <c r="AS33" s="4">
        <v>0.16441827482520494</v>
      </c>
      <c r="AT33" s="4">
        <v>0</v>
      </c>
      <c r="AU33" s="4">
        <v>0</v>
      </c>
      <c r="AV33" s="4">
        <v>0</v>
      </c>
      <c r="AW33" s="4">
        <v>0.93519940186271855</v>
      </c>
      <c r="AX33" s="4">
        <v>8.960579086186321E-2</v>
      </c>
      <c r="AY33" s="4">
        <v>0</v>
      </c>
      <c r="AZ33" s="4"/>
      <c r="BA33" s="4"/>
      <c r="BB33" s="6" t="s">
        <v>874</v>
      </c>
      <c r="BD33" s="4" t="e">
        <f t="shared" si="0"/>
        <v>#NUM!</v>
      </c>
      <c r="BE33" s="4" t="e">
        <f t="shared" si="1"/>
        <v>#NUM!</v>
      </c>
      <c r="BF33" s="4" t="e">
        <f t="shared" si="2"/>
        <v>#NUM!</v>
      </c>
      <c r="BG33" s="4" t="e">
        <f t="shared" si="3"/>
        <v>#NUM!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ht="15.75" customHeight="1" x14ac:dyDescent="0.2">
      <c r="A34" s="6" t="s">
        <v>897</v>
      </c>
      <c r="B34" s="8" t="s">
        <v>900</v>
      </c>
      <c r="C34" s="62" t="s">
        <v>584</v>
      </c>
      <c r="D34" s="80"/>
      <c r="E34" s="4">
        <v>373.23988074506678</v>
      </c>
      <c r="F34" s="4">
        <v>3.8329880687281452</v>
      </c>
      <c r="G34" s="4">
        <v>121.18180705005848</v>
      </c>
      <c r="H34" s="4">
        <v>49.94726728770371</v>
      </c>
      <c r="I34" s="4">
        <v>72.840821720922307</v>
      </c>
      <c r="J34" s="4">
        <v>258.82949396164804</v>
      </c>
      <c r="K34" s="4">
        <v>377.16615223122056</v>
      </c>
      <c r="L34" s="4">
        <v>21.546060696654592</v>
      </c>
      <c r="M34" s="4">
        <v>259.32927363945538</v>
      </c>
      <c r="N34" s="4">
        <v>14.802390538854619</v>
      </c>
      <c r="O34" s="4">
        <v>33.198394821567895</v>
      </c>
      <c r="P34" s="4">
        <v>24.85918289989117</v>
      </c>
      <c r="Q34" s="4">
        <v>721.20878155067055</v>
      </c>
      <c r="R34" s="4">
        <v>7.7243916211380688</v>
      </c>
      <c r="S34" s="4">
        <v>169.35114322249527</v>
      </c>
      <c r="T34" s="4">
        <v>0</v>
      </c>
      <c r="U34" s="4">
        <v>0</v>
      </c>
      <c r="V34" s="4">
        <v>0</v>
      </c>
      <c r="W34" s="4">
        <v>16.353052351911611</v>
      </c>
      <c r="X34" s="4">
        <v>11.671592762837781</v>
      </c>
      <c r="Y34" s="4">
        <v>0</v>
      </c>
      <c r="Z34" s="63"/>
      <c r="AA34" s="6" t="s">
        <v>897</v>
      </c>
      <c r="AB34" s="8" t="s">
        <v>900</v>
      </c>
      <c r="AC34" s="8" t="s">
        <v>584</v>
      </c>
      <c r="AD34" s="75"/>
      <c r="AE34" s="4">
        <v>33.453215301614819</v>
      </c>
      <c r="AF34" s="4">
        <v>0.59112052964933059</v>
      </c>
      <c r="AG34" s="4">
        <v>13.477341397977771</v>
      </c>
      <c r="AH34" s="4">
        <v>7.4435225944188987</v>
      </c>
      <c r="AI34" s="4">
        <v>7.1133703742596133</v>
      </c>
      <c r="AJ34" s="4">
        <v>10.843467218309017</v>
      </c>
      <c r="AK34" s="4">
        <v>84.176775945013915</v>
      </c>
      <c r="AL34" s="4">
        <v>2.7986082991601084</v>
      </c>
      <c r="AM34" s="4">
        <v>27.33187724998464</v>
      </c>
      <c r="AN34" s="4">
        <v>0.87409229050148407</v>
      </c>
      <c r="AO34" s="4">
        <v>3.7631618295850275</v>
      </c>
      <c r="AP34" s="4">
        <v>2.902044567590579</v>
      </c>
      <c r="AQ34" s="4">
        <v>68.0378964161239</v>
      </c>
      <c r="AR34" s="4">
        <v>0.6198245519307517</v>
      </c>
      <c r="AS34" s="4">
        <v>14.79686054335366</v>
      </c>
      <c r="AT34" s="4">
        <v>0</v>
      </c>
      <c r="AU34" s="4">
        <v>0</v>
      </c>
      <c r="AV34" s="4">
        <v>0</v>
      </c>
      <c r="AW34" s="4">
        <v>2.4716739317471972</v>
      </c>
      <c r="AX34" s="4">
        <v>2.0692305395211368</v>
      </c>
      <c r="AY34" s="4">
        <v>0</v>
      </c>
      <c r="AZ34" s="4"/>
      <c r="BA34" s="4"/>
      <c r="BB34" s="6" t="s">
        <v>897</v>
      </c>
      <c r="BD34" s="4">
        <f t="shared" si="0"/>
        <v>4.6357069719033346</v>
      </c>
      <c r="BE34" s="4" t="e">
        <f t="shared" si="1"/>
        <v>#NUM!</v>
      </c>
      <c r="BF34" s="4" t="e">
        <f t="shared" si="2"/>
        <v>#NUM!</v>
      </c>
      <c r="BG34" s="4" t="e">
        <f t="shared" si="3"/>
        <v>#NUM!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6" ht="15.75" customHeight="1" x14ac:dyDescent="0.2">
      <c r="A35" s="6" t="s">
        <v>925</v>
      </c>
      <c r="B35" s="8" t="s">
        <v>26</v>
      </c>
      <c r="C35" s="62" t="s">
        <v>584</v>
      </c>
      <c r="D35" s="80"/>
      <c r="E35" s="4">
        <v>1133.294773408933</v>
      </c>
      <c r="F35" s="4">
        <v>42.25024439841377</v>
      </c>
      <c r="G35" s="4">
        <v>510.00266205676508</v>
      </c>
      <c r="H35" s="4">
        <v>265.10667321375007</v>
      </c>
      <c r="I35" s="4">
        <v>714.76291571871013</v>
      </c>
      <c r="J35" s="4">
        <v>787.18376463207153</v>
      </c>
      <c r="K35" s="4">
        <v>874.6758375024333</v>
      </c>
      <c r="L35" s="4">
        <v>39.33914289707571</v>
      </c>
      <c r="M35" s="4">
        <v>200.08449401722359</v>
      </c>
      <c r="N35" s="4">
        <v>10.445609711895129</v>
      </c>
      <c r="O35" s="4">
        <v>373.62592714633962</v>
      </c>
      <c r="P35" s="4">
        <v>2.8461594254944149</v>
      </c>
      <c r="Q35" s="4">
        <v>147.90675681555831</v>
      </c>
      <c r="R35" s="4">
        <v>1036.0223019337461</v>
      </c>
      <c r="S35" s="4">
        <v>165.46768770094118</v>
      </c>
      <c r="T35" s="4">
        <v>0</v>
      </c>
      <c r="U35" s="4">
        <v>0</v>
      </c>
      <c r="V35" s="4">
        <v>0</v>
      </c>
      <c r="W35" s="4">
        <v>118.60484211816708</v>
      </c>
      <c r="X35" s="4">
        <v>2.7454067297282214</v>
      </c>
      <c r="Y35" s="4">
        <v>0</v>
      </c>
      <c r="Z35" s="63"/>
      <c r="AA35" s="6" t="s">
        <v>925</v>
      </c>
      <c r="AB35" s="8" t="s">
        <v>26</v>
      </c>
      <c r="AC35" s="8" t="s">
        <v>584</v>
      </c>
      <c r="AD35" s="75"/>
      <c r="AE35" s="4">
        <v>167.04397606794632</v>
      </c>
      <c r="AF35" s="4">
        <v>7.0146781525745974</v>
      </c>
      <c r="AG35" s="4">
        <v>49.756544571189373</v>
      </c>
      <c r="AH35" s="4">
        <v>27.584249047003098</v>
      </c>
      <c r="AI35" s="4">
        <v>73.192200631468822</v>
      </c>
      <c r="AJ35" s="4">
        <v>131.25270439010734</v>
      </c>
      <c r="AK35" s="4">
        <v>171.593943859647</v>
      </c>
      <c r="AL35" s="4">
        <v>5.7168474767244124</v>
      </c>
      <c r="AM35" s="4">
        <v>42.827062462962729</v>
      </c>
      <c r="AN35" s="4">
        <v>1.1207989821761968</v>
      </c>
      <c r="AO35" s="4">
        <v>19.03029743250859</v>
      </c>
      <c r="AP35" s="4">
        <v>0.74130720663434613</v>
      </c>
      <c r="AQ35" s="4">
        <v>65.960913223620707</v>
      </c>
      <c r="AR35" s="4">
        <v>168.21427770780508</v>
      </c>
      <c r="AS35" s="4">
        <v>20.209892414922926</v>
      </c>
      <c r="AT35" s="4">
        <v>0</v>
      </c>
      <c r="AU35" s="4">
        <v>0</v>
      </c>
      <c r="AV35" s="4">
        <v>0</v>
      </c>
      <c r="AW35" s="4">
        <v>13.851839326622486</v>
      </c>
      <c r="AX35" s="4">
        <v>0.91521075080304282</v>
      </c>
      <c r="AY35" s="4">
        <v>0</v>
      </c>
      <c r="AZ35" s="4"/>
      <c r="BA35" s="4"/>
      <c r="BB35" s="6" t="s">
        <v>925</v>
      </c>
      <c r="BD35" s="4">
        <f t="shared" si="0"/>
        <v>1.5090164756129401</v>
      </c>
      <c r="BE35" s="4" t="e">
        <f t="shared" si="1"/>
        <v>#NUM!</v>
      </c>
      <c r="BF35" s="4" t="e">
        <f t="shared" si="2"/>
        <v>#NUM!</v>
      </c>
      <c r="BG35" s="4" t="e">
        <f t="shared" si="3"/>
        <v>#NUM!</v>
      </c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</row>
    <row r="36" spans="1:76" ht="15.75" customHeight="1" x14ac:dyDescent="0.2">
      <c r="A36" s="6" t="s">
        <v>925</v>
      </c>
      <c r="B36" s="8" t="s">
        <v>71</v>
      </c>
      <c r="C36" s="62" t="s">
        <v>584</v>
      </c>
      <c r="D36" s="80"/>
      <c r="E36" s="4">
        <v>3662.7407498967968</v>
      </c>
      <c r="F36" s="4">
        <v>91.340368777392868</v>
      </c>
      <c r="G36" s="4">
        <v>631.7385715436468</v>
      </c>
      <c r="H36" s="4">
        <v>560.80992930681896</v>
      </c>
      <c r="I36" s="4">
        <v>371.06670113746213</v>
      </c>
      <c r="J36" s="4">
        <v>873.2492642355852</v>
      </c>
      <c r="K36" s="4">
        <v>8136.9046974395242</v>
      </c>
      <c r="L36" s="4">
        <v>51.364188775398013</v>
      </c>
      <c r="M36" s="4">
        <v>1311.2876070646732</v>
      </c>
      <c r="N36" s="4">
        <v>12.853247023677062</v>
      </c>
      <c r="O36" s="4">
        <v>347.26338786166508</v>
      </c>
      <c r="P36" s="4">
        <v>16.207279234450699</v>
      </c>
      <c r="Q36" s="4">
        <v>359.3471859837361</v>
      </c>
      <c r="R36" s="4">
        <v>3490.1171844498463</v>
      </c>
      <c r="S36" s="4">
        <v>224.84225072035952</v>
      </c>
      <c r="T36" s="4">
        <v>0</v>
      </c>
      <c r="U36" s="4">
        <v>0</v>
      </c>
      <c r="V36" s="4">
        <v>0</v>
      </c>
      <c r="W36" s="4">
        <v>134.69048403229402</v>
      </c>
      <c r="X36" s="4">
        <v>10.819507345639694</v>
      </c>
      <c r="Y36" s="4">
        <v>0</v>
      </c>
      <c r="Z36" s="63"/>
      <c r="AA36" s="6" t="s">
        <v>925</v>
      </c>
      <c r="AB36" s="8" t="s">
        <v>71</v>
      </c>
      <c r="AC36" s="8" t="s">
        <v>584</v>
      </c>
      <c r="AD36" s="75"/>
      <c r="AE36" s="4">
        <v>1482.9216392942103</v>
      </c>
      <c r="AF36" s="4">
        <v>43.717176463510413</v>
      </c>
      <c r="AG36" s="4">
        <v>211.22350175133991</v>
      </c>
      <c r="AH36" s="4">
        <v>185.18744110285044</v>
      </c>
      <c r="AI36" s="4">
        <v>122.48137045440561</v>
      </c>
      <c r="AJ36" s="4">
        <v>331.37623150554532</v>
      </c>
      <c r="AK36" s="4">
        <v>3229.2610531684131</v>
      </c>
      <c r="AL36" s="4">
        <v>16.465878233439057</v>
      </c>
      <c r="AM36" s="4">
        <v>582.10393242441364</v>
      </c>
      <c r="AN36" s="4">
        <v>2.6294027074718809</v>
      </c>
      <c r="AO36" s="4">
        <v>118.71942308397222</v>
      </c>
      <c r="AP36" s="4">
        <v>9.4778666223352772</v>
      </c>
      <c r="AQ36" s="4">
        <v>151.88760415199346</v>
      </c>
      <c r="AR36" s="4">
        <v>1866.353782527819</v>
      </c>
      <c r="AS36" s="4">
        <v>90.015258312312895</v>
      </c>
      <c r="AT36" s="4">
        <v>0</v>
      </c>
      <c r="AU36" s="4">
        <v>0</v>
      </c>
      <c r="AV36" s="4">
        <v>0</v>
      </c>
      <c r="AW36" s="4">
        <v>48.294042188262686</v>
      </c>
      <c r="AX36" s="4">
        <v>3.0151215472628019</v>
      </c>
      <c r="AY36" s="4">
        <v>0</v>
      </c>
      <c r="AZ36" s="4"/>
      <c r="BA36" s="4"/>
      <c r="BB36" s="6" t="s">
        <v>925</v>
      </c>
      <c r="BD36" s="4">
        <f t="shared" si="0"/>
        <v>4.0185700164388338</v>
      </c>
      <c r="BE36" s="4" t="e">
        <f t="shared" si="1"/>
        <v>#NUM!</v>
      </c>
      <c r="BF36" s="4" t="e">
        <f t="shared" si="2"/>
        <v>#NUM!</v>
      </c>
      <c r="BG36" s="4" t="e">
        <f t="shared" si="3"/>
        <v>#NUM!</v>
      </c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</row>
    <row r="37" spans="1:76" ht="15.75" customHeight="1" x14ac:dyDescent="0.2">
      <c r="A37" s="6" t="s">
        <v>984</v>
      </c>
      <c r="B37" s="8" t="s">
        <v>26</v>
      </c>
      <c r="C37" s="62" t="s">
        <v>584</v>
      </c>
      <c r="D37" s="80"/>
      <c r="E37" s="4">
        <v>2731.9843201862363</v>
      </c>
      <c r="F37" s="4">
        <v>5.5057228672389966</v>
      </c>
      <c r="G37" s="4">
        <v>645.51734059499825</v>
      </c>
      <c r="H37" s="4">
        <v>379.59567297140734</v>
      </c>
      <c r="I37" s="4">
        <v>341.84480976978631</v>
      </c>
      <c r="J37" s="4">
        <v>1243.6543394750422</v>
      </c>
      <c r="K37" s="4">
        <v>727.6475615105204</v>
      </c>
      <c r="L37" s="4">
        <v>32.494666054881172</v>
      </c>
      <c r="M37" s="4">
        <v>324.76126580446135</v>
      </c>
      <c r="N37" s="4">
        <v>27.612407892291866</v>
      </c>
      <c r="O37" s="4">
        <v>162.07382107380533</v>
      </c>
      <c r="P37" s="4">
        <v>36.16448490192753</v>
      </c>
      <c r="Q37" s="4">
        <v>334.01791642933972</v>
      </c>
      <c r="R37" s="4">
        <v>2079.5536635986123</v>
      </c>
      <c r="S37" s="4">
        <v>50.452570855581577</v>
      </c>
      <c r="T37" s="4">
        <v>0</v>
      </c>
      <c r="U37" s="4">
        <v>0</v>
      </c>
      <c r="V37" s="4">
        <v>0</v>
      </c>
      <c r="W37" s="4">
        <v>105.22893178417034</v>
      </c>
      <c r="X37" s="4">
        <v>9.0862585627604062</v>
      </c>
      <c r="Y37" s="4">
        <v>0</v>
      </c>
      <c r="Z37" s="63"/>
      <c r="AA37" s="6" t="s">
        <v>984</v>
      </c>
      <c r="AB37" s="8" t="s">
        <v>26</v>
      </c>
      <c r="AC37" s="8" t="s">
        <v>584</v>
      </c>
      <c r="AD37" s="75"/>
      <c r="AE37" s="4">
        <v>568.17339561245706</v>
      </c>
      <c r="AF37" s="4">
        <v>0.59958375194534841</v>
      </c>
      <c r="AG37" s="4">
        <v>34.450601282317649</v>
      </c>
      <c r="AH37" s="4">
        <v>10.991726817694804</v>
      </c>
      <c r="AI37" s="4">
        <v>16.516344795055687</v>
      </c>
      <c r="AJ37" s="4">
        <v>21.246366454380563</v>
      </c>
      <c r="AK37" s="4">
        <v>65.967990749980174</v>
      </c>
      <c r="AL37" s="4">
        <v>1.7600989561012335</v>
      </c>
      <c r="AM37" s="4">
        <v>22.251215757404172</v>
      </c>
      <c r="AN37" s="4">
        <v>4.2518397196849422</v>
      </c>
      <c r="AO37" s="4">
        <v>7.8898024041461978</v>
      </c>
      <c r="AP37" s="4">
        <v>6.1762483404848991</v>
      </c>
      <c r="AQ37" s="4">
        <v>47.479905830472106</v>
      </c>
      <c r="AR37" s="4">
        <v>151.70260278987413</v>
      </c>
      <c r="AS37" s="4">
        <v>5.4639557395483411</v>
      </c>
      <c r="AT37" s="4">
        <v>0</v>
      </c>
      <c r="AU37" s="4">
        <v>0</v>
      </c>
      <c r="AV37" s="4">
        <v>0</v>
      </c>
      <c r="AW37" s="4">
        <v>12.571726329194163</v>
      </c>
      <c r="AX37" s="4">
        <v>0.66277824386040041</v>
      </c>
      <c r="AY37" s="4">
        <v>0</v>
      </c>
      <c r="AZ37" s="4"/>
      <c r="BA37" s="4"/>
      <c r="BB37" s="6" t="s">
        <v>984</v>
      </c>
      <c r="BD37" s="4">
        <f t="shared" si="0"/>
        <v>5.1765016980980532</v>
      </c>
      <c r="BE37" s="4" t="e">
        <f t="shared" si="1"/>
        <v>#NUM!</v>
      </c>
      <c r="BF37" s="4" t="e">
        <f t="shared" si="2"/>
        <v>#NUM!</v>
      </c>
      <c r="BG37" s="4" t="e">
        <f t="shared" si="3"/>
        <v>#NUM!</v>
      </c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</row>
    <row r="38" spans="1:76" ht="15.75" customHeight="1" x14ac:dyDescent="0.2">
      <c r="A38" s="6" t="s">
        <v>1008</v>
      </c>
      <c r="B38" s="8" t="s">
        <v>900</v>
      </c>
      <c r="C38" s="62" t="s">
        <v>584</v>
      </c>
      <c r="D38" s="80"/>
      <c r="E38" s="4">
        <v>296.26970149042796</v>
      </c>
      <c r="F38" s="4">
        <v>9.8184755019722214</v>
      </c>
      <c r="G38" s="4">
        <v>114.46380971361748</v>
      </c>
      <c r="H38" s="4">
        <v>52.516212560160454</v>
      </c>
      <c r="I38" s="4">
        <v>61.261092363233423</v>
      </c>
      <c r="J38" s="4">
        <v>88.332107983427179</v>
      </c>
      <c r="K38" s="4">
        <v>3317.4312857022378</v>
      </c>
      <c r="L38" s="4">
        <v>13.129042221992721</v>
      </c>
      <c r="M38" s="4">
        <v>390.614785533884</v>
      </c>
      <c r="N38" s="4">
        <v>12.491348645361427</v>
      </c>
      <c r="O38" s="4">
        <v>75.310909507997266</v>
      </c>
      <c r="P38" s="4">
        <v>0</v>
      </c>
      <c r="Q38" s="4">
        <v>135.05887686410725</v>
      </c>
      <c r="R38" s="4">
        <v>20.484012126745316</v>
      </c>
      <c r="S38" s="4">
        <v>236.39074545025866</v>
      </c>
      <c r="T38" s="4">
        <v>0</v>
      </c>
      <c r="U38" s="4">
        <v>0</v>
      </c>
      <c r="V38" s="4">
        <v>0</v>
      </c>
      <c r="W38" s="4">
        <v>18.334001446875241</v>
      </c>
      <c r="X38" s="4">
        <v>15.095235602486605</v>
      </c>
      <c r="Y38" s="4">
        <v>0</v>
      </c>
      <c r="Z38" s="63"/>
      <c r="AA38" s="6" t="s">
        <v>1008</v>
      </c>
      <c r="AB38" s="8" t="s">
        <v>900</v>
      </c>
      <c r="AC38" s="8" t="s">
        <v>584</v>
      </c>
      <c r="AD38" s="75"/>
      <c r="AE38" s="4">
        <v>75.244129499607894</v>
      </c>
      <c r="AF38" s="4">
        <v>1.2124264885403016</v>
      </c>
      <c r="AG38" s="4">
        <v>6.9787782603843338</v>
      </c>
      <c r="AH38" s="4">
        <v>3.9426173894039582</v>
      </c>
      <c r="AI38" s="4">
        <v>4.4265050736579656</v>
      </c>
      <c r="AJ38" s="4">
        <v>1.315038745181593</v>
      </c>
      <c r="AK38" s="4">
        <v>171.74778989412576</v>
      </c>
      <c r="AL38" s="4">
        <v>0.29998599548442911</v>
      </c>
      <c r="AM38" s="4">
        <v>22.802626131681251</v>
      </c>
      <c r="AN38" s="4">
        <v>1.0399382868239473</v>
      </c>
      <c r="AO38" s="4">
        <v>5.2651858671528124</v>
      </c>
      <c r="AP38" s="4">
        <v>0</v>
      </c>
      <c r="AQ38" s="4">
        <v>11.84974972665807</v>
      </c>
      <c r="AR38" s="4">
        <v>2.3660640590682451</v>
      </c>
      <c r="AS38" s="4">
        <v>13.943695682268356</v>
      </c>
      <c r="AT38" s="4">
        <v>0</v>
      </c>
      <c r="AU38" s="4">
        <v>0</v>
      </c>
      <c r="AV38" s="4">
        <v>0</v>
      </c>
      <c r="AW38" s="4">
        <v>0.98042261455362201</v>
      </c>
      <c r="AX38" s="4">
        <v>1.0736332244507258</v>
      </c>
      <c r="AY38" s="4">
        <v>0</v>
      </c>
      <c r="AZ38" s="4"/>
      <c r="BA38" s="4"/>
      <c r="BB38" s="6" t="s">
        <v>1008</v>
      </c>
      <c r="BD38" s="4" t="e">
        <f t="shared" si="0"/>
        <v>#NUM!</v>
      </c>
      <c r="BE38" s="4" t="e">
        <f t="shared" si="1"/>
        <v>#NUM!</v>
      </c>
      <c r="BF38" s="4" t="e">
        <f t="shared" si="2"/>
        <v>#NUM!</v>
      </c>
      <c r="BG38" s="4" t="e">
        <f t="shared" si="3"/>
        <v>#NUM!</v>
      </c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</row>
    <row r="39" spans="1:76" ht="15.75" customHeight="1" x14ac:dyDescent="0.2">
      <c r="A39" s="6" t="s">
        <v>1034</v>
      </c>
      <c r="B39" s="8" t="s">
        <v>900</v>
      </c>
      <c r="C39" s="62" t="s">
        <v>584</v>
      </c>
      <c r="D39" s="80"/>
      <c r="E39" s="4">
        <v>135.2308606525535</v>
      </c>
      <c r="F39" s="4">
        <v>2.3813436413613451</v>
      </c>
      <c r="G39" s="4">
        <v>59.559013342908429</v>
      </c>
      <c r="H39" s="4">
        <v>62.330960442979212</v>
      </c>
      <c r="I39" s="4">
        <v>25.322255384963608</v>
      </c>
      <c r="J39" s="4">
        <v>155.49789451716131</v>
      </c>
      <c r="K39" s="4">
        <v>224.06497487071456</v>
      </c>
      <c r="L39" s="4">
        <v>10.194843449809937</v>
      </c>
      <c r="M39" s="4">
        <v>125.43666609669879</v>
      </c>
      <c r="N39" s="4">
        <v>9.5781709400567614</v>
      </c>
      <c r="O39" s="4">
        <v>35.210738988685605</v>
      </c>
      <c r="P39" s="4">
        <v>2.6577090148437779</v>
      </c>
      <c r="Q39" s="4">
        <v>399.36030056328946</v>
      </c>
      <c r="R39" s="4">
        <v>1501.5559405005297</v>
      </c>
      <c r="S39" s="4">
        <v>38.274295992365175</v>
      </c>
      <c r="T39" s="4">
        <v>0</v>
      </c>
      <c r="U39" s="4">
        <v>0</v>
      </c>
      <c r="V39" s="4">
        <v>0</v>
      </c>
      <c r="W39" s="4">
        <v>14.805127069245215</v>
      </c>
      <c r="X39" s="4">
        <v>5.8342711089543959</v>
      </c>
      <c r="Y39" s="4">
        <v>0</v>
      </c>
      <c r="Z39" s="63"/>
      <c r="AA39" s="6" t="s">
        <v>1034</v>
      </c>
      <c r="AB39" s="8" t="s">
        <v>900</v>
      </c>
      <c r="AC39" s="8" t="s">
        <v>584</v>
      </c>
      <c r="AD39" s="75"/>
      <c r="AE39" s="4">
        <v>53.986270845070131</v>
      </c>
      <c r="AF39" s="4">
        <v>1.2468903536699616</v>
      </c>
      <c r="AG39" s="4">
        <v>22.457721621988664</v>
      </c>
      <c r="AH39" s="4">
        <v>24.937371076106757</v>
      </c>
      <c r="AI39" s="4">
        <v>10.643177998105161</v>
      </c>
      <c r="AJ39" s="4">
        <v>62.308778348218489</v>
      </c>
      <c r="AK39" s="4">
        <v>71.10361708544508</v>
      </c>
      <c r="AL39" s="4">
        <v>3.4117697547376986</v>
      </c>
      <c r="AM39" s="4">
        <v>48.94729525108567</v>
      </c>
      <c r="AN39" s="4">
        <v>1.7666071717684795</v>
      </c>
      <c r="AO39" s="4">
        <v>14.740778185946574</v>
      </c>
      <c r="AP39" s="4">
        <v>1.1361389872491507</v>
      </c>
      <c r="AQ39" s="4">
        <v>162.07951642822329</v>
      </c>
      <c r="AR39" s="4">
        <v>595.74843214469843</v>
      </c>
      <c r="AS39" s="4">
        <v>12.907433005206698</v>
      </c>
      <c r="AT39" s="4">
        <v>0</v>
      </c>
      <c r="AU39" s="4">
        <v>0</v>
      </c>
      <c r="AV39" s="4">
        <v>0</v>
      </c>
      <c r="AW39" s="4">
        <v>6.9457896617452102</v>
      </c>
      <c r="AX39" s="4">
        <v>1.4597940092711283</v>
      </c>
      <c r="AY39" s="4">
        <v>0</v>
      </c>
      <c r="AZ39" s="4"/>
      <c r="BA39" s="4"/>
      <c r="BB39" s="6" t="s">
        <v>1034</v>
      </c>
      <c r="BD39" s="4">
        <f t="shared" si="0"/>
        <v>1.410183156599589</v>
      </c>
      <c r="BE39" s="4" t="e">
        <f t="shared" si="1"/>
        <v>#NUM!</v>
      </c>
      <c r="BF39" s="4" t="e">
        <f t="shared" si="2"/>
        <v>#NUM!</v>
      </c>
      <c r="BG39" s="4" t="e">
        <f t="shared" si="3"/>
        <v>#NUM!</v>
      </c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</row>
    <row r="40" spans="1:76" ht="15.75" customHeight="1" x14ac:dyDescent="0.2">
      <c r="A40" s="6" t="s">
        <v>1066</v>
      </c>
      <c r="B40" s="8" t="s">
        <v>26</v>
      </c>
      <c r="C40" s="62" t="s">
        <v>584</v>
      </c>
      <c r="D40" s="80"/>
      <c r="E40" s="4">
        <v>1307.3557269452376</v>
      </c>
      <c r="F40" s="4">
        <v>64.090253603395638</v>
      </c>
      <c r="G40" s="4">
        <v>1818.2744833327476</v>
      </c>
      <c r="H40" s="4">
        <v>891.93886124785968</v>
      </c>
      <c r="I40" s="4">
        <v>972.67261667199784</v>
      </c>
      <c r="J40" s="4">
        <v>6006.1901261351268</v>
      </c>
      <c r="K40" s="4">
        <v>741.98757783138444</v>
      </c>
      <c r="L40" s="4">
        <v>73.358035218396708</v>
      </c>
      <c r="M40" s="4">
        <v>2114.5166324371744</v>
      </c>
      <c r="N40" s="4">
        <v>74.09772195892667</v>
      </c>
      <c r="O40" s="4">
        <v>1964.6533003187581</v>
      </c>
      <c r="P40" s="4">
        <v>13.380082442676477</v>
      </c>
      <c r="Q40" s="4">
        <v>1980.2328509046154</v>
      </c>
      <c r="R40" s="4">
        <v>4660.2356270715163</v>
      </c>
      <c r="S40" s="4">
        <v>51.617913097550264</v>
      </c>
      <c r="T40" s="4">
        <v>0</v>
      </c>
      <c r="U40" s="4">
        <v>0</v>
      </c>
      <c r="V40" s="4">
        <v>0</v>
      </c>
      <c r="W40" s="4">
        <v>1485.8327000856179</v>
      </c>
      <c r="X40" s="4">
        <v>23.038807310030354</v>
      </c>
      <c r="Y40" s="4">
        <v>0</v>
      </c>
      <c r="Z40" s="63"/>
      <c r="AA40" s="6" t="s">
        <v>1066</v>
      </c>
      <c r="AB40" s="8" t="s">
        <v>26</v>
      </c>
      <c r="AC40" s="8" t="s">
        <v>584</v>
      </c>
      <c r="AD40" s="75"/>
      <c r="AE40" s="4">
        <v>27.077862299241239</v>
      </c>
      <c r="AF40" s="4">
        <v>28.317583079847989</v>
      </c>
      <c r="AG40" s="4">
        <v>136.04751422736658</v>
      </c>
      <c r="AH40" s="4">
        <v>58.000781761952204</v>
      </c>
      <c r="AI40" s="4">
        <v>31.334084192007278</v>
      </c>
      <c r="AJ40" s="4">
        <v>3236.1196091686102</v>
      </c>
      <c r="AK40" s="4">
        <v>195.94046983915854</v>
      </c>
      <c r="AL40" s="4">
        <v>8.7838673450093907</v>
      </c>
      <c r="AM40" s="4">
        <v>591.22684239769399</v>
      </c>
      <c r="AN40" s="4">
        <v>9.4628860125575258</v>
      </c>
      <c r="AO40" s="4">
        <v>356.62677328489275</v>
      </c>
      <c r="AP40" s="4">
        <v>4.3403257494633838</v>
      </c>
      <c r="AQ40" s="4">
        <v>464.89885478682493</v>
      </c>
      <c r="AR40" s="4">
        <v>645.31232445128558</v>
      </c>
      <c r="AS40" s="4">
        <v>4.1738474162239747</v>
      </c>
      <c r="AT40" s="4">
        <v>0</v>
      </c>
      <c r="AU40" s="4">
        <v>0</v>
      </c>
      <c r="AV40" s="4">
        <v>0</v>
      </c>
      <c r="AW40" s="4">
        <v>30.832685008795846</v>
      </c>
      <c r="AX40" s="4">
        <v>1.7206719463535936</v>
      </c>
      <c r="AY40" s="4">
        <v>0</v>
      </c>
      <c r="AZ40" s="4"/>
      <c r="BA40" s="4"/>
      <c r="BB40" s="6" t="s">
        <v>1066</v>
      </c>
      <c r="BD40" s="4">
        <f t="shared" si="0"/>
        <v>3.7420151001996271</v>
      </c>
      <c r="BE40" s="4" t="e">
        <f t="shared" si="1"/>
        <v>#NUM!</v>
      </c>
      <c r="BF40" s="4" t="e">
        <f t="shared" si="2"/>
        <v>#NUM!</v>
      </c>
      <c r="BG40" s="4" t="e">
        <f t="shared" si="3"/>
        <v>#NUM!</v>
      </c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</row>
    <row r="41" spans="1:76" ht="15.75" customHeight="1" x14ac:dyDescent="0.2">
      <c r="A41" s="6" t="s">
        <v>1066</v>
      </c>
      <c r="B41" s="8" t="s">
        <v>71</v>
      </c>
      <c r="C41" s="62" t="s">
        <v>584</v>
      </c>
      <c r="D41" s="80"/>
      <c r="E41" s="4">
        <v>691.53648777075705</v>
      </c>
      <c r="F41" s="4">
        <v>79.189664274215616</v>
      </c>
      <c r="G41" s="4">
        <v>1483.2967167676679</v>
      </c>
      <c r="H41" s="4">
        <v>836.01196000733489</v>
      </c>
      <c r="I41" s="4">
        <v>743.68806415425001</v>
      </c>
      <c r="J41" s="4">
        <v>792.02106964313543</v>
      </c>
      <c r="K41" s="4">
        <v>1537.7591560397175</v>
      </c>
      <c r="L41" s="4">
        <v>105.40234291323648</v>
      </c>
      <c r="M41" s="4">
        <v>4318.4795024978384</v>
      </c>
      <c r="N41" s="4">
        <v>38.411069604170613</v>
      </c>
      <c r="O41" s="4">
        <v>2329.9163158870815</v>
      </c>
      <c r="P41" s="4">
        <v>0</v>
      </c>
      <c r="Q41" s="4">
        <v>2355.1760993652947</v>
      </c>
      <c r="R41" s="4">
        <v>2931.1744643228453</v>
      </c>
      <c r="S41" s="4">
        <v>49.719743334475453</v>
      </c>
      <c r="T41" s="4">
        <v>0</v>
      </c>
      <c r="U41" s="4">
        <v>0</v>
      </c>
      <c r="V41" s="4">
        <v>0</v>
      </c>
      <c r="W41" s="4">
        <v>593.14907695568422</v>
      </c>
      <c r="X41" s="4">
        <v>15.827545636427711</v>
      </c>
      <c r="Y41" s="4">
        <v>48.646894269973885</v>
      </c>
      <c r="Z41" s="63"/>
      <c r="AA41" s="6" t="s">
        <v>1066</v>
      </c>
      <c r="AB41" s="8" t="s">
        <v>71</v>
      </c>
      <c r="AC41" s="8" t="s">
        <v>584</v>
      </c>
      <c r="AD41" s="75"/>
      <c r="AE41" s="4">
        <v>47.473246323776138</v>
      </c>
      <c r="AF41" s="4">
        <v>4.3551990166533452</v>
      </c>
      <c r="AG41" s="4">
        <v>266.9500669475222</v>
      </c>
      <c r="AH41" s="4">
        <v>222.24797411592516</v>
      </c>
      <c r="AI41" s="4">
        <v>163.80857079074121</v>
      </c>
      <c r="AJ41" s="4">
        <v>165.51408424485402</v>
      </c>
      <c r="AK41" s="4">
        <v>354.75028026702296</v>
      </c>
      <c r="AL41" s="4">
        <v>10.07167725399237</v>
      </c>
      <c r="AM41" s="4">
        <v>731.03815789786938</v>
      </c>
      <c r="AN41" s="4">
        <v>3.804394520839216</v>
      </c>
      <c r="AO41" s="4">
        <v>301.21290540334172</v>
      </c>
      <c r="AP41" s="4">
        <v>0</v>
      </c>
      <c r="AQ41" s="4">
        <v>151.25264663071994</v>
      </c>
      <c r="AR41" s="4">
        <v>76.417788505713204</v>
      </c>
      <c r="AS41" s="4">
        <v>0.45664928359136514</v>
      </c>
      <c r="AT41" s="4">
        <v>0</v>
      </c>
      <c r="AU41" s="4">
        <v>0</v>
      </c>
      <c r="AV41" s="4">
        <v>0</v>
      </c>
      <c r="AW41" s="4">
        <v>106.15283613669558</v>
      </c>
      <c r="AX41" s="4">
        <v>0.97942969045043138</v>
      </c>
      <c r="AY41" s="4">
        <v>3.7330745642423944</v>
      </c>
      <c r="AZ41" s="4"/>
      <c r="BA41" s="4"/>
      <c r="BB41" s="6" t="s">
        <v>1066</v>
      </c>
      <c r="BD41" s="4" t="e">
        <f t="shared" si="0"/>
        <v>#NUM!</v>
      </c>
      <c r="BE41" s="4">
        <f t="shared" si="1"/>
        <v>5.6042757978520106</v>
      </c>
      <c r="BF41" s="4" t="e">
        <f t="shared" si="2"/>
        <v>#NUM!</v>
      </c>
      <c r="BG41" s="4" t="e">
        <f t="shared" si="3"/>
        <v>#NUM!</v>
      </c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</row>
    <row r="42" spans="1:76" ht="15.75" customHeight="1" x14ac:dyDescent="0.2">
      <c r="A42" s="6" t="s">
        <v>1129</v>
      </c>
      <c r="B42" s="8" t="s">
        <v>450</v>
      </c>
      <c r="C42" s="62" t="s">
        <v>584</v>
      </c>
      <c r="D42" s="80"/>
      <c r="E42" s="4">
        <v>203.60576062174042</v>
      </c>
      <c r="F42" s="4">
        <v>1.5680153010791307</v>
      </c>
      <c r="G42" s="4">
        <v>117.29493935542435</v>
      </c>
      <c r="H42" s="4">
        <v>45.081581101368066</v>
      </c>
      <c r="I42" s="4">
        <v>29.912700784937353</v>
      </c>
      <c r="J42" s="4">
        <v>61.309397318457663</v>
      </c>
      <c r="K42" s="4">
        <v>158.8058498835793</v>
      </c>
      <c r="L42" s="4">
        <v>10.691072761813892</v>
      </c>
      <c r="M42" s="4">
        <v>535.88085953545271</v>
      </c>
      <c r="N42" s="4">
        <v>1.8351954269255961</v>
      </c>
      <c r="O42" s="4">
        <v>32.690563982330524</v>
      </c>
      <c r="P42" s="4">
        <v>2.5626047764327251</v>
      </c>
      <c r="Q42" s="4">
        <v>651.7078622347716</v>
      </c>
      <c r="R42" s="4">
        <v>12.265678979872533</v>
      </c>
      <c r="S42" s="4">
        <v>8.6210813633816112</v>
      </c>
      <c r="T42" s="4">
        <v>0</v>
      </c>
      <c r="U42" s="4">
        <v>0</v>
      </c>
      <c r="V42" s="4">
        <v>0</v>
      </c>
      <c r="W42" s="4">
        <v>15.760091381821647</v>
      </c>
      <c r="X42" s="4">
        <v>0.53995373267414026</v>
      </c>
      <c r="Y42" s="4">
        <v>0</v>
      </c>
      <c r="Z42" s="63"/>
      <c r="AA42" s="6" t="s">
        <v>1129</v>
      </c>
      <c r="AB42" s="8" t="s">
        <v>450</v>
      </c>
      <c r="AC42" s="8" t="s">
        <v>584</v>
      </c>
      <c r="AD42" s="75"/>
      <c r="AE42" s="4">
        <v>20.485013675602826</v>
      </c>
      <c r="AF42" s="4">
        <v>7.9124868883847774E-2</v>
      </c>
      <c r="AG42" s="4">
        <v>3.0401610534156989</v>
      </c>
      <c r="AH42" s="4">
        <v>0.83117246119309596</v>
      </c>
      <c r="AI42" s="4">
        <v>12.287438989594079</v>
      </c>
      <c r="AJ42" s="4">
        <v>3.9322013407662957</v>
      </c>
      <c r="AK42" s="4">
        <v>15.870855864554327</v>
      </c>
      <c r="AL42" s="4">
        <v>0.28024236515139339</v>
      </c>
      <c r="AM42" s="4">
        <v>26.361574605545652</v>
      </c>
      <c r="AN42" s="4">
        <v>0.24956722268076087</v>
      </c>
      <c r="AO42" s="4">
        <v>8.5646750195537288E-2</v>
      </c>
      <c r="AP42" s="4">
        <v>0.19732603124983827</v>
      </c>
      <c r="AQ42" s="4">
        <v>53.553776001864676</v>
      </c>
      <c r="AR42" s="4">
        <v>1.7530217389685345</v>
      </c>
      <c r="AS42" s="4">
        <v>0.86538673625983809</v>
      </c>
      <c r="AT42" s="4">
        <v>0</v>
      </c>
      <c r="AU42" s="4">
        <v>0</v>
      </c>
      <c r="AV42" s="4">
        <v>0</v>
      </c>
      <c r="AW42" s="4">
        <v>0.23750594766337457</v>
      </c>
      <c r="AX42" s="4">
        <v>8.6755910764425445E-2</v>
      </c>
      <c r="AY42" s="4">
        <v>0</v>
      </c>
      <c r="AZ42" s="4"/>
      <c r="BA42" s="4"/>
      <c r="BB42" s="6" t="s">
        <v>1129</v>
      </c>
      <c r="BD42" s="4">
        <f t="shared" si="0"/>
        <v>1.3576109928520848</v>
      </c>
      <c r="BE42" s="4" t="e">
        <f t="shared" si="1"/>
        <v>#NUM!</v>
      </c>
      <c r="BF42" s="4" t="e">
        <f t="shared" si="2"/>
        <v>#NUM!</v>
      </c>
      <c r="BG42" s="4" t="e">
        <f t="shared" si="3"/>
        <v>#NUM!</v>
      </c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</row>
    <row r="43" spans="1:76" ht="15.75" customHeight="1" x14ac:dyDescent="0.2">
      <c r="A43" s="6" t="s">
        <v>1129</v>
      </c>
      <c r="B43" s="8" t="s">
        <v>71</v>
      </c>
      <c r="C43" s="62" t="s">
        <v>584</v>
      </c>
      <c r="D43" s="80"/>
      <c r="E43" s="4">
        <v>1468.2760424885162</v>
      </c>
      <c r="F43" s="4">
        <v>24.6046020025057</v>
      </c>
      <c r="G43" s="4">
        <v>407.17658876606168</v>
      </c>
      <c r="H43" s="4">
        <v>297.13601545651636</v>
      </c>
      <c r="I43" s="4">
        <v>220.23234336348887</v>
      </c>
      <c r="J43" s="4">
        <v>503.45894438179056</v>
      </c>
      <c r="K43" s="4">
        <v>3432.3064330275811</v>
      </c>
      <c r="L43" s="4">
        <v>38.172972634497476</v>
      </c>
      <c r="M43" s="4">
        <v>581.15409569114786</v>
      </c>
      <c r="N43" s="4">
        <v>19.816005521662458</v>
      </c>
      <c r="O43" s="4">
        <v>96.547200762277683</v>
      </c>
      <c r="P43" s="4">
        <v>83.628468651299343</v>
      </c>
      <c r="Q43" s="4">
        <v>449.55298879544574</v>
      </c>
      <c r="R43" s="4">
        <v>4241.8662800269221</v>
      </c>
      <c r="S43" s="4">
        <v>99.203728532985266</v>
      </c>
      <c r="T43" s="4">
        <v>0</v>
      </c>
      <c r="U43" s="4">
        <v>0</v>
      </c>
      <c r="V43" s="4">
        <v>0</v>
      </c>
      <c r="W43" s="4">
        <v>64.829555836820759</v>
      </c>
      <c r="X43" s="4">
        <v>7.2340012296179763</v>
      </c>
      <c r="Y43" s="4">
        <v>0</v>
      </c>
      <c r="Z43" s="63"/>
      <c r="AA43" s="6" t="s">
        <v>1129</v>
      </c>
      <c r="AB43" s="8" t="s">
        <v>71</v>
      </c>
      <c r="AC43" s="8" t="s">
        <v>584</v>
      </c>
      <c r="AD43" s="75"/>
      <c r="AE43" s="4">
        <v>44.927987676356473</v>
      </c>
      <c r="AF43" s="4">
        <v>1.4246415105251338</v>
      </c>
      <c r="AG43" s="4">
        <v>11.087923576162636</v>
      </c>
      <c r="AH43" s="4">
        <v>16.837230642337545</v>
      </c>
      <c r="AI43" s="4">
        <v>7.321013804948155</v>
      </c>
      <c r="AJ43" s="4">
        <v>39.34310495459922</v>
      </c>
      <c r="AK43" s="4">
        <v>527.54091592655061</v>
      </c>
      <c r="AL43" s="4">
        <v>2.1315109913126307</v>
      </c>
      <c r="AM43" s="4">
        <v>47.398781891390463</v>
      </c>
      <c r="AN43" s="4">
        <v>2.3815087476192591</v>
      </c>
      <c r="AO43" s="4">
        <v>6.2712237037338241</v>
      </c>
      <c r="AP43" s="4">
        <v>33.455194883797716</v>
      </c>
      <c r="AQ43" s="4">
        <v>82.674059019460373</v>
      </c>
      <c r="AR43" s="4">
        <v>563.66616110276266</v>
      </c>
      <c r="AS43" s="4">
        <v>12.911305650851322</v>
      </c>
      <c r="AT43" s="4">
        <v>0</v>
      </c>
      <c r="AU43" s="4">
        <v>0</v>
      </c>
      <c r="AV43" s="4">
        <v>0</v>
      </c>
      <c r="AW43" s="4">
        <v>1.5366797194896851</v>
      </c>
      <c r="AX43" s="4">
        <v>0.70576537328275324</v>
      </c>
      <c r="AY43" s="4">
        <v>0</v>
      </c>
      <c r="AZ43" s="4"/>
      <c r="BA43" s="4"/>
      <c r="BB43" s="6" t="s">
        <v>1129</v>
      </c>
      <c r="BD43" s="4">
        <f t="shared" si="0"/>
        <v>6.3859222404291707</v>
      </c>
      <c r="BE43" s="4" t="e">
        <f t="shared" si="1"/>
        <v>#NUM!</v>
      </c>
      <c r="BF43" s="4" t="e">
        <f t="shared" si="2"/>
        <v>#NUM!</v>
      </c>
      <c r="BG43" s="4" t="e">
        <f t="shared" si="3"/>
        <v>#NUM!</v>
      </c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</row>
    <row r="44" spans="1:76" ht="15.75" customHeight="1" x14ac:dyDescent="0.2">
      <c r="A44" s="8" t="s">
        <v>4982</v>
      </c>
      <c r="B44" s="8" t="s">
        <v>26</v>
      </c>
      <c r="C44" s="62" t="s">
        <v>584</v>
      </c>
      <c r="D44" s="80"/>
      <c r="E44" s="4">
        <v>952.28819830418524</v>
      </c>
      <c r="F44" s="4">
        <v>684.3734793215167</v>
      </c>
      <c r="G44" s="4">
        <v>982.23297982532858</v>
      </c>
      <c r="H44" s="4">
        <v>642.66557567819609</v>
      </c>
      <c r="I44" s="4">
        <v>878.80423929151118</v>
      </c>
      <c r="J44" s="4">
        <v>421.03424647778712</v>
      </c>
      <c r="K44" s="4">
        <v>5905.5533954776583</v>
      </c>
      <c r="L44" s="4">
        <v>106.91488029677043</v>
      </c>
      <c r="M44" s="4">
        <v>1481.8485797083015</v>
      </c>
      <c r="N44" s="4">
        <v>82.029139491752574</v>
      </c>
      <c r="O44" s="4">
        <v>648.6333932089068</v>
      </c>
      <c r="P44" s="4">
        <v>47.32432719655143</v>
      </c>
      <c r="Q44" s="4">
        <v>4367.6179610866238</v>
      </c>
      <c r="R44" s="4">
        <v>11642.521250760574</v>
      </c>
      <c r="S44" s="4">
        <v>988.31176389310724</v>
      </c>
      <c r="T44" s="4">
        <v>0</v>
      </c>
      <c r="U44" s="4">
        <v>0</v>
      </c>
      <c r="V44" s="4">
        <v>0</v>
      </c>
      <c r="W44" s="4">
        <v>211.79602423747053</v>
      </c>
      <c r="X44" s="4">
        <v>102.94915441955258</v>
      </c>
      <c r="Y44" s="4">
        <v>0</v>
      </c>
      <c r="Z44" s="63"/>
      <c r="AA44" s="8" t="s">
        <v>4983</v>
      </c>
      <c r="AB44" s="8" t="s">
        <v>26</v>
      </c>
      <c r="AC44" s="8" t="s">
        <v>584</v>
      </c>
      <c r="AD44" s="75"/>
      <c r="AE44" s="4">
        <v>50.221388467357976</v>
      </c>
      <c r="AF44" s="4">
        <v>232.75135929554722</v>
      </c>
      <c r="AG44" s="4">
        <v>22.313930782250456</v>
      </c>
      <c r="AH44" s="4">
        <v>17.654560026219755</v>
      </c>
      <c r="AI44" s="4">
        <v>32.417321439504185</v>
      </c>
      <c r="AJ44" s="4">
        <v>29.229936301303166</v>
      </c>
      <c r="AK44" s="4">
        <v>206.80049421662372</v>
      </c>
      <c r="AL44" s="4">
        <v>4.0009679031132848</v>
      </c>
      <c r="AM44" s="4">
        <v>33.875842037337193</v>
      </c>
      <c r="AN44" s="4">
        <v>35.034591796885351</v>
      </c>
      <c r="AO44" s="4">
        <v>26.246639516032563</v>
      </c>
      <c r="AP44" s="4">
        <v>17.426756902112377</v>
      </c>
      <c r="AQ44" s="4">
        <v>139.08246748049675</v>
      </c>
      <c r="AR44" s="4">
        <v>4804.9186369364515</v>
      </c>
      <c r="AS44" s="4">
        <v>267.26116382536605</v>
      </c>
      <c r="AT44" s="4">
        <v>0</v>
      </c>
      <c r="AU44" s="4">
        <v>0</v>
      </c>
      <c r="AV44" s="4">
        <v>0</v>
      </c>
      <c r="AW44" s="4">
        <v>12.658632932072633</v>
      </c>
      <c r="AX44" s="4">
        <v>40.429137768378958</v>
      </c>
      <c r="AY44" s="4">
        <v>0</v>
      </c>
      <c r="AZ44" s="4"/>
      <c r="BA44" s="4"/>
      <c r="BB44" s="8" t="s">
        <v>4984</v>
      </c>
      <c r="BD44" s="4">
        <f t="shared" si="0"/>
        <v>5.5645100903652391</v>
      </c>
      <c r="BE44" s="4" t="e">
        <f t="shared" si="1"/>
        <v>#NUM!</v>
      </c>
      <c r="BF44" s="4" t="e">
        <f t="shared" si="2"/>
        <v>#NUM!</v>
      </c>
      <c r="BG44" s="4" t="e">
        <f t="shared" si="3"/>
        <v>#NUM!</v>
      </c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ht="15.75" customHeight="1" x14ac:dyDescent="0.2">
      <c r="A45" s="6" t="s">
        <v>1218</v>
      </c>
      <c r="B45" s="8" t="s">
        <v>26</v>
      </c>
      <c r="C45" s="62" t="s">
        <v>584</v>
      </c>
      <c r="D45" s="80"/>
      <c r="E45" s="4">
        <v>572.8521616258214</v>
      </c>
      <c r="F45" s="4">
        <v>5.6567542511402715</v>
      </c>
      <c r="G45" s="4">
        <v>195.06199872438916</v>
      </c>
      <c r="H45" s="4">
        <v>88.162926632608716</v>
      </c>
      <c r="I45" s="4">
        <v>108.66927335064081</v>
      </c>
      <c r="J45" s="4">
        <v>389.50916397290439</v>
      </c>
      <c r="K45" s="4">
        <v>4193.0262657246985</v>
      </c>
      <c r="L45" s="4">
        <v>21.322224960864336</v>
      </c>
      <c r="M45" s="4">
        <v>342.53047929574268</v>
      </c>
      <c r="N45" s="4">
        <v>17.476621742626477</v>
      </c>
      <c r="O45" s="4">
        <v>31.17402462749024</v>
      </c>
      <c r="P45" s="4">
        <v>9.9885995850544642</v>
      </c>
      <c r="Q45" s="4">
        <v>257.94953791825372</v>
      </c>
      <c r="R45" s="4">
        <v>2592.0859205209022</v>
      </c>
      <c r="S45" s="4">
        <v>273.91618418427026</v>
      </c>
      <c r="T45" s="4">
        <v>0</v>
      </c>
      <c r="U45" s="4">
        <v>0</v>
      </c>
      <c r="V45" s="4">
        <v>0</v>
      </c>
      <c r="W45" s="4">
        <v>26.257462754336643</v>
      </c>
      <c r="X45" s="4">
        <v>7.4425522780043591</v>
      </c>
      <c r="Y45" s="4">
        <v>0</v>
      </c>
      <c r="Z45" s="63"/>
      <c r="AA45" s="6" t="s">
        <v>1218</v>
      </c>
      <c r="AB45" s="8" t="s">
        <v>26</v>
      </c>
      <c r="AC45" s="8" t="s">
        <v>584</v>
      </c>
      <c r="AD45" s="75"/>
      <c r="AE45" s="4">
        <v>120.30776882232306</v>
      </c>
      <c r="AF45" s="4">
        <v>1.1615130232217517</v>
      </c>
      <c r="AG45" s="4">
        <v>26.679066501248133</v>
      </c>
      <c r="AH45" s="4">
        <v>9.3933788307659238</v>
      </c>
      <c r="AI45" s="4">
        <v>13.389718262731071</v>
      </c>
      <c r="AJ45" s="4">
        <v>104.85185513151787</v>
      </c>
      <c r="AK45" s="4">
        <v>1889.272242041247</v>
      </c>
      <c r="AL45" s="4">
        <v>3.3170360917377688</v>
      </c>
      <c r="AM45" s="4">
        <v>39.125259671875739</v>
      </c>
      <c r="AN45" s="4">
        <v>2.4661401186489731</v>
      </c>
      <c r="AO45" s="4">
        <v>1.5663352992986965</v>
      </c>
      <c r="AP45" s="4">
        <v>1.3315263244674436</v>
      </c>
      <c r="AQ45" s="4">
        <v>50.486723825436471</v>
      </c>
      <c r="AR45" s="4">
        <v>372.12158764977698</v>
      </c>
      <c r="AS45" s="4">
        <v>35.654807887896055</v>
      </c>
      <c r="AT45" s="4">
        <v>0</v>
      </c>
      <c r="AU45" s="4">
        <v>0</v>
      </c>
      <c r="AV45" s="4">
        <v>0</v>
      </c>
      <c r="AW45" s="4">
        <v>5.761927771956235</v>
      </c>
      <c r="AX45" s="4">
        <v>0.7076260843970763</v>
      </c>
      <c r="AY45" s="4">
        <v>0</v>
      </c>
      <c r="AZ45" s="4"/>
      <c r="BA45" s="4"/>
      <c r="BB45" s="6" t="s">
        <v>1218</v>
      </c>
      <c r="BD45" s="4">
        <f t="shared" si="0"/>
        <v>3.320282424432119</v>
      </c>
      <c r="BE45" s="4" t="e">
        <f t="shared" si="1"/>
        <v>#NUM!</v>
      </c>
      <c r="BF45" s="4" t="e">
        <f t="shared" si="2"/>
        <v>#NUM!</v>
      </c>
      <c r="BG45" s="4" t="e">
        <f t="shared" si="3"/>
        <v>#NUM!</v>
      </c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ht="15.75" customHeight="1" x14ac:dyDescent="0.2">
      <c r="A46" s="6" t="s">
        <v>1242</v>
      </c>
      <c r="B46" s="8" t="s">
        <v>450</v>
      </c>
      <c r="C46" s="62" t="s">
        <v>584</v>
      </c>
      <c r="D46" s="80"/>
      <c r="E46" s="4">
        <v>221.86512733986066</v>
      </c>
      <c r="F46" s="4">
        <v>2.6047265881247053</v>
      </c>
      <c r="G46" s="4">
        <v>118.72098536544071</v>
      </c>
      <c r="H46" s="4">
        <v>19.179261515949992</v>
      </c>
      <c r="I46" s="4">
        <v>167.64019755630824</v>
      </c>
      <c r="J46" s="4">
        <v>94.61031036162565</v>
      </c>
      <c r="K46" s="4">
        <v>121.42437646642701</v>
      </c>
      <c r="L46" s="4">
        <v>11.652802366196203</v>
      </c>
      <c r="M46" s="4">
        <v>467.71766524711285</v>
      </c>
      <c r="N46" s="4">
        <v>7.6235079502114615</v>
      </c>
      <c r="O46" s="4">
        <v>26.958644280303385</v>
      </c>
      <c r="P46" s="4">
        <v>4.1294203289751819</v>
      </c>
      <c r="Q46" s="4">
        <v>941.74552961000552</v>
      </c>
      <c r="R46" s="4">
        <v>13.04669132759188</v>
      </c>
      <c r="S46" s="4">
        <v>39.011510962734498</v>
      </c>
      <c r="T46" s="4">
        <v>0</v>
      </c>
      <c r="U46" s="4">
        <v>0</v>
      </c>
      <c r="V46" s="4">
        <v>0</v>
      </c>
      <c r="W46" s="4">
        <v>24.781880599148533</v>
      </c>
      <c r="X46" s="4">
        <v>1.1678641565025119</v>
      </c>
      <c r="Y46" s="4">
        <v>0</v>
      </c>
      <c r="Z46" s="63"/>
      <c r="AA46" s="6" t="s">
        <v>1242</v>
      </c>
      <c r="AB46" s="8" t="s">
        <v>450</v>
      </c>
      <c r="AC46" s="8" t="s">
        <v>584</v>
      </c>
      <c r="AD46" s="75"/>
      <c r="AE46" s="4">
        <v>24.356973418822392</v>
      </c>
      <c r="AF46" s="4">
        <v>0.29651263278309131</v>
      </c>
      <c r="AG46" s="4">
        <v>13.370161105496479</v>
      </c>
      <c r="AH46" s="4">
        <v>2.4996987779229984</v>
      </c>
      <c r="AI46" s="4">
        <v>18.807316403559511</v>
      </c>
      <c r="AJ46" s="4">
        <v>14.449634993078801</v>
      </c>
      <c r="AK46" s="4">
        <v>30.250713146046145</v>
      </c>
      <c r="AL46" s="4">
        <v>0.42244559309963448</v>
      </c>
      <c r="AM46" s="4">
        <v>71.69938894299645</v>
      </c>
      <c r="AN46" s="4">
        <v>3.1537955029073221</v>
      </c>
      <c r="AO46" s="4">
        <v>3.5966874526835699</v>
      </c>
      <c r="AP46" s="4">
        <v>1.5100537854190268</v>
      </c>
      <c r="AQ46" s="4">
        <v>174.06354788364288</v>
      </c>
      <c r="AR46" s="4">
        <v>2.1306690151934808</v>
      </c>
      <c r="AS46" s="4">
        <v>5.2327656685792103</v>
      </c>
      <c r="AT46" s="4">
        <v>0</v>
      </c>
      <c r="AU46" s="4">
        <v>0</v>
      </c>
      <c r="AV46" s="4">
        <v>0</v>
      </c>
      <c r="AW46" s="4">
        <v>2.4371090765175132</v>
      </c>
      <c r="AX46" s="4">
        <v>6.383141439799854E-2</v>
      </c>
      <c r="AY46" s="4">
        <v>0</v>
      </c>
      <c r="AZ46" s="4"/>
      <c r="BA46" s="4"/>
      <c r="BB46" s="6" t="s">
        <v>1242</v>
      </c>
      <c r="BD46" s="4">
        <f t="shared" si="0"/>
        <v>2.0459392762676081</v>
      </c>
      <c r="BE46" s="4" t="e">
        <f t="shared" si="1"/>
        <v>#NUM!</v>
      </c>
      <c r="BF46" s="4" t="e">
        <f t="shared" si="2"/>
        <v>#NUM!</v>
      </c>
      <c r="BG46" s="4" t="e">
        <f t="shared" si="3"/>
        <v>#NUM!</v>
      </c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 spans="1:76" ht="15.75" customHeight="1" x14ac:dyDescent="0.2">
      <c r="A47" s="6" t="s">
        <v>1275</v>
      </c>
      <c r="B47" s="8" t="s">
        <v>450</v>
      </c>
      <c r="C47" s="62" t="s">
        <v>584</v>
      </c>
      <c r="D47" s="80"/>
      <c r="E47" s="4">
        <v>147.09376421170251</v>
      </c>
      <c r="F47" s="4">
        <v>0.44573715400012065</v>
      </c>
      <c r="G47" s="4">
        <v>61.725467342427045</v>
      </c>
      <c r="H47" s="4">
        <v>27.1792198354179</v>
      </c>
      <c r="I47" s="4">
        <v>27.485630517802434</v>
      </c>
      <c r="J47" s="4">
        <v>987.94854797192113</v>
      </c>
      <c r="K47" s="4">
        <v>85.120651766423549</v>
      </c>
      <c r="L47" s="4">
        <v>7.4932803293433734</v>
      </c>
      <c r="M47" s="4">
        <v>310.91512243966076</v>
      </c>
      <c r="N47" s="4">
        <v>5.1360804557469697</v>
      </c>
      <c r="O47" s="4">
        <v>29.099787242565792</v>
      </c>
      <c r="P47" s="4">
        <v>1.244873500054112</v>
      </c>
      <c r="Q47" s="4">
        <v>819.59309015766587</v>
      </c>
      <c r="R47" s="4">
        <v>8.0451931473688827</v>
      </c>
      <c r="S47" s="4">
        <v>34.759526264640307</v>
      </c>
      <c r="T47" s="4">
        <v>0</v>
      </c>
      <c r="U47" s="4">
        <v>0</v>
      </c>
      <c r="V47" s="4">
        <v>0</v>
      </c>
      <c r="W47" s="4">
        <v>15.135900078721994</v>
      </c>
      <c r="X47" s="4">
        <v>7.7076780843418499E-2</v>
      </c>
      <c r="Y47" s="4">
        <v>0</v>
      </c>
      <c r="Z47" s="63"/>
      <c r="AA47" s="6" t="s">
        <v>1275</v>
      </c>
      <c r="AB47" s="8" t="s">
        <v>450</v>
      </c>
      <c r="AC47" s="8" t="s">
        <v>584</v>
      </c>
      <c r="AD47" s="75"/>
      <c r="AE47" s="4">
        <v>20.485013675602826</v>
      </c>
      <c r="AF47" s="4">
        <v>7.9124868883847774E-2</v>
      </c>
      <c r="AG47" s="4">
        <v>3.0401610534156989</v>
      </c>
      <c r="AH47" s="4">
        <v>0.83117246119309596</v>
      </c>
      <c r="AI47" s="4">
        <v>12.287438989594079</v>
      </c>
      <c r="AJ47" s="4">
        <v>3.9322013407662957</v>
      </c>
      <c r="AK47" s="4">
        <v>15.870855864554327</v>
      </c>
      <c r="AL47" s="4">
        <v>0.28024236515139339</v>
      </c>
      <c r="AM47" s="4">
        <v>26.361574605545652</v>
      </c>
      <c r="AN47" s="4">
        <v>0.24956722268076087</v>
      </c>
      <c r="AO47" s="4">
        <v>8.5646750195537288E-2</v>
      </c>
      <c r="AP47" s="4">
        <v>0.19732603124983827</v>
      </c>
      <c r="AQ47" s="4">
        <v>53.553776001864676</v>
      </c>
      <c r="AR47" s="4">
        <v>1.7530217389685345</v>
      </c>
      <c r="AS47" s="4">
        <v>0.86538673625983809</v>
      </c>
      <c r="AT47" s="4">
        <v>0</v>
      </c>
      <c r="AU47" s="4">
        <v>0</v>
      </c>
      <c r="AV47" s="4">
        <v>0</v>
      </c>
      <c r="AW47" s="4">
        <v>0.23750594766337457</v>
      </c>
      <c r="AX47" s="4">
        <v>8.6755910764425445E-2</v>
      </c>
      <c r="AY47" s="4">
        <v>0</v>
      </c>
      <c r="AZ47" s="4"/>
      <c r="BA47" s="4"/>
      <c r="BB47" s="6" t="s">
        <v>1275</v>
      </c>
      <c r="BD47" s="4">
        <f t="shared" si="0"/>
        <v>0.31599914782198379</v>
      </c>
      <c r="BE47" s="4" t="e">
        <f t="shared" si="1"/>
        <v>#NUM!</v>
      </c>
      <c r="BF47" s="4" t="e">
        <f t="shared" si="2"/>
        <v>#NUM!</v>
      </c>
      <c r="BG47" s="4" t="e">
        <f t="shared" si="3"/>
        <v>#NUM!</v>
      </c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spans="1:76" ht="15.75" customHeight="1" x14ac:dyDescent="0.2">
      <c r="A48" s="6" t="s">
        <v>1275</v>
      </c>
      <c r="B48" s="8" t="s">
        <v>71</v>
      </c>
      <c r="C48" s="62" t="s">
        <v>584</v>
      </c>
      <c r="D48" s="80"/>
      <c r="E48" s="4">
        <v>389.24706551781054</v>
      </c>
      <c r="F48" s="4">
        <v>7.8720252647448179</v>
      </c>
      <c r="G48" s="4">
        <v>311.6424232351041</v>
      </c>
      <c r="H48" s="4">
        <v>133.62630500470866</v>
      </c>
      <c r="I48" s="4">
        <v>110.26905764575893</v>
      </c>
      <c r="J48" s="4">
        <v>746.36899684166985</v>
      </c>
      <c r="K48" s="4">
        <v>5350.1149728933706</v>
      </c>
      <c r="L48" s="4">
        <v>22.19834778513761</v>
      </c>
      <c r="M48" s="4">
        <v>513.27572942775817</v>
      </c>
      <c r="N48" s="4">
        <v>8.3045657930600854</v>
      </c>
      <c r="O48" s="4">
        <v>115.02648230855031</v>
      </c>
      <c r="P48" s="4">
        <v>6.2100561224267565</v>
      </c>
      <c r="Q48" s="4">
        <v>417.34720153680297</v>
      </c>
      <c r="R48" s="4">
        <v>618.08396787054789</v>
      </c>
      <c r="S48" s="4">
        <v>0</v>
      </c>
      <c r="T48" s="4">
        <v>0</v>
      </c>
      <c r="U48" s="4">
        <v>0</v>
      </c>
      <c r="V48" s="4">
        <v>0</v>
      </c>
      <c r="W48" s="4">
        <v>27.050814019983292</v>
      </c>
      <c r="X48" s="4">
        <v>0.61443420132911586</v>
      </c>
      <c r="Y48" s="4">
        <v>0</v>
      </c>
      <c r="Z48" s="63"/>
      <c r="AA48" s="6" t="s">
        <v>1275</v>
      </c>
      <c r="AB48" s="8" t="s">
        <v>71</v>
      </c>
      <c r="AC48" s="8" t="s">
        <v>584</v>
      </c>
      <c r="AD48" s="75"/>
      <c r="AE48" s="4">
        <v>89.549097086661945</v>
      </c>
      <c r="AF48" s="4">
        <v>1.4888509152977858</v>
      </c>
      <c r="AG48" s="4">
        <v>83.516965735971652</v>
      </c>
      <c r="AH48" s="4">
        <v>29.893045990241557</v>
      </c>
      <c r="AI48" s="4">
        <v>27.587144836998284</v>
      </c>
      <c r="AJ48" s="4">
        <v>292.42533535845712</v>
      </c>
      <c r="AK48" s="4">
        <v>2093.3507330146508</v>
      </c>
      <c r="AL48" s="4">
        <v>1.4572649021099477</v>
      </c>
      <c r="AM48" s="4">
        <v>56.088148932970292</v>
      </c>
      <c r="AN48" s="4">
        <v>3.3941790453625482</v>
      </c>
      <c r="AO48" s="4">
        <v>17.899657134267606</v>
      </c>
      <c r="AP48" s="4">
        <v>2.3942026953438886</v>
      </c>
      <c r="AQ48" s="4">
        <v>160.53430089442799</v>
      </c>
      <c r="AR48" s="4">
        <v>202.16042515507505</v>
      </c>
      <c r="AS48" s="4">
        <v>0</v>
      </c>
      <c r="AT48" s="4">
        <v>0</v>
      </c>
      <c r="AU48" s="4">
        <v>0</v>
      </c>
      <c r="AV48" s="4">
        <v>0</v>
      </c>
      <c r="AW48" s="4">
        <v>3.6585882807589694</v>
      </c>
      <c r="AX48" s="4">
        <v>0.20986933958040327</v>
      </c>
      <c r="AY48" s="4">
        <v>0</v>
      </c>
      <c r="AZ48" s="4"/>
      <c r="BA48" s="4"/>
      <c r="BB48" s="6" t="s">
        <v>1275</v>
      </c>
      <c r="BD48" s="4">
        <f t="shared" si="0"/>
        <v>2.6346063066391379</v>
      </c>
      <c r="BE48" s="4" t="e">
        <f t="shared" si="1"/>
        <v>#NUM!</v>
      </c>
      <c r="BF48" s="4" t="e">
        <f t="shared" si="2"/>
        <v>#NUM!</v>
      </c>
      <c r="BG48" s="4" t="e">
        <f t="shared" si="3"/>
        <v>#NUM!</v>
      </c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 spans="1:76" ht="15.75" customHeight="1" x14ac:dyDescent="0.2">
      <c r="A49" s="18" t="s">
        <v>1328</v>
      </c>
      <c r="B49" s="19" t="s">
        <v>1339</v>
      </c>
      <c r="C49" s="72" t="s">
        <v>1346</v>
      </c>
      <c r="D49" s="80"/>
      <c r="E49" s="4">
        <v>744.95715825983473</v>
      </c>
      <c r="F49" s="4">
        <v>4.6333198401078919</v>
      </c>
      <c r="G49" s="4">
        <v>72.443636984866799</v>
      </c>
      <c r="H49" s="4">
        <v>27.821464732240695</v>
      </c>
      <c r="I49" s="4">
        <v>21.98244652611983</v>
      </c>
      <c r="J49" s="4">
        <v>820.83585456028266</v>
      </c>
      <c r="K49" s="4">
        <v>261.08630835239876</v>
      </c>
      <c r="L49" s="4">
        <v>11.118656948734353</v>
      </c>
      <c r="M49" s="4">
        <v>357.27935360115299</v>
      </c>
      <c r="N49" s="4">
        <v>55.165101497470289</v>
      </c>
      <c r="O49" s="4">
        <v>61.448986842915126</v>
      </c>
      <c r="P49" s="4">
        <v>7.2382127110719496</v>
      </c>
      <c r="Q49" s="4">
        <v>1257.5545265005951</v>
      </c>
      <c r="R49" s="4">
        <v>5191.2335049110379</v>
      </c>
      <c r="S49" s="4">
        <v>128.91339415373355</v>
      </c>
      <c r="T49" s="4">
        <v>0</v>
      </c>
      <c r="U49" s="4">
        <v>0</v>
      </c>
      <c r="V49" s="4">
        <v>0</v>
      </c>
      <c r="W49" s="4">
        <v>82.870447153433034</v>
      </c>
      <c r="X49" s="4">
        <v>6.0278631630663568</v>
      </c>
      <c r="Y49" s="4">
        <v>7216.7017906901883</v>
      </c>
      <c r="Z49" s="63"/>
      <c r="AA49" s="18" t="s">
        <v>1328</v>
      </c>
      <c r="AB49" s="19" t="s">
        <v>1339</v>
      </c>
      <c r="AC49" s="19" t="s">
        <v>1346</v>
      </c>
      <c r="AD49" s="75"/>
      <c r="AE49" s="4">
        <v>87.866713619073252</v>
      </c>
      <c r="AF49" s="4">
        <v>0.45255282740622865</v>
      </c>
      <c r="AG49" s="4">
        <v>9.5376065277365765</v>
      </c>
      <c r="AH49" s="4">
        <v>5.1008494540715388</v>
      </c>
      <c r="AI49" s="4">
        <v>2.7420673540376423</v>
      </c>
      <c r="AJ49" s="4">
        <v>120.68249765040349</v>
      </c>
      <c r="AK49" s="4">
        <v>17.105804771607364</v>
      </c>
      <c r="AL49" s="4">
        <v>0.67621907511250623</v>
      </c>
      <c r="AM49" s="4">
        <v>27.011104260068738</v>
      </c>
      <c r="AN49" s="4">
        <v>3.5771046841504308</v>
      </c>
      <c r="AO49" s="4">
        <v>2.1979993511471076</v>
      </c>
      <c r="AP49" s="4">
        <v>1.4953863479475169</v>
      </c>
      <c r="AQ49" s="4">
        <v>204.21387385785542</v>
      </c>
      <c r="AR49" s="4">
        <v>736.26067861175477</v>
      </c>
      <c r="AS49" s="4">
        <v>21.598181931360656</v>
      </c>
      <c r="AT49" s="4">
        <v>0</v>
      </c>
      <c r="AU49" s="4">
        <v>0</v>
      </c>
      <c r="AV49" s="4">
        <v>0</v>
      </c>
      <c r="AW49" s="4">
        <v>25.480336828617837</v>
      </c>
      <c r="AX49" s="4">
        <v>0.120807934057373</v>
      </c>
      <c r="AY49" s="4">
        <v>1852.8117089599436</v>
      </c>
      <c r="AZ49" s="4"/>
      <c r="BA49" s="4"/>
      <c r="BB49" s="18" t="s">
        <v>1328</v>
      </c>
      <c r="BD49" s="4">
        <f t="shared" si="0"/>
        <v>2.8556335051544228</v>
      </c>
      <c r="BE49" s="4">
        <f t="shared" si="1"/>
        <v>12.817123925461296</v>
      </c>
      <c r="BF49" s="4" t="e">
        <f t="shared" si="2"/>
        <v>#NUM!</v>
      </c>
      <c r="BG49" s="4" t="e">
        <f t="shared" si="3"/>
        <v>#NUM!</v>
      </c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 spans="1:76" ht="15.75" customHeight="1" x14ac:dyDescent="0.2">
      <c r="A50" s="18" t="s">
        <v>1328</v>
      </c>
      <c r="B50" s="19" t="s">
        <v>1369</v>
      </c>
      <c r="C50" s="72" t="s">
        <v>1346</v>
      </c>
      <c r="D50" s="80"/>
      <c r="E50" s="4">
        <v>17.304663859573274</v>
      </c>
      <c r="F50" s="4">
        <v>5.8734534905083731</v>
      </c>
      <c r="G50" s="4">
        <v>25.614493127728693</v>
      </c>
      <c r="H50" s="4">
        <v>13.125011173956381</v>
      </c>
      <c r="I50" s="4">
        <v>15.735835162451565</v>
      </c>
      <c r="J50" s="4">
        <v>59.907823538573908</v>
      </c>
      <c r="K50" s="4">
        <v>22.040337620247048</v>
      </c>
      <c r="L50" s="4">
        <v>3.8297246455592688</v>
      </c>
      <c r="M50" s="4">
        <v>80.63572542791718</v>
      </c>
      <c r="N50" s="4">
        <v>11.322214233384601</v>
      </c>
      <c r="O50" s="4">
        <v>8.138671049908492</v>
      </c>
      <c r="P50" s="4">
        <v>2.4050702274891305</v>
      </c>
      <c r="Q50" s="4">
        <v>147.02779298552269</v>
      </c>
      <c r="R50" s="4">
        <v>424.9903506960369</v>
      </c>
      <c r="S50" s="4">
        <v>0.97008220405101486</v>
      </c>
      <c r="T50" s="4">
        <v>0</v>
      </c>
      <c r="U50" s="4">
        <v>0</v>
      </c>
      <c r="V50" s="4">
        <v>0</v>
      </c>
      <c r="W50" s="4">
        <v>15.143216080596233</v>
      </c>
      <c r="X50" s="4">
        <v>6.3330880562013041</v>
      </c>
      <c r="Y50" s="4">
        <v>2908.6373406999742</v>
      </c>
      <c r="Z50" s="63"/>
      <c r="AA50" s="18" t="s">
        <v>1328</v>
      </c>
      <c r="AB50" s="19" t="s">
        <v>1369</v>
      </c>
      <c r="AC50" s="19" t="s">
        <v>1346</v>
      </c>
      <c r="AD50" s="75"/>
      <c r="AE50" s="4">
        <v>5.1475550264163008</v>
      </c>
      <c r="AF50" s="4">
        <v>2.5855916690357197</v>
      </c>
      <c r="AG50" s="4">
        <v>1.7504113118985227</v>
      </c>
      <c r="AH50" s="4">
        <v>1.7639976381574229</v>
      </c>
      <c r="AI50" s="4">
        <v>1.3347534400544709</v>
      </c>
      <c r="AJ50" s="4">
        <v>20.875888458828747</v>
      </c>
      <c r="AK50" s="4">
        <v>2.9255003333919509</v>
      </c>
      <c r="AL50" s="4">
        <v>0.44813963239496585</v>
      </c>
      <c r="AM50" s="4">
        <v>25.687992590524708</v>
      </c>
      <c r="AN50" s="4">
        <v>2.5208587362550472</v>
      </c>
      <c r="AO50" s="4">
        <v>1.1257145290239581</v>
      </c>
      <c r="AP50" s="4">
        <v>1.1056192934641682</v>
      </c>
      <c r="AQ50" s="4">
        <v>43.065911588396212</v>
      </c>
      <c r="AR50" s="4">
        <v>96.987787964984975</v>
      </c>
      <c r="AS50" s="4">
        <v>0.14619691736038165</v>
      </c>
      <c r="AT50" s="4">
        <v>0</v>
      </c>
      <c r="AU50" s="4">
        <v>0</v>
      </c>
      <c r="AV50" s="4">
        <v>0</v>
      </c>
      <c r="AW50" s="4">
        <v>2.7791478456312877</v>
      </c>
      <c r="AX50" s="4">
        <v>0.98314548146675451</v>
      </c>
      <c r="AY50" s="4">
        <v>629.38789810626088</v>
      </c>
      <c r="AZ50" s="4"/>
      <c r="BA50" s="4"/>
      <c r="BB50" s="18" t="s">
        <v>1328</v>
      </c>
      <c r="BD50" s="4">
        <f t="shared" si="0"/>
        <v>1.2660790209687369</v>
      </c>
      <c r="BE50" s="4">
        <f t="shared" si="1"/>
        <v>11.506127711939094</v>
      </c>
      <c r="BF50" s="4" t="e">
        <f t="shared" si="2"/>
        <v>#NUM!</v>
      </c>
      <c r="BG50" s="4" t="e">
        <f t="shared" si="3"/>
        <v>#NUM!</v>
      </c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 spans="1:76" ht="15.75" customHeight="1" x14ac:dyDescent="0.2">
      <c r="A51" s="14" t="s">
        <v>1397</v>
      </c>
      <c r="B51" s="15" t="s">
        <v>26</v>
      </c>
      <c r="C51" s="71" t="s">
        <v>1400</v>
      </c>
      <c r="D51" s="80"/>
      <c r="E51" s="4">
        <v>30430.192598317779</v>
      </c>
      <c r="F51" s="4">
        <v>14.694455746272917</v>
      </c>
      <c r="G51" s="4">
        <v>120.74420056753138</v>
      </c>
      <c r="H51" s="4">
        <v>115.11248776299549</v>
      </c>
      <c r="I51" s="4">
        <v>86.902097902208638</v>
      </c>
      <c r="J51" s="4">
        <v>2569.1958770054648</v>
      </c>
      <c r="K51" s="4">
        <v>646.56690082994055</v>
      </c>
      <c r="L51" s="4">
        <v>17.174763077037944</v>
      </c>
      <c r="M51" s="4">
        <v>566.28310653327082</v>
      </c>
      <c r="N51" s="4">
        <v>40.182049006666261</v>
      </c>
      <c r="O51" s="4">
        <v>158.49598262104345</v>
      </c>
      <c r="P51" s="4">
        <v>2.7454730520293751</v>
      </c>
      <c r="Q51" s="4">
        <v>252.13110669905669</v>
      </c>
      <c r="R51" s="4">
        <v>11783.650879846848</v>
      </c>
      <c r="S51" s="4">
        <v>310.23710911399712</v>
      </c>
      <c r="T51" s="4">
        <v>0</v>
      </c>
      <c r="U51" s="4">
        <v>0</v>
      </c>
      <c r="V51" s="4">
        <v>0</v>
      </c>
      <c r="W51" s="4">
        <v>64.753019735511728</v>
      </c>
      <c r="X51" s="4">
        <v>1168.5293967067973</v>
      </c>
      <c r="Y51" s="4">
        <v>32.716366059135055</v>
      </c>
      <c r="Z51" s="63"/>
      <c r="AA51" s="14" t="s">
        <v>1397</v>
      </c>
      <c r="AB51" s="15" t="s">
        <v>26</v>
      </c>
      <c r="AC51" s="15" t="s">
        <v>1400</v>
      </c>
      <c r="AD51" s="75"/>
      <c r="AE51" s="4">
        <v>3827.4465207201406</v>
      </c>
      <c r="AF51" s="4">
        <v>2.7579417505338668</v>
      </c>
      <c r="AG51" s="4">
        <v>12.458452519003579</v>
      </c>
      <c r="AH51" s="4">
        <v>9.1741198747919803</v>
      </c>
      <c r="AI51" s="4">
        <v>4.5348733861502533</v>
      </c>
      <c r="AJ51" s="4">
        <v>398.09026602671133</v>
      </c>
      <c r="AK51" s="4">
        <v>42.871705630497353</v>
      </c>
      <c r="AL51" s="4">
        <v>0.55453665601678304</v>
      </c>
      <c r="AM51" s="4">
        <v>79.950725879643016</v>
      </c>
      <c r="AN51" s="4">
        <v>3.9551728900523959</v>
      </c>
      <c r="AO51" s="4">
        <v>12.586445641478136</v>
      </c>
      <c r="AP51" s="4">
        <v>0.44563046940011553</v>
      </c>
      <c r="AQ51" s="4">
        <v>76.425898868674977</v>
      </c>
      <c r="AR51" s="4">
        <v>784.80770622445857</v>
      </c>
      <c r="AS51" s="4">
        <v>12.032883058471825</v>
      </c>
      <c r="AT51" s="4">
        <v>0</v>
      </c>
      <c r="AU51" s="4">
        <v>0</v>
      </c>
      <c r="AV51" s="4">
        <v>0</v>
      </c>
      <c r="AW51" s="4">
        <v>4.580711936993235</v>
      </c>
      <c r="AX51" s="4">
        <v>232.69920618884268</v>
      </c>
      <c r="AY51" s="4">
        <v>3.0743423637225944</v>
      </c>
      <c r="AZ51" s="4"/>
      <c r="BA51" s="4"/>
      <c r="BB51" s="14" t="s">
        <v>1397</v>
      </c>
      <c r="BD51" s="4">
        <f t="shared" si="0"/>
        <v>1.4570547506941669</v>
      </c>
      <c r="BE51" s="4">
        <f t="shared" si="1"/>
        <v>5.0319406060149374</v>
      </c>
      <c r="BF51" s="4" t="e">
        <f t="shared" si="2"/>
        <v>#NUM!</v>
      </c>
      <c r="BG51" s="4" t="e">
        <f t="shared" si="3"/>
        <v>#NUM!</v>
      </c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1:76" ht="15.75" customHeight="1" x14ac:dyDescent="0.2">
      <c r="A52" s="14" t="s">
        <v>1397</v>
      </c>
      <c r="B52" s="15" t="s">
        <v>71</v>
      </c>
      <c r="C52" s="71" t="s">
        <v>1400</v>
      </c>
      <c r="D52" s="80"/>
      <c r="E52" s="4">
        <v>5993.2209082919298</v>
      </c>
      <c r="F52" s="4">
        <v>58.244929432245009</v>
      </c>
      <c r="G52" s="4">
        <v>166.09145080403013</v>
      </c>
      <c r="H52" s="4">
        <v>91.268382309623306</v>
      </c>
      <c r="I52" s="4">
        <v>71.329209834928847</v>
      </c>
      <c r="J52" s="4">
        <v>936.76738871922328</v>
      </c>
      <c r="K52" s="4">
        <v>753.71437741253101</v>
      </c>
      <c r="L52" s="4">
        <v>24.786260511115898</v>
      </c>
      <c r="M52" s="4">
        <v>635.76682751028693</v>
      </c>
      <c r="N52" s="4">
        <v>409.05609708017943</v>
      </c>
      <c r="O52" s="4">
        <v>83.438182480837654</v>
      </c>
      <c r="P52" s="4">
        <v>44.488517542530225</v>
      </c>
      <c r="Q52" s="4">
        <v>2063.4132613700344</v>
      </c>
      <c r="R52" s="4">
        <v>7154.2045278773476</v>
      </c>
      <c r="S52" s="4">
        <v>919.3558956613889</v>
      </c>
      <c r="T52" s="4">
        <v>0</v>
      </c>
      <c r="U52" s="4">
        <v>0</v>
      </c>
      <c r="V52" s="4">
        <v>0</v>
      </c>
      <c r="W52" s="4">
        <v>44.295648463396581</v>
      </c>
      <c r="X52" s="4">
        <v>431.80146624681925</v>
      </c>
      <c r="Y52" s="4">
        <v>16.881241047525325</v>
      </c>
      <c r="Z52" s="63"/>
      <c r="AA52" s="14" t="s">
        <v>1397</v>
      </c>
      <c r="AB52" s="15" t="s">
        <v>71</v>
      </c>
      <c r="AC52" s="15" t="s">
        <v>1400</v>
      </c>
      <c r="AD52" s="75"/>
      <c r="AE52" s="4">
        <v>565.03175459715851</v>
      </c>
      <c r="AF52" s="4">
        <v>2.7036747011275559</v>
      </c>
      <c r="AG52" s="4">
        <v>4.3216754612760138</v>
      </c>
      <c r="AH52" s="4">
        <v>0.6907831035967047</v>
      </c>
      <c r="AI52" s="4">
        <v>1.6149181740229333</v>
      </c>
      <c r="AJ52" s="4">
        <v>23.961418647965306</v>
      </c>
      <c r="AK52" s="4">
        <v>62.674413219016174</v>
      </c>
      <c r="AL52" s="4">
        <v>0.50174514317154351</v>
      </c>
      <c r="AM52" s="4">
        <v>29.668229934372899</v>
      </c>
      <c r="AN52" s="4">
        <v>47.029721667682843</v>
      </c>
      <c r="AO52" s="4">
        <v>3.9548544627407569</v>
      </c>
      <c r="AP52" s="4">
        <v>5.8978661846345721</v>
      </c>
      <c r="AQ52" s="4">
        <v>61.398118415264157</v>
      </c>
      <c r="AR52" s="4">
        <v>611.4652911289287</v>
      </c>
      <c r="AS52" s="4">
        <v>9.6405569065750178</v>
      </c>
      <c r="AT52" s="4">
        <v>0</v>
      </c>
      <c r="AU52" s="4">
        <v>0</v>
      </c>
      <c r="AV52" s="4">
        <v>0</v>
      </c>
      <c r="AW52" s="4">
        <v>1.285297946987852</v>
      </c>
      <c r="AX52" s="4">
        <v>60.868866235399835</v>
      </c>
      <c r="AY52" s="4">
        <v>4.3856046453687991</v>
      </c>
      <c r="AZ52" s="4"/>
      <c r="BA52" s="4"/>
      <c r="BB52" s="14" t="s">
        <v>1397</v>
      </c>
      <c r="BD52" s="4">
        <f t="shared" si="0"/>
        <v>5.4753611203582819</v>
      </c>
      <c r="BE52" s="4">
        <f t="shared" si="1"/>
        <v>4.0773490645304982</v>
      </c>
      <c r="BF52" s="4" t="e">
        <f t="shared" si="2"/>
        <v>#NUM!</v>
      </c>
      <c r="BG52" s="4" t="e">
        <f t="shared" si="3"/>
        <v>#NUM!</v>
      </c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 spans="1:76" ht="15.75" customHeight="1" x14ac:dyDescent="0.2">
      <c r="A53" s="14" t="s">
        <v>1397</v>
      </c>
      <c r="B53" s="15" t="s">
        <v>450</v>
      </c>
      <c r="C53" s="71" t="s">
        <v>1400</v>
      </c>
      <c r="D53" s="80"/>
      <c r="E53" s="4">
        <v>2943.3639224143321</v>
      </c>
      <c r="F53" s="4">
        <v>5.2700791147706489</v>
      </c>
      <c r="G53" s="4">
        <v>126.63190997671768</v>
      </c>
      <c r="H53" s="4">
        <v>108.82795146938115</v>
      </c>
      <c r="I53" s="4">
        <v>83.430587783781945</v>
      </c>
      <c r="J53" s="4">
        <v>481.6941604813378</v>
      </c>
      <c r="K53" s="4">
        <v>138.26688536184454</v>
      </c>
      <c r="L53" s="4">
        <v>54.112425204953091</v>
      </c>
      <c r="M53" s="4">
        <v>392.98529143621209</v>
      </c>
      <c r="N53" s="4">
        <v>8.4262743667592996</v>
      </c>
      <c r="O53" s="4">
        <v>108.99858519601405</v>
      </c>
      <c r="P53" s="4">
        <v>12.394699256210197</v>
      </c>
      <c r="Q53" s="4">
        <v>1064.291619968988</v>
      </c>
      <c r="R53" s="4">
        <v>19.508970745226478</v>
      </c>
      <c r="S53" s="4">
        <v>43.496047437957451</v>
      </c>
      <c r="T53" s="4">
        <v>0</v>
      </c>
      <c r="U53" s="4">
        <v>0</v>
      </c>
      <c r="V53" s="4">
        <v>7.9583187321394417</v>
      </c>
      <c r="W53" s="4">
        <v>96.903896399685422</v>
      </c>
      <c r="X53" s="4">
        <v>143.74516210725429</v>
      </c>
      <c r="Y53" s="4">
        <v>0</v>
      </c>
      <c r="Z53" s="63"/>
      <c r="AA53" s="14" t="s">
        <v>1397</v>
      </c>
      <c r="AB53" s="15" t="s">
        <v>450</v>
      </c>
      <c r="AC53" s="15" t="s">
        <v>1400</v>
      </c>
      <c r="AD53" s="75"/>
      <c r="AE53" s="4">
        <v>228.94930036628725</v>
      </c>
      <c r="AF53" s="4">
        <v>0.59712128933340602</v>
      </c>
      <c r="AG53" s="4">
        <v>12.509633776643611</v>
      </c>
      <c r="AH53" s="4">
        <v>12.662905874544446</v>
      </c>
      <c r="AI53" s="4">
        <v>14.301898934956613</v>
      </c>
      <c r="AJ53" s="4">
        <v>13.237913442885754</v>
      </c>
      <c r="AK53" s="4">
        <v>10.133742101676729</v>
      </c>
      <c r="AL53" s="4">
        <v>6.2667100221693417</v>
      </c>
      <c r="AM53" s="4">
        <v>8.6898359432337511</v>
      </c>
      <c r="AN53" s="4">
        <v>1.2230920403191345</v>
      </c>
      <c r="AO53" s="4">
        <v>9.033701776946133</v>
      </c>
      <c r="AP53" s="4">
        <v>1.106083933463218</v>
      </c>
      <c r="AQ53" s="4">
        <v>76.031007171361438</v>
      </c>
      <c r="AR53" s="4">
        <v>0.59194602474435942</v>
      </c>
      <c r="AS53" s="4">
        <v>4.0810756052736537</v>
      </c>
      <c r="AT53" s="4">
        <v>0</v>
      </c>
      <c r="AU53" s="4">
        <v>0</v>
      </c>
      <c r="AV53" s="4">
        <v>1.0980242361756425</v>
      </c>
      <c r="AW53" s="4">
        <v>13.535954984871596</v>
      </c>
      <c r="AX53" s="4">
        <v>27.037833055619505</v>
      </c>
      <c r="AY53" s="4">
        <v>0</v>
      </c>
      <c r="AZ53" s="4"/>
      <c r="BA53" s="4"/>
      <c r="BB53" s="14" t="s">
        <v>1397</v>
      </c>
      <c r="BD53" s="4">
        <f t="shared" si="0"/>
        <v>3.6316513613230574</v>
      </c>
      <c r="BE53" s="4" t="e">
        <f t="shared" si="1"/>
        <v>#NUM!</v>
      </c>
      <c r="BF53" s="4">
        <f t="shared" si="2"/>
        <v>2.9924636803923716</v>
      </c>
      <c r="BG53" s="4" t="e">
        <f t="shared" si="3"/>
        <v>#NUM!</v>
      </c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54" spans="1:76" ht="15.75" customHeight="1" x14ac:dyDescent="0.2">
      <c r="A54" s="14" t="s">
        <v>1491</v>
      </c>
      <c r="B54" s="15" t="s">
        <v>26</v>
      </c>
      <c r="C54" s="71" t="s">
        <v>1400</v>
      </c>
      <c r="D54" s="80"/>
      <c r="E54" s="4">
        <v>1212.7563213151527</v>
      </c>
      <c r="F54" s="4">
        <v>6.7543137615285644</v>
      </c>
      <c r="G54" s="4">
        <v>1492.5399675769911</v>
      </c>
      <c r="H54" s="4">
        <v>2167.8389879712649</v>
      </c>
      <c r="I54" s="4">
        <v>1229.6603004958949</v>
      </c>
      <c r="J54" s="4">
        <v>387.01006182702622</v>
      </c>
      <c r="K54" s="4">
        <v>379.607276198183</v>
      </c>
      <c r="L54" s="4">
        <v>37.154116642899858</v>
      </c>
      <c r="M54" s="4">
        <v>408.10901834686973</v>
      </c>
      <c r="N54" s="4">
        <v>6.7326895240218461</v>
      </c>
      <c r="O54" s="4">
        <v>1507.8857218407909</v>
      </c>
      <c r="P54" s="4">
        <v>3.4668952735433294</v>
      </c>
      <c r="Q54" s="4">
        <v>692.4009805535012</v>
      </c>
      <c r="R54" s="4">
        <v>2430.2811861428781</v>
      </c>
      <c r="S54" s="4">
        <v>585.74554938631888</v>
      </c>
      <c r="T54" s="4">
        <v>0</v>
      </c>
      <c r="U54" s="4">
        <v>0</v>
      </c>
      <c r="V54" s="4">
        <v>35.280708334203418</v>
      </c>
      <c r="W54" s="4">
        <v>617.07634851133173</v>
      </c>
      <c r="X54" s="4">
        <v>2.2732431874041654</v>
      </c>
      <c r="Y54" s="4">
        <v>16.688123281094182</v>
      </c>
      <c r="Z54" s="63"/>
      <c r="AA54" s="14" t="s">
        <v>1491</v>
      </c>
      <c r="AB54" s="15" t="s">
        <v>26</v>
      </c>
      <c r="AC54" s="15" t="s">
        <v>1400</v>
      </c>
      <c r="AD54" s="75"/>
      <c r="AE54" s="4">
        <v>396.43519674231283</v>
      </c>
      <c r="AF54" s="4">
        <v>1.5557487661743366</v>
      </c>
      <c r="AG54" s="4">
        <v>115.62281437191859</v>
      </c>
      <c r="AH54" s="4">
        <v>107.04492797575332</v>
      </c>
      <c r="AI54" s="4">
        <v>89.091382697201723</v>
      </c>
      <c r="AJ54" s="4">
        <v>24.756914378992708</v>
      </c>
      <c r="AK54" s="4">
        <v>38.00815696453693</v>
      </c>
      <c r="AL54" s="4">
        <v>2.5107173682475983</v>
      </c>
      <c r="AM54" s="4">
        <v>14.736265557823375</v>
      </c>
      <c r="AN54" s="4">
        <v>2.7496764054421838</v>
      </c>
      <c r="AO54" s="4">
        <v>150.15394021547883</v>
      </c>
      <c r="AP54" s="4">
        <v>0.21592999522502818</v>
      </c>
      <c r="AQ54" s="4">
        <v>19.415398684678991</v>
      </c>
      <c r="AR54" s="4">
        <v>191.72022011197083</v>
      </c>
      <c r="AS54" s="4">
        <v>90.468584262940723</v>
      </c>
      <c r="AT54" s="4">
        <v>0</v>
      </c>
      <c r="AU54" s="4">
        <v>0</v>
      </c>
      <c r="AV54" s="4">
        <v>9.530862240112425</v>
      </c>
      <c r="AW54" s="4">
        <v>241.98575771010042</v>
      </c>
      <c r="AX54" s="4">
        <v>0.12494151840424197</v>
      </c>
      <c r="AY54" s="4">
        <v>2.8074230661712347</v>
      </c>
      <c r="AZ54" s="4"/>
      <c r="BA54" s="4"/>
      <c r="BB54" s="14" t="s">
        <v>1491</v>
      </c>
      <c r="BD54" s="4">
        <f t="shared" si="0"/>
        <v>1.7936442568979225</v>
      </c>
      <c r="BE54" s="4">
        <f t="shared" si="1"/>
        <v>4.0607498155977471</v>
      </c>
      <c r="BF54" s="4">
        <f t="shared" si="2"/>
        <v>5.1408076212018434</v>
      </c>
      <c r="BG54" s="4" t="e">
        <f t="shared" si="3"/>
        <v>#NUM!</v>
      </c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</row>
    <row r="55" spans="1:76" ht="15.75" customHeight="1" x14ac:dyDescent="0.2">
      <c r="A55" s="14" t="s">
        <v>1526</v>
      </c>
      <c r="B55" s="15" t="s">
        <v>26</v>
      </c>
      <c r="C55" s="71" t="s">
        <v>1400</v>
      </c>
      <c r="D55" s="80"/>
      <c r="E55" s="4">
        <v>574.67503706612354</v>
      </c>
      <c r="F55" s="4">
        <v>3.5781732318894073</v>
      </c>
      <c r="G55" s="4">
        <v>43.330842002529835</v>
      </c>
      <c r="H55" s="4">
        <v>28.034146265670927</v>
      </c>
      <c r="I55" s="4">
        <v>23.288069700013036</v>
      </c>
      <c r="J55" s="4">
        <v>597.60950652125268</v>
      </c>
      <c r="K55" s="4">
        <v>44.976835990507958</v>
      </c>
      <c r="L55" s="4">
        <v>27.457808242236656</v>
      </c>
      <c r="M55" s="4">
        <v>63.815803997195509</v>
      </c>
      <c r="N55" s="4">
        <v>6.8060291307745873</v>
      </c>
      <c r="O55" s="4">
        <v>25.369206452459323</v>
      </c>
      <c r="P55" s="4">
        <v>4.6261015234370575</v>
      </c>
      <c r="Q55" s="4">
        <v>56.740165947639547</v>
      </c>
      <c r="R55" s="4">
        <v>348.48031611167022</v>
      </c>
      <c r="S55" s="4">
        <v>113.851995101947</v>
      </c>
      <c r="T55" s="4">
        <v>0</v>
      </c>
      <c r="U55" s="4">
        <v>0</v>
      </c>
      <c r="V55" s="4">
        <v>0</v>
      </c>
      <c r="W55" s="4">
        <v>15.706584066691045</v>
      </c>
      <c r="X55" s="4">
        <v>2.5644137041811472</v>
      </c>
      <c r="Y55" s="4">
        <v>0</v>
      </c>
      <c r="Z55" s="63"/>
      <c r="AA55" s="14" t="s">
        <v>1526</v>
      </c>
      <c r="AB55" s="15" t="s">
        <v>26</v>
      </c>
      <c r="AC55" s="15" t="s">
        <v>1400</v>
      </c>
      <c r="AD55" s="75"/>
      <c r="AE55" s="4">
        <v>141.91084192676314</v>
      </c>
      <c r="AF55" s="4">
        <v>0.82375423072541576</v>
      </c>
      <c r="AG55" s="4">
        <v>3.8276612018937946</v>
      </c>
      <c r="AH55" s="4">
        <v>2.1454615922942541</v>
      </c>
      <c r="AI55" s="4">
        <v>1.9999411562102196</v>
      </c>
      <c r="AJ55" s="4">
        <v>228.45116850947397</v>
      </c>
      <c r="AK55" s="4">
        <v>6.1466929340599572</v>
      </c>
      <c r="AL55" s="4">
        <v>4.4009567552729294</v>
      </c>
      <c r="AM55" s="4">
        <v>6.3771402833204887</v>
      </c>
      <c r="AN55" s="4">
        <v>2.7504553641341838</v>
      </c>
      <c r="AO55" s="4">
        <v>1.9175160616007263</v>
      </c>
      <c r="AP55" s="4">
        <v>0.32486126357089573</v>
      </c>
      <c r="AQ55" s="4">
        <v>17.179015272401713</v>
      </c>
      <c r="AR55" s="4">
        <v>61.107153462198305</v>
      </c>
      <c r="AS55" s="4">
        <v>38.362007458732961</v>
      </c>
      <c r="AT55" s="4">
        <v>0</v>
      </c>
      <c r="AU55" s="4">
        <v>0</v>
      </c>
      <c r="AV55" s="4">
        <v>0</v>
      </c>
      <c r="AW55" s="4">
        <v>4.1650569552957624</v>
      </c>
      <c r="AX55" s="4">
        <v>0.69619987135753825</v>
      </c>
      <c r="AY55" s="4">
        <v>0</v>
      </c>
      <c r="AZ55" s="4"/>
      <c r="BA55" s="4"/>
      <c r="BB55" s="14" t="s">
        <v>1526</v>
      </c>
      <c r="BD55" s="4">
        <f t="shared" si="0"/>
        <v>2.2097969273990916</v>
      </c>
      <c r="BE55" s="4" t="e">
        <f t="shared" si="1"/>
        <v>#NUM!</v>
      </c>
      <c r="BF55" s="4" t="e">
        <f t="shared" si="2"/>
        <v>#NUM!</v>
      </c>
      <c r="BG55" s="4" t="e">
        <f t="shared" si="3"/>
        <v>#NUM!</v>
      </c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</row>
    <row r="56" spans="1:76" ht="15.75" customHeight="1" x14ac:dyDescent="0.2">
      <c r="A56" s="14" t="s">
        <v>1559</v>
      </c>
      <c r="B56" s="15" t="s">
        <v>450</v>
      </c>
      <c r="C56" s="71" t="s">
        <v>1400</v>
      </c>
      <c r="D56" s="80"/>
      <c r="E56" s="4">
        <v>26.018174214992914</v>
      </c>
      <c r="F56" s="4">
        <v>0.52358993273646781</v>
      </c>
      <c r="G56" s="4">
        <v>18.371747344232599</v>
      </c>
      <c r="H56" s="4">
        <v>11.129606238970661</v>
      </c>
      <c r="I56" s="4">
        <v>7.9921558083742177</v>
      </c>
      <c r="J56" s="4">
        <v>63.426774531409478</v>
      </c>
      <c r="K56" s="4">
        <v>23.630705012273207</v>
      </c>
      <c r="L56" s="4">
        <v>7.6320101359585708</v>
      </c>
      <c r="M56" s="4">
        <v>52.034387425128472</v>
      </c>
      <c r="N56" s="4">
        <v>3.7825339887575886</v>
      </c>
      <c r="O56" s="4">
        <v>7.7791312832112469</v>
      </c>
      <c r="P56" s="4">
        <v>1.5121171524976613</v>
      </c>
      <c r="Q56" s="4">
        <v>155.74800405419839</v>
      </c>
      <c r="R56" s="4">
        <v>859.88126201613488</v>
      </c>
      <c r="S56" s="4">
        <v>15.709287774793864</v>
      </c>
      <c r="T56" s="4">
        <v>0</v>
      </c>
      <c r="U56" s="4">
        <v>0</v>
      </c>
      <c r="V56" s="4">
        <v>1167.3502520886298</v>
      </c>
      <c r="W56" s="4">
        <v>8.8123185916066991</v>
      </c>
      <c r="X56" s="4">
        <v>0.89422895196847918</v>
      </c>
      <c r="Y56" s="4">
        <v>0</v>
      </c>
      <c r="Z56" s="63"/>
      <c r="AA56" s="14" t="s">
        <v>1559</v>
      </c>
      <c r="AB56" s="15" t="s">
        <v>450</v>
      </c>
      <c r="AC56" s="15" t="s">
        <v>1400</v>
      </c>
      <c r="AD56" s="75"/>
      <c r="AE56" s="4">
        <v>7.3587352001418207</v>
      </c>
      <c r="AF56" s="4">
        <v>0.15293079600308021</v>
      </c>
      <c r="AG56" s="4">
        <v>3.3975349548417038</v>
      </c>
      <c r="AH56" s="4">
        <v>1.6571156283373911</v>
      </c>
      <c r="AI56" s="4">
        <v>3.3137283159317872</v>
      </c>
      <c r="AJ56" s="4">
        <v>13.298853276439838</v>
      </c>
      <c r="AK56" s="4">
        <v>3.7311142789602711</v>
      </c>
      <c r="AL56" s="4">
        <v>1.333110232076808</v>
      </c>
      <c r="AM56" s="4">
        <v>17.382515340392768</v>
      </c>
      <c r="AN56" s="4">
        <v>1.3105623661951462</v>
      </c>
      <c r="AO56" s="4">
        <v>0.82841052276751492</v>
      </c>
      <c r="AP56" s="4">
        <v>0.24868241408306921</v>
      </c>
      <c r="AQ56" s="4">
        <v>37.604869386476302</v>
      </c>
      <c r="AR56" s="4">
        <v>118.7055828597651</v>
      </c>
      <c r="AS56" s="4">
        <v>4.3776001233494455</v>
      </c>
      <c r="AT56" s="4">
        <v>0</v>
      </c>
      <c r="AU56" s="4">
        <v>0</v>
      </c>
      <c r="AV56" s="4">
        <v>492.11962034906168</v>
      </c>
      <c r="AW56" s="4">
        <v>1.2310431800966375</v>
      </c>
      <c r="AX56" s="4">
        <v>0.21693138532531356</v>
      </c>
      <c r="AY56" s="4">
        <v>0</v>
      </c>
      <c r="AZ56" s="4"/>
      <c r="BA56" s="4"/>
      <c r="BB56" s="14" t="s">
        <v>1559</v>
      </c>
      <c r="BD56" s="4">
        <f t="shared" si="0"/>
        <v>0.59656991785259361</v>
      </c>
      <c r="BE56" s="4" t="e">
        <f t="shared" si="1"/>
        <v>#NUM!</v>
      </c>
      <c r="BF56" s="4">
        <f t="shared" si="2"/>
        <v>10.189021777273354</v>
      </c>
      <c r="BG56" s="4" t="e">
        <f t="shared" si="3"/>
        <v>#NUM!</v>
      </c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</row>
    <row r="57" spans="1:76" ht="15.75" customHeight="1" x14ac:dyDescent="0.2">
      <c r="A57" s="14" t="s">
        <v>1559</v>
      </c>
      <c r="B57" s="15" t="s">
        <v>71</v>
      </c>
      <c r="C57" s="71" t="s">
        <v>1400</v>
      </c>
      <c r="D57" s="80"/>
      <c r="E57" s="4">
        <v>107.33838997320744</v>
      </c>
      <c r="F57" s="4">
        <v>2.0891727357746848</v>
      </c>
      <c r="G57" s="4">
        <v>102.27983824007026</v>
      </c>
      <c r="H57" s="4">
        <v>6.4016158260598219</v>
      </c>
      <c r="I57" s="4">
        <v>120.91846201587713</v>
      </c>
      <c r="J57" s="4">
        <v>492.65961389517906</v>
      </c>
      <c r="K57" s="4">
        <v>1190.8925933662067</v>
      </c>
      <c r="L57" s="4">
        <v>13.488234114812526</v>
      </c>
      <c r="M57" s="4">
        <v>236.07337334552142</v>
      </c>
      <c r="N57" s="4">
        <v>4.0228514410926373</v>
      </c>
      <c r="O57" s="4">
        <v>60.952551367807068</v>
      </c>
      <c r="P57" s="4">
        <v>11.15482269919238</v>
      </c>
      <c r="Q57" s="4">
        <v>323.7937483203969</v>
      </c>
      <c r="R57" s="4">
        <v>1591.2368652717439</v>
      </c>
      <c r="S57" s="4">
        <v>2.1984702900299689</v>
      </c>
      <c r="T57" s="4">
        <v>0</v>
      </c>
      <c r="U57" s="4">
        <v>4.6708694706581468</v>
      </c>
      <c r="V57" s="4">
        <v>38310.717145422612</v>
      </c>
      <c r="W57" s="4">
        <v>29.685244259415054</v>
      </c>
      <c r="X57" s="4">
        <v>0.42620378516071344</v>
      </c>
      <c r="Y57" s="4">
        <v>12.602059359627264</v>
      </c>
      <c r="Z57" s="63"/>
      <c r="AA57" s="14" t="s">
        <v>1559</v>
      </c>
      <c r="AB57" s="15" t="s">
        <v>71</v>
      </c>
      <c r="AC57" s="15" t="s">
        <v>1400</v>
      </c>
      <c r="AD57" s="75"/>
      <c r="AE57" s="4">
        <v>16.330088171955421</v>
      </c>
      <c r="AF57" s="4">
        <v>0.34668761725870645</v>
      </c>
      <c r="AG57" s="4">
        <v>21.21505714896205</v>
      </c>
      <c r="AH57" s="4">
        <v>0.63711007212353299</v>
      </c>
      <c r="AI57" s="4">
        <v>27.659758713207356</v>
      </c>
      <c r="AJ57" s="4">
        <v>95.24460641298073</v>
      </c>
      <c r="AK57" s="4">
        <v>467.18344133057695</v>
      </c>
      <c r="AL57" s="4">
        <v>1.4499450863134107</v>
      </c>
      <c r="AM57" s="4">
        <v>54.134207059170087</v>
      </c>
      <c r="AN57" s="4">
        <v>0.20325566359731925</v>
      </c>
      <c r="AO57" s="4">
        <v>11.220323305783447</v>
      </c>
      <c r="AP57" s="4">
        <v>4.9220131988705189</v>
      </c>
      <c r="AQ57" s="4">
        <v>84.608040564925673</v>
      </c>
      <c r="AR57" s="4">
        <v>311.33427222841846</v>
      </c>
      <c r="AS57" s="4">
        <v>0.54050776240705367</v>
      </c>
      <c r="AT57" s="4">
        <v>0</v>
      </c>
      <c r="AU57" s="4">
        <v>1.0573862211944984</v>
      </c>
      <c r="AV57" s="4">
        <v>7976.9176220352892</v>
      </c>
      <c r="AW57" s="4">
        <v>7.0069824539089449</v>
      </c>
      <c r="AX57" s="4">
        <v>9.7997548244801759E-3</v>
      </c>
      <c r="AY57" s="4">
        <v>0.66195984696995613</v>
      </c>
      <c r="AZ57" s="4"/>
      <c r="BA57" s="4"/>
      <c r="BB57" s="14" t="s">
        <v>1559</v>
      </c>
      <c r="BD57" s="4">
        <f t="shared" si="0"/>
        <v>3.4795956776734744</v>
      </c>
      <c r="BE57" s="4">
        <f t="shared" si="1"/>
        <v>3.6555876052120677</v>
      </c>
      <c r="BF57" s="4">
        <f t="shared" si="2"/>
        <v>15.225460411640167</v>
      </c>
      <c r="BG57" s="4">
        <f t="shared" si="3"/>
        <v>2.223691129003357</v>
      </c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</row>
    <row r="58" spans="1:76" ht="15.75" customHeight="1" x14ac:dyDescent="0.2">
      <c r="A58" s="14" t="s">
        <v>1631</v>
      </c>
      <c r="B58" s="15" t="s">
        <v>26</v>
      </c>
      <c r="C58" s="71" t="s">
        <v>1400</v>
      </c>
      <c r="D58" s="80"/>
      <c r="E58" s="4">
        <v>97.262724082518716</v>
      </c>
      <c r="F58" s="4">
        <v>0.42397291375124446</v>
      </c>
      <c r="G58" s="4">
        <v>22.62573340171302</v>
      </c>
      <c r="H58" s="4">
        <v>10.504680321893751</v>
      </c>
      <c r="I58" s="4">
        <v>14.765963409354205</v>
      </c>
      <c r="J58" s="4">
        <v>63.164040408710292</v>
      </c>
      <c r="K58" s="4">
        <v>288.21946030493456</v>
      </c>
      <c r="L58" s="4">
        <v>4.249208665382759</v>
      </c>
      <c r="M58" s="4">
        <v>340.97588673869274</v>
      </c>
      <c r="N58" s="4">
        <v>4.0918803017994012</v>
      </c>
      <c r="O58" s="4">
        <v>11.962660835605588</v>
      </c>
      <c r="P58" s="4">
        <v>0</v>
      </c>
      <c r="Q58" s="4">
        <v>76.349662342323057</v>
      </c>
      <c r="R58" s="4">
        <v>1167.1893882717848</v>
      </c>
      <c r="S58" s="4">
        <v>9.2481614569165135E-2</v>
      </c>
      <c r="T58" s="4">
        <v>0</v>
      </c>
      <c r="U58" s="4">
        <v>0</v>
      </c>
      <c r="V58" s="4">
        <v>0</v>
      </c>
      <c r="W58" s="4">
        <v>10.487574741008418</v>
      </c>
      <c r="X58" s="4">
        <v>0.27379166714446751</v>
      </c>
      <c r="Y58" s="4">
        <v>0</v>
      </c>
      <c r="Z58" s="63"/>
      <c r="AA58" s="14" t="s">
        <v>1631</v>
      </c>
      <c r="AB58" s="15" t="s">
        <v>26</v>
      </c>
      <c r="AC58" s="15" t="s">
        <v>1400</v>
      </c>
      <c r="AD58" s="75"/>
      <c r="AE58" s="4">
        <v>7.8627172179307223</v>
      </c>
      <c r="AF58" s="4">
        <v>0.18596277603605066</v>
      </c>
      <c r="AG58" s="4">
        <v>3.3953842768013609</v>
      </c>
      <c r="AH58" s="4">
        <v>0.84740881174263372</v>
      </c>
      <c r="AI58" s="4">
        <v>2.4635267422211355</v>
      </c>
      <c r="AJ58" s="4">
        <v>15.444846138872709</v>
      </c>
      <c r="AK58" s="4">
        <v>109.81062514112953</v>
      </c>
      <c r="AL58" s="4">
        <v>0.18603690306523291</v>
      </c>
      <c r="AM58" s="4">
        <v>118.92443322460826</v>
      </c>
      <c r="AN58" s="4">
        <v>1.1330175789826946</v>
      </c>
      <c r="AO58" s="4">
        <v>0.52508189137395156</v>
      </c>
      <c r="AP58" s="4">
        <v>0</v>
      </c>
      <c r="AQ58" s="4">
        <v>7.9463302230771218</v>
      </c>
      <c r="AR58" s="4">
        <v>53.76532633936052</v>
      </c>
      <c r="AS58" s="4">
        <v>3.0532868439329463E-2</v>
      </c>
      <c r="AT58" s="4">
        <v>0</v>
      </c>
      <c r="AU58" s="4">
        <v>0</v>
      </c>
      <c r="AV58" s="4">
        <v>0</v>
      </c>
      <c r="AW58" s="4">
        <v>0.5977621154218844</v>
      </c>
      <c r="AX58" s="4">
        <v>5.5307610329672685E-2</v>
      </c>
      <c r="AY58" s="4">
        <v>0</v>
      </c>
      <c r="AZ58" s="4"/>
      <c r="BA58" s="4"/>
      <c r="BB58" s="14" t="s">
        <v>1631</v>
      </c>
      <c r="BD58" s="4" t="e">
        <f t="shared" si="0"/>
        <v>#NUM!</v>
      </c>
      <c r="BE58" s="4" t="e">
        <f t="shared" si="1"/>
        <v>#NUM!</v>
      </c>
      <c r="BF58" s="4" t="e">
        <f t="shared" si="2"/>
        <v>#NUM!</v>
      </c>
      <c r="BG58" s="4" t="e">
        <f t="shared" si="3"/>
        <v>#NUM!</v>
      </c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</row>
    <row r="59" spans="1:76" ht="15.75" customHeight="1" x14ac:dyDescent="0.2">
      <c r="A59" s="14" t="s">
        <v>1631</v>
      </c>
      <c r="B59" s="15" t="s">
        <v>1653</v>
      </c>
      <c r="C59" s="71" t="s">
        <v>1400</v>
      </c>
      <c r="D59" s="80"/>
      <c r="E59" s="4">
        <v>32.7685515634141</v>
      </c>
      <c r="F59" s="4">
        <v>0.97275910216976957</v>
      </c>
      <c r="G59" s="4">
        <v>11.555572576719165</v>
      </c>
      <c r="H59" s="4">
        <v>10.867786352767624</v>
      </c>
      <c r="I59" s="4">
        <v>10.033157939817928</v>
      </c>
      <c r="J59" s="4">
        <v>258.86641779884218</v>
      </c>
      <c r="K59" s="4">
        <v>812.71826720096931</v>
      </c>
      <c r="L59" s="4">
        <v>5.0040823635935539</v>
      </c>
      <c r="M59" s="4">
        <v>129.55669594768304</v>
      </c>
      <c r="N59" s="4">
        <v>2.6231667228566864</v>
      </c>
      <c r="O59" s="4">
        <v>7.123491644721617</v>
      </c>
      <c r="P59" s="4">
        <v>5.7514432088909304</v>
      </c>
      <c r="Q59" s="4">
        <v>263.99926699426027</v>
      </c>
      <c r="R59" s="4">
        <v>1461.1344332567608</v>
      </c>
      <c r="S59" s="4">
        <v>0.75450339218150664</v>
      </c>
      <c r="T59" s="4">
        <v>0</v>
      </c>
      <c r="U59" s="4">
        <v>4.768512526210567</v>
      </c>
      <c r="V59" s="4">
        <v>65.070683146136687</v>
      </c>
      <c r="W59" s="4">
        <v>19.308313411569998</v>
      </c>
      <c r="X59" s="4">
        <v>0.43578977925389945</v>
      </c>
      <c r="Y59" s="4">
        <v>11.776649962191241</v>
      </c>
      <c r="Z59" s="63"/>
      <c r="AA59" s="14" t="s">
        <v>1631</v>
      </c>
      <c r="AB59" s="15" t="s">
        <v>1653</v>
      </c>
      <c r="AC59" s="15" t="s">
        <v>1400</v>
      </c>
      <c r="AD59" s="75"/>
      <c r="AE59" s="4">
        <v>7.8168538280376376</v>
      </c>
      <c r="AF59" s="4">
        <v>0.23400215978435304</v>
      </c>
      <c r="AG59" s="4">
        <v>2.4721956289343607</v>
      </c>
      <c r="AH59" s="4">
        <v>2.4803086264762952</v>
      </c>
      <c r="AI59" s="4">
        <v>2.7614883934930168</v>
      </c>
      <c r="AJ59" s="4">
        <v>74.631940605133579</v>
      </c>
      <c r="AK59" s="4">
        <v>315.29380271136529</v>
      </c>
      <c r="AL59" s="4">
        <v>0.65105929504527182</v>
      </c>
      <c r="AM59" s="4">
        <v>41.940327555308386</v>
      </c>
      <c r="AN59" s="4">
        <v>0.40020916492477498</v>
      </c>
      <c r="AO59" s="4">
        <v>1.300972576883475</v>
      </c>
      <c r="AP59" s="4">
        <v>2.9409480134500767</v>
      </c>
      <c r="AQ59" s="4">
        <v>44.235893428142681</v>
      </c>
      <c r="AR59" s="4">
        <v>163.88008429085693</v>
      </c>
      <c r="AS59" s="4">
        <v>0.17241167192589649</v>
      </c>
      <c r="AT59" s="4">
        <v>0</v>
      </c>
      <c r="AU59" s="4">
        <v>1.5064870210195442</v>
      </c>
      <c r="AV59" s="4">
        <v>25.668195496161083</v>
      </c>
      <c r="AW59" s="4">
        <v>1.9056515512551189</v>
      </c>
      <c r="AX59" s="4">
        <v>7.9714512247576572E-2</v>
      </c>
      <c r="AY59" s="4">
        <v>2.6865492956731276</v>
      </c>
      <c r="AZ59" s="4"/>
      <c r="BA59" s="4"/>
      <c r="BB59" s="14" t="s">
        <v>1631</v>
      </c>
      <c r="BD59" s="4">
        <f t="shared" si="0"/>
        <v>2.5239240167624435</v>
      </c>
      <c r="BE59" s="4">
        <f t="shared" si="1"/>
        <v>3.5578572970193729</v>
      </c>
      <c r="BF59" s="4">
        <f t="shared" si="2"/>
        <v>6.023935794866901</v>
      </c>
      <c r="BG59" s="4">
        <f t="shared" si="3"/>
        <v>2.2535393069586327</v>
      </c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</row>
    <row r="60" spans="1:76" ht="15.75" customHeight="1" x14ac:dyDescent="0.2">
      <c r="A60" s="14" t="s">
        <v>1683</v>
      </c>
      <c r="B60" s="15" t="s">
        <v>1685</v>
      </c>
      <c r="C60" s="71" t="s">
        <v>1400</v>
      </c>
      <c r="D60" s="80"/>
      <c r="E60" s="4">
        <v>358.15275545866098</v>
      </c>
      <c r="F60" s="4">
        <v>4.540464025400464</v>
      </c>
      <c r="G60" s="4">
        <v>240.69924522089465</v>
      </c>
      <c r="H60" s="4">
        <v>132.81838926540908</v>
      </c>
      <c r="I60" s="4">
        <v>164.7458230348696</v>
      </c>
      <c r="J60" s="4">
        <v>534.79266428094331</v>
      </c>
      <c r="K60" s="4">
        <v>181.23950461633225</v>
      </c>
      <c r="L60" s="4">
        <v>51.469681140461944</v>
      </c>
      <c r="M60" s="4">
        <v>240.98440650019504</v>
      </c>
      <c r="N60" s="4">
        <v>2.5577463877639404</v>
      </c>
      <c r="O60" s="4">
        <v>212.7164310470998</v>
      </c>
      <c r="P60" s="4">
        <v>7.9646532639511882</v>
      </c>
      <c r="Q60" s="4">
        <v>695.74928375379261</v>
      </c>
      <c r="R60" s="4">
        <v>4135.7300701467329</v>
      </c>
      <c r="S60" s="4">
        <v>1.9278583497263073</v>
      </c>
      <c r="T60" s="4">
        <v>0</v>
      </c>
      <c r="U60" s="4">
        <v>11.530697299046993</v>
      </c>
      <c r="V60" s="4">
        <v>5884.37350301689</v>
      </c>
      <c r="W60" s="4">
        <v>34.166009029139403</v>
      </c>
      <c r="X60" s="4">
        <v>0.79357775285895549</v>
      </c>
      <c r="Y60" s="4">
        <v>80.896513845498006</v>
      </c>
      <c r="Z60" s="63"/>
      <c r="AA60" s="14" t="s">
        <v>1683</v>
      </c>
      <c r="AB60" s="15" t="s">
        <v>1685</v>
      </c>
      <c r="AC60" s="15" t="s">
        <v>1400</v>
      </c>
      <c r="AD60" s="75"/>
      <c r="AE60" s="4">
        <v>148.79145404153647</v>
      </c>
      <c r="AF60" s="4">
        <v>1.7793502250444477</v>
      </c>
      <c r="AG60" s="4">
        <v>83.544925620204154</v>
      </c>
      <c r="AH60" s="4">
        <v>39.452177881859633</v>
      </c>
      <c r="AI60" s="4">
        <v>53.087625769240248</v>
      </c>
      <c r="AJ60" s="4">
        <v>187.73328084589053</v>
      </c>
      <c r="AK60" s="4">
        <v>61.974150666134356</v>
      </c>
      <c r="AL60" s="4">
        <v>12.476589966823239</v>
      </c>
      <c r="AM60" s="4">
        <v>108.73050498892012</v>
      </c>
      <c r="AN60" s="4">
        <v>0.4887302292405708</v>
      </c>
      <c r="AO60" s="4">
        <v>124.45051315236051</v>
      </c>
      <c r="AP60" s="4">
        <v>3.5286437437409766</v>
      </c>
      <c r="AQ60" s="4">
        <v>210.5238201733878</v>
      </c>
      <c r="AR60" s="4">
        <v>1190.1609649001889</v>
      </c>
      <c r="AS60" s="4">
        <v>0.1648897144177679</v>
      </c>
      <c r="AT60" s="4">
        <v>0</v>
      </c>
      <c r="AU60" s="4">
        <v>4.6926473259588546</v>
      </c>
      <c r="AV60" s="4">
        <v>3391.2911701192643</v>
      </c>
      <c r="AW60" s="4">
        <v>7.076311184362166</v>
      </c>
      <c r="AX60" s="4">
        <v>9.9881982762004939E-2</v>
      </c>
      <c r="AY60" s="4">
        <v>18.59298463968145</v>
      </c>
      <c r="AZ60" s="4"/>
      <c r="BA60" s="4"/>
      <c r="BB60" s="14" t="s">
        <v>1683</v>
      </c>
      <c r="BD60" s="4">
        <f t="shared" si="0"/>
        <v>2.9936115563184886</v>
      </c>
      <c r="BE60" s="4">
        <f t="shared" si="1"/>
        <v>6.3380056273796983</v>
      </c>
      <c r="BF60" s="4">
        <f t="shared" si="2"/>
        <v>12.522673107367751</v>
      </c>
      <c r="BG60" s="4">
        <f t="shared" si="3"/>
        <v>3.5274078550113703</v>
      </c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</row>
    <row r="61" spans="1:76" ht="15.75" customHeight="1" x14ac:dyDescent="0.2">
      <c r="A61" s="14" t="s">
        <v>1716</v>
      </c>
      <c r="B61" s="15" t="s">
        <v>1653</v>
      </c>
      <c r="C61" s="71" t="s">
        <v>1400</v>
      </c>
      <c r="D61" s="80"/>
      <c r="E61" s="4">
        <v>36.527072863658525</v>
      </c>
      <c r="F61" s="4">
        <v>1.8097932747953445</v>
      </c>
      <c r="G61" s="4">
        <v>116.40557667202194</v>
      </c>
      <c r="H61" s="4">
        <v>80.057432916003918</v>
      </c>
      <c r="I61" s="4">
        <v>90.470074735831489</v>
      </c>
      <c r="J61" s="4">
        <v>162.55787394969511</v>
      </c>
      <c r="K61" s="4">
        <v>45.270826892567932</v>
      </c>
      <c r="L61" s="4">
        <v>25.197590253610105</v>
      </c>
      <c r="M61" s="4">
        <v>133.12723841927064</v>
      </c>
      <c r="N61" s="4">
        <v>1.9391110773384963</v>
      </c>
      <c r="O61" s="4">
        <v>83.714741815148059</v>
      </c>
      <c r="P61" s="4">
        <v>0.91052275530451743</v>
      </c>
      <c r="Q61" s="4">
        <v>215.37181610579557</v>
      </c>
      <c r="R61" s="4">
        <v>1478.870560442316</v>
      </c>
      <c r="S61" s="4">
        <v>1.7864803367762485</v>
      </c>
      <c r="T61" s="4">
        <v>0</v>
      </c>
      <c r="U61" s="4">
        <v>3.6834049898444321</v>
      </c>
      <c r="V61" s="4">
        <v>892.74729760368962</v>
      </c>
      <c r="W61" s="4">
        <v>5.7676044784938298</v>
      </c>
      <c r="X61" s="4">
        <v>0.23069688787381923</v>
      </c>
      <c r="Y61" s="4">
        <v>12.19312600676871</v>
      </c>
      <c r="Z61" s="63"/>
      <c r="AA61" s="14" t="s">
        <v>1716</v>
      </c>
      <c r="AB61" s="15" t="s">
        <v>1653</v>
      </c>
      <c r="AC61" s="15" t="s">
        <v>1400</v>
      </c>
      <c r="AD61" s="75"/>
      <c r="AE61" s="4">
        <v>18.142288915910957</v>
      </c>
      <c r="AF61" s="4">
        <v>0.60544134181706932</v>
      </c>
      <c r="AG61" s="4">
        <v>58.415822371678914</v>
      </c>
      <c r="AH61" s="4">
        <v>30.069793105636133</v>
      </c>
      <c r="AI61" s="4">
        <v>47.271768499612264</v>
      </c>
      <c r="AJ61" s="4">
        <v>52.952471933930958</v>
      </c>
      <c r="AK61" s="4">
        <v>26.09495248825132</v>
      </c>
      <c r="AL61" s="4">
        <v>3.1886668726528642</v>
      </c>
      <c r="AM61" s="4">
        <v>20.016289192519213</v>
      </c>
      <c r="AN61" s="4">
        <v>0.1590641645261702</v>
      </c>
      <c r="AO61" s="4">
        <v>52.758619327117188</v>
      </c>
      <c r="AP61" s="4">
        <v>0.17535607912200155</v>
      </c>
      <c r="AQ61" s="4">
        <v>43.463239466120108</v>
      </c>
      <c r="AR61" s="4">
        <v>357.59312240187938</v>
      </c>
      <c r="AS61" s="4">
        <v>0.21613438096938495</v>
      </c>
      <c r="AT61" s="4">
        <v>0</v>
      </c>
      <c r="AU61" s="4">
        <v>1.9890750833220321</v>
      </c>
      <c r="AV61" s="4">
        <v>450.91170364306214</v>
      </c>
      <c r="AW61" s="4">
        <v>1.2646448657385054</v>
      </c>
      <c r="AX61" s="4">
        <v>1.3121770820181171E-2</v>
      </c>
      <c r="AY61" s="4">
        <v>2.9464136587686443</v>
      </c>
      <c r="AZ61" s="4"/>
      <c r="BA61" s="4"/>
      <c r="BB61" s="14" t="s">
        <v>1716</v>
      </c>
      <c r="BD61" s="4">
        <f t="shared" si="0"/>
        <v>-0.13523302216107996</v>
      </c>
      <c r="BE61" s="4">
        <f t="shared" si="1"/>
        <v>3.6079961385079282</v>
      </c>
      <c r="BF61" s="4">
        <f t="shared" si="2"/>
        <v>9.8021080514735974</v>
      </c>
      <c r="BG61" s="4">
        <f t="shared" si="3"/>
        <v>1.8810400300691521</v>
      </c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</row>
    <row r="62" spans="1:76" ht="15.75" customHeight="1" x14ac:dyDescent="0.2">
      <c r="A62" s="14" t="s">
        <v>1744</v>
      </c>
      <c r="B62" s="15" t="s">
        <v>1685</v>
      </c>
      <c r="C62" s="71" t="s">
        <v>1400</v>
      </c>
      <c r="D62" s="80"/>
      <c r="E62" s="4">
        <v>626.63472425854752</v>
      </c>
      <c r="F62" s="4">
        <v>25.835668289148895</v>
      </c>
      <c r="G62" s="4">
        <v>202.73496440858469</v>
      </c>
      <c r="H62" s="4">
        <v>86.074251581401441</v>
      </c>
      <c r="I62" s="4">
        <v>88.080181901629999</v>
      </c>
      <c r="J62" s="4">
        <v>798.70014844862089</v>
      </c>
      <c r="K62" s="4">
        <v>184.43403903474396</v>
      </c>
      <c r="L62" s="4">
        <v>29.46937234493285</v>
      </c>
      <c r="M62" s="4">
        <v>476.65906054338024</v>
      </c>
      <c r="N62" s="4">
        <v>1.6241483772963454</v>
      </c>
      <c r="O62" s="4">
        <v>53.944075447533272</v>
      </c>
      <c r="P62" s="4">
        <v>6.6267712997007946</v>
      </c>
      <c r="Q62" s="4">
        <v>689.08437114169112</v>
      </c>
      <c r="R62" s="4">
        <v>3285.7887283953678</v>
      </c>
      <c r="S62" s="4">
        <v>1.9768255292753683</v>
      </c>
      <c r="T62" s="4">
        <v>443.70294054028199</v>
      </c>
      <c r="U62" s="4">
        <v>16.801591640927658</v>
      </c>
      <c r="V62" s="4">
        <v>222.290423783318</v>
      </c>
      <c r="W62" s="4">
        <v>10.036803988143419</v>
      </c>
      <c r="X62" s="4">
        <v>0.30315894907246749</v>
      </c>
      <c r="Y62" s="4">
        <v>26.213978268831823</v>
      </c>
      <c r="Z62" s="63"/>
      <c r="AA62" s="14" t="s">
        <v>1744</v>
      </c>
      <c r="AB62" s="15" t="s">
        <v>1685</v>
      </c>
      <c r="AC62" s="15" t="s">
        <v>1400</v>
      </c>
      <c r="AD62" s="75"/>
      <c r="AE62" s="4">
        <v>227.35378964050827</v>
      </c>
      <c r="AF62" s="4">
        <v>7.4284004224853923</v>
      </c>
      <c r="AG62" s="4">
        <v>30.236971891366306</v>
      </c>
      <c r="AH62" s="4">
        <v>15.989470056449358</v>
      </c>
      <c r="AI62" s="4">
        <v>11.846694344599316</v>
      </c>
      <c r="AJ62" s="4">
        <v>14.584395338808882</v>
      </c>
      <c r="AK62" s="4">
        <v>12.245910135103015</v>
      </c>
      <c r="AL62" s="4">
        <v>4.9516327554161492</v>
      </c>
      <c r="AM62" s="4">
        <v>124.46052500785729</v>
      </c>
      <c r="AN62" s="4">
        <v>0.25569967958203205</v>
      </c>
      <c r="AO62" s="4">
        <v>6.7153893291285334</v>
      </c>
      <c r="AP62" s="4">
        <v>1.7642757585914786</v>
      </c>
      <c r="AQ62" s="4">
        <v>40.590468464706447</v>
      </c>
      <c r="AR62" s="4">
        <v>61.150482820391261</v>
      </c>
      <c r="AS62" s="4">
        <v>0.35470492835762502</v>
      </c>
      <c r="AT62" s="4">
        <v>146.73617503322745</v>
      </c>
      <c r="AU62" s="4">
        <v>3.4999643670895946</v>
      </c>
      <c r="AV62" s="4">
        <v>104.32356081942454</v>
      </c>
      <c r="AW62" s="4">
        <v>0.99729232359568232</v>
      </c>
      <c r="AX62" s="4">
        <v>5.9796885541575626E-2</v>
      </c>
      <c r="AY62" s="4">
        <v>6.2492805054169605</v>
      </c>
      <c r="AZ62" s="4"/>
      <c r="BA62" s="4"/>
      <c r="BB62" s="14" t="s">
        <v>1744</v>
      </c>
      <c r="BD62" s="4">
        <f t="shared" si="0"/>
        <v>2.7283061305987553</v>
      </c>
      <c r="BE62" s="4">
        <f t="shared" si="1"/>
        <v>4.7122644105216915</v>
      </c>
      <c r="BF62" s="4">
        <f t="shared" si="2"/>
        <v>7.7963019885314466</v>
      </c>
      <c r="BG62" s="4">
        <f t="shared" si="3"/>
        <v>4.0705260031119925</v>
      </c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</row>
    <row r="63" spans="1:76" ht="15.75" customHeight="1" x14ac:dyDescent="0.2">
      <c r="A63" s="14" t="s">
        <v>1744</v>
      </c>
      <c r="B63" s="15" t="s">
        <v>1653</v>
      </c>
      <c r="C63" s="71" t="s">
        <v>1400</v>
      </c>
      <c r="D63" s="80"/>
      <c r="E63" s="4">
        <v>138.94123841052931</v>
      </c>
      <c r="F63" s="4">
        <v>6.0874747689416466</v>
      </c>
      <c r="G63" s="4">
        <v>69.568834441451614</v>
      </c>
      <c r="H63" s="4">
        <v>42.826026812490227</v>
      </c>
      <c r="I63" s="4">
        <v>45.019175248801652</v>
      </c>
      <c r="J63" s="4">
        <v>279.38455347418943</v>
      </c>
      <c r="K63" s="4">
        <v>44.479415240085217</v>
      </c>
      <c r="L63" s="4">
        <v>37.043509582766347</v>
      </c>
      <c r="M63" s="4">
        <v>497.18972537058659</v>
      </c>
      <c r="N63" s="4">
        <v>2.2801647015200586</v>
      </c>
      <c r="O63" s="4">
        <v>31.164027254190241</v>
      </c>
      <c r="P63" s="4">
        <v>0.62318337372096699</v>
      </c>
      <c r="Q63" s="4">
        <v>252.56185177542366</v>
      </c>
      <c r="R63" s="4">
        <v>1750.6981655557722</v>
      </c>
      <c r="S63" s="4">
        <v>1.2731982546390919</v>
      </c>
      <c r="T63" s="4">
        <v>0</v>
      </c>
      <c r="U63" s="4">
        <v>3.5838710718105324</v>
      </c>
      <c r="V63" s="4">
        <v>17.102603913824407</v>
      </c>
      <c r="W63" s="4">
        <v>1.6194482258017342</v>
      </c>
      <c r="X63" s="4">
        <v>0.29344955880299839</v>
      </c>
      <c r="Y63" s="4">
        <v>18.753509372899096</v>
      </c>
      <c r="Z63" s="63"/>
      <c r="AA63" s="14" t="s">
        <v>1744</v>
      </c>
      <c r="AB63" s="15" t="s">
        <v>1653</v>
      </c>
      <c r="AC63" s="15" t="s">
        <v>1400</v>
      </c>
      <c r="AD63" s="75"/>
      <c r="AE63" s="4">
        <v>54.818265692683141</v>
      </c>
      <c r="AF63" s="4">
        <v>1.657529481272134</v>
      </c>
      <c r="AG63" s="4">
        <v>6.8398155459703478</v>
      </c>
      <c r="AH63" s="4">
        <v>8.6796759329716142</v>
      </c>
      <c r="AI63" s="4">
        <v>7.4184170986775992</v>
      </c>
      <c r="AJ63" s="4">
        <v>62.184277292235727</v>
      </c>
      <c r="AK63" s="4">
        <v>11.71824602506778</v>
      </c>
      <c r="AL63" s="4">
        <v>2.4858305453101743</v>
      </c>
      <c r="AM63" s="4">
        <v>113.10295436032051</v>
      </c>
      <c r="AN63" s="4">
        <v>0.18420237747305843</v>
      </c>
      <c r="AO63" s="4">
        <v>4.4731373082681207</v>
      </c>
      <c r="AP63" s="4">
        <v>0.14757434965409211</v>
      </c>
      <c r="AQ63" s="4">
        <v>30.06351308473927</v>
      </c>
      <c r="AR63" s="4">
        <v>279.91021333862528</v>
      </c>
      <c r="AS63" s="4">
        <v>0.14991456878815845</v>
      </c>
      <c r="AT63" s="4">
        <v>0</v>
      </c>
      <c r="AU63" s="4">
        <v>0.89329347634987477</v>
      </c>
      <c r="AV63" s="4">
        <v>3.4760663898130164</v>
      </c>
      <c r="AW63" s="4">
        <v>0.5133479239967923</v>
      </c>
      <c r="AX63" s="4">
        <v>5.36848812230779E-2</v>
      </c>
      <c r="AY63" s="4">
        <v>1.5111861870546841</v>
      </c>
      <c r="AZ63" s="4"/>
      <c r="BA63" s="4"/>
      <c r="BB63" s="14" t="s">
        <v>1744</v>
      </c>
      <c r="BD63" s="4">
        <f t="shared" si="0"/>
        <v>-0.68227135149144447</v>
      </c>
      <c r="BE63" s="4">
        <f t="shared" si="1"/>
        <v>4.2290886894894468</v>
      </c>
      <c r="BF63" s="4">
        <f t="shared" si="2"/>
        <v>4.0961440906164857</v>
      </c>
      <c r="BG63" s="4">
        <f t="shared" si="3"/>
        <v>1.8415187380078935</v>
      </c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</row>
    <row r="64" spans="1:76" ht="15.75" customHeight="1" x14ac:dyDescent="0.2">
      <c r="A64" s="14" t="s">
        <v>1810</v>
      </c>
      <c r="B64" s="15" t="s">
        <v>1685</v>
      </c>
      <c r="C64" s="71" t="s">
        <v>1400</v>
      </c>
      <c r="D64" s="80"/>
      <c r="E64" s="4">
        <v>103.09704894272716</v>
      </c>
      <c r="F64" s="4">
        <v>0.66801323174461269</v>
      </c>
      <c r="G64" s="4">
        <v>57.840591247916308</v>
      </c>
      <c r="H64" s="4">
        <v>26.448953354157293</v>
      </c>
      <c r="I64" s="4">
        <v>35.028432096651073</v>
      </c>
      <c r="J64" s="4">
        <v>128.99603574834507</v>
      </c>
      <c r="K64" s="4">
        <v>56.840995809926483</v>
      </c>
      <c r="L64" s="4">
        <v>20.047088290517657</v>
      </c>
      <c r="M64" s="4">
        <v>115.34257499095213</v>
      </c>
      <c r="N64" s="4">
        <v>2.4608117745979738</v>
      </c>
      <c r="O64" s="4">
        <v>15.040055712549099</v>
      </c>
      <c r="P64" s="4">
        <v>7.7197327419419439</v>
      </c>
      <c r="Q64" s="4">
        <v>488.78143361125495</v>
      </c>
      <c r="R64" s="4">
        <v>1854.705792328301</v>
      </c>
      <c r="S64" s="4">
        <v>1.6848995037322261</v>
      </c>
      <c r="T64" s="4">
        <v>0</v>
      </c>
      <c r="U64" s="4">
        <v>13.032072867076842</v>
      </c>
      <c r="V64" s="4">
        <v>564.71251336570992</v>
      </c>
      <c r="W64" s="4">
        <v>24.887130810060956</v>
      </c>
      <c r="X64" s="4">
        <v>0.56512048337216447</v>
      </c>
      <c r="Y64" s="4">
        <v>19.785989681054332</v>
      </c>
      <c r="Z64" s="63"/>
      <c r="AA64" s="14" t="s">
        <v>1810</v>
      </c>
      <c r="AB64" s="15" t="s">
        <v>1685</v>
      </c>
      <c r="AC64" s="15" t="s">
        <v>1400</v>
      </c>
      <c r="AD64" s="75"/>
      <c r="AE64" s="4">
        <v>33.46931916568689</v>
      </c>
      <c r="AF64" s="4">
        <v>0.20324159312944692</v>
      </c>
      <c r="AG64" s="4">
        <v>11.925737535485741</v>
      </c>
      <c r="AH64" s="4">
        <v>2.0954928157343811</v>
      </c>
      <c r="AI64" s="4">
        <v>8.6630404396553011</v>
      </c>
      <c r="AJ64" s="4">
        <v>33.612534130195527</v>
      </c>
      <c r="AK64" s="4">
        <v>4.0129194977244627</v>
      </c>
      <c r="AL64" s="4">
        <v>5.2604072697574518</v>
      </c>
      <c r="AM64" s="4">
        <v>36.339695320640416</v>
      </c>
      <c r="AN64" s="4">
        <v>0.11220333432160615</v>
      </c>
      <c r="AO64" s="4">
        <v>1.9441344124859761</v>
      </c>
      <c r="AP64" s="4">
        <v>1.5297386396713799</v>
      </c>
      <c r="AQ64" s="4">
        <v>73.841840274124849</v>
      </c>
      <c r="AR64" s="4">
        <v>351.71353500373152</v>
      </c>
      <c r="AS64" s="4">
        <v>0.21190260378621317</v>
      </c>
      <c r="AT64" s="4">
        <v>0</v>
      </c>
      <c r="AU64" s="4">
        <v>2.42834081573608</v>
      </c>
      <c r="AV64" s="4">
        <v>125.16194537365317</v>
      </c>
      <c r="AW64" s="4">
        <v>5.8963000136878012</v>
      </c>
      <c r="AX64" s="4">
        <v>4.1119011467144723E-2</v>
      </c>
      <c r="AY64" s="4">
        <v>2.6107561528142056</v>
      </c>
      <c r="AZ64" s="4"/>
      <c r="BA64" s="4"/>
      <c r="BB64" s="14" t="s">
        <v>1810</v>
      </c>
      <c r="BD64" s="4">
        <f t="shared" si="0"/>
        <v>2.9485509020854299</v>
      </c>
      <c r="BE64" s="4">
        <f t="shared" si="1"/>
        <v>4.3064073245770302</v>
      </c>
      <c r="BF64" s="4">
        <f t="shared" si="2"/>
        <v>9.1413727898749375</v>
      </c>
      <c r="BG64" s="4">
        <f t="shared" si="3"/>
        <v>3.7039946705206215</v>
      </c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</row>
    <row r="65" spans="1:76" ht="15.75" customHeight="1" x14ac:dyDescent="0.2">
      <c r="A65" s="14" t="s">
        <v>1810</v>
      </c>
      <c r="B65" s="15" t="s">
        <v>1653</v>
      </c>
      <c r="C65" s="71" t="s">
        <v>1400</v>
      </c>
      <c r="D65" s="80"/>
      <c r="E65" s="4">
        <v>33.570729815532125</v>
      </c>
      <c r="F65" s="4">
        <v>1.3430625957245803</v>
      </c>
      <c r="G65" s="4">
        <v>28.985235385823007</v>
      </c>
      <c r="H65" s="4">
        <v>16.293112634091546</v>
      </c>
      <c r="I65" s="4">
        <v>23.038994508388068</v>
      </c>
      <c r="J65" s="4">
        <v>97.641107122802396</v>
      </c>
      <c r="K65" s="4">
        <v>26.648564473328179</v>
      </c>
      <c r="L65" s="4">
        <v>13.217559697498123</v>
      </c>
      <c r="M65" s="4">
        <v>92.30331462173929</v>
      </c>
      <c r="N65" s="4">
        <v>1.9859172698119947</v>
      </c>
      <c r="O65" s="4">
        <v>11.623514338461591</v>
      </c>
      <c r="P65" s="4">
        <v>0.38699589570606946</v>
      </c>
      <c r="Q65" s="4">
        <v>263.9990752398358</v>
      </c>
      <c r="R65" s="4">
        <v>684.70238529929645</v>
      </c>
      <c r="S65" s="4">
        <v>1.1401867571078881</v>
      </c>
      <c r="T65" s="4">
        <v>0</v>
      </c>
      <c r="U65" s="4">
        <v>3.8225825557346131</v>
      </c>
      <c r="V65" s="4">
        <v>65.814199171972717</v>
      </c>
      <c r="W65" s="4">
        <v>3.3241119568908251</v>
      </c>
      <c r="X65" s="4">
        <v>0.28772179668947168</v>
      </c>
      <c r="Y65" s="4">
        <v>6.3640874289336393</v>
      </c>
      <c r="Z65" s="63"/>
      <c r="AA65" s="14" t="s">
        <v>1810</v>
      </c>
      <c r="AB65" s="15" t="s">
        <v>1653</v>
      </c>
      <c r="AC65" s="15" t="s">
        <v>1400</v>
      </c>
      <c r="AD65" s="75"/>
      <c r="AE65" s="4">
        <v>11.031148077338768</v>
      </c>
      <c r="AF65" s="4">
        <v>0.35029258314732259</v>
      </c>
      <c r="AG65" s="4">
        <v>2.0849961106484156</v>
      </c>
      <c r="AH65" s="4">
        <v>2.3838165264559961</v>
      </c>
      <c r="AI65" s="4">
        <v>1.8865781591237238</v>
      </c>
      <c r="AJ65" s="4">
        <v>21.372758938678004</v>
      </c>
      <c r="AK65" s="4">
        <v>5.6947526633531069</v>
      </c>
      <c r="AL65" s="4">
        <v>2.2629049136931978</v>
      </c>
      <c r="AM65" s="4">
        <v>8.9589334287266844</v>
      </c>
      <c r="AN65" s="4">
        <v>0.10030183393041435</v>
      </c>
      <c r="AO65" s="4">
        <v>2.084381881064779</v>
      </c>
      <c r="AP65" s="4">
        <v>4.6370093299112909E-2</v>
      </c>
      <c r="AQ65" s="4">
        <v>7.4742991654164195</v>
      </c>
      <c r="AR65" s="4">
        <v>141.93453063156545</v>
      </c>
      <c r="AS65" s="4">
        <v>0.14152731171084595</v>
      </c>
      <c r="AT65" s="4">
        <v>0</v>
      </c>
      <c r="AU65" s="4">
        <v>0.51816614723393584</v>
      </c>
      <c r="AV65" s="4">
        <v>20.447755782415829</v>
      </c>
      <c r="AW65" s="4">
        <v>0.3940590427331887</v>
      </c>
      <c r="AX65" s="4">
        <v>4.3497293814736257E-2</v>
      </c>
      <c r="AY65" s="4">
        <v>0.14264259569931395</v>
      </c>
      <c r="AZ65" s="4"/>
      <c r="BA65" s="4"/>
      <c r="BB65" s="14" t="s">
        <v>1810</v>
      </c>
      <c r="BD65" s="4">
        <f t="shared" si="0"/>
        <v>-1.3696098289721956</v>
      </c>
      <c r="BE65" s="4">
        <f t="shared" si="1"/>
        <v>2.6699536553456715</v>
      </c>
      <c r="BF65" s="4">
        <f t="shared" si="2"/>
        <v>6.0403269685901435</v>
      </c>
      <c r="BG65" s="4">
        <f t="shared" si="3"/>
        <v>1.9345476595881186</v>
      </c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</row>
    <row r="66" spans="1:76" ht="15.75" customHeight="1" x14ac:dyDescent="0.2">
      <c r="A66" s="14" t="s">
        <v>1871</v>
      </c>
      <c r="B66" s="15" t="s">
        <v>1685</v>
      </c>
      <c r="C66" s="71" t="s">
        <v>1400</v>
      </c>
      <c r="D66" s="80"/>
      <c r="E66" s="4">
        <v>12.140182880488771</v>
      </c>
      <c r="F66" s="4">
        <v>0.22206152156365766</v>
      </c>
      <c r="G66" s="4">
        <v>22.270127062681862</v>
      </c>
      <c r="H66" s="4">
        <v>18.229551783232544</v>
      </c>
      <c r="I66" s="4">
        <v>13.236157550724512</v>
      </c>
      <c r="J66" s="4">
        <v>36.649113144294098</v>
      </c>
      <c r="K66" s="4">
        <v>15.310423296425194</v>
      </c>
      <c r="L66" s="4">
        <v>5.8911375279317282</v>
      </c>
      <c r="M66" s="4">
        <v>12.716429882653459</v>
      </c>
      <c r="N66" s="4">
        <v>1.6753477298710127</v>
      </c>
      <c r="O66" s="4">
        <v>7.9826960760884269</v>
      </c>
      <c r="P66" s="4">
        <v>0.53589708311753936</v>
      </c>
      <c r="Q66" s="4">
        <v>189.86193520736035</v>
      </c>
      <c r="R66" s="4">
        <v>437.86370636692874</v>
      </c>
      <c r="S66" s="4">
        <v>2.0316421721851436</v>
      </c>
      <c r="T66" s="4">
        <v>0</v>
      </c>
      <c r="U66" s="4">
        <v>3.1576133609190635</v>
      </c>
      <c r="V66" s="4">
        <v>11.194700583445368</v>
      </c>
      <c r="W66" s="4">
        <v>8.3938357856072177</v>
      </c>
      <c r="X66" s="4">
        <v>0.22220906412115846</v>
      </c>
      <c r="Y66" s="4">
        <v>0</v>
      </c>
      <c r="Z66" s="63"/>
      <c r="AA66" s="14" t="s">
        <v>1871</v>
      </c>
      <c r="AB66" s="15" t="s">
        <v>1685</v>
      </c>
      <c r="AC66" s="15" t="s">
        <v>1400</v>
      </c>
      <c r="AD66" s="75"/>
      <c r="AE66" s="4">
        <v>2.5321190974045455</v>
      </c>
      <c r="AF66" s="4">
        <v>0.1080729266856259</v>
      </c>
      <c r="AG66" s="4">
        <v>1.6790158414484138</v>
      </c>
      <c r="AH66" s="4">
        <v>0.30401899718365977</v>
      </c>
      <c r="AI66" s="4">
        <v>0.23966154066492557</v>
      </c>
      <c r="AJ66" s="4">
        <v>14.165028806287827</v>
      </c>
      <c r="AK66" s="4">
        <v>1.3258250967077647</v>
      </c>
      <c r="AL66" s="4">
        <v>0.56224187934145053</v>
      </c>
      <c r="AM66" s="4">
        <v>1.0733552187828364</v>
      </c>
      <c r="AN66" s="4">
        <v>0.45594199741874408</v>
      </c>
      <c r="AO66" s="4">
        <v>0.54063921829840367</v>
      </c>
      <c r="AP66" s="4">
        <v>0.27939269642347359</v>
      </c>
      <c r="AQ66" s="4">
        <v>19.633790271441175</v>
      </c>
      <c r="AR66" s="4">
        <v>26.639600901114104</v>
      </c>
      <c r="AS66" s="4">
        <v>0.34592318403652128</v>
      </c>
      <c r="AT66" s="4">
        <v>0</v>
      </c>
      <c r="AU66" s="4">
        <v>0.73989703316016942</v>
      </c>
      <c r="AV66" s="4">
        <v>4.5774435996701479</v>
      </c>
      <c r="AW66" s="4">
        <v>0.43156609964083381</v>
      </c>
      <c r="AX66" s="4">
        <v>5.6186576937366589E-2</v>
      </c>
      <c r="AY66" s="4">
        <v>0</v>
      </c>
      <c r="AZ66" s="4"/>
      <c r="BA66" s="4"/>
      <c r="BB66" s="14" t="s">
        <v>1871</v>
      </c>
      <c r="BD66" s="4">
        <f t="shared" si="0"/>
        <v>-0.89997213139145593</v>
      </c>
      <c r="BE66" s="4" t="e">
        <f t="shared" si="1"/>
        <v>#NUM!</v>
      </c>
      <c r="BF66" s="4">
        <f t="shared" si="2"/>
        <v>3.4847440368737432</v>
      </c>
      <c r="BG66" s="4">
        <f t="shared" si="3"/>
        <v>1.6588345288821942</v>
      </c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 spans="1:76" ht="15.75" customHeight="1" x14ac:dyDescent="0.2">
      <c r="A67" s="14" t="s">
        <v>1871</v>
      </c>
      <c r="B67" s="15" t="s">
        <v>1653</v>
      </c>
      <c r="C67" s="71" t="s">
        <v>1400</v>
      </c>
      <c r="D67" s="80"/>
      <c r="E67" s="4">
        <v>2.736881449374541</v>
      </c>
      <c r="F67" s="4">
        <v>0.31769589392769032</v>
      </c>
      <c r="G67" s="4">
        <v>8.9839597746915523</v>
      </c>
      <c r="H67" s="4">
        <v>8.7132279078021337</v>
      </c>
      <c r="I67" s="4">
        <v>5.9009147230933854</v>
      </c>
      <c r="J67" s="4">
        <v>15.477117897583613</v>
      </c>
      <c r="K67" s="4">
        <v>7.5813554653699313</v>
      </c>
      <c r="L67" s="4">
        <v>3.461857259338355</v>
      </c>
      <c r="M67" s="4">
        <v>23.050494236613805</v>
      </c>
      <c r="N67" s="4">
        <v>1.4850529956121845</v>
      </c>
      <c r="O67" s="4">
        <v>7.2825461268406038</v>
      </c>
      <c r="P67" s="4">
        <v>0.20181639246521618</v>
      </c>
      <c r="Q67" s="4">
        <v>79.008144006896842</v>
      </c>
      <c r="R67" s="4">
        <v>225.68912998526034</v>
      </c>
      <c r="S67" s="4">
        <v>2.6675225051925633</v>
      </c>
      <c r="T67" s="4">
        <v>0</v>
      </c>
      <c r="U67" s="4">
        <v>2.5889760096741914</v>
      </c>
      <c r="V67" s="4">
        <v>13.954058393394055</v>
      </c>
      <c r="W67" s="4">
        <v>3.2268363890202179</v>
      </c>
      <c r="X67" s="4">
        <v>2.7465912101322001</v>
      </c>
      <c r="Y67" s="4">
        <v>0</v>
      </c>
      <c r="Z67" s="63"/>
      <c r="AA67" s="14" t="s">
        <v>1871</v>
      </c>
      <c r="AB67" s="15" t="s">
        <v>1653</v>
      </c>
      <c r="AC67" s="15" t="s">
        <v>1400</v>
      </c>
      <c r="AD67" s="75"/>
      <c r="AE67" s="4">
        <v>0.28164184042901919</v>
      </c>
      <c r="AF67" s="4">
        <v>0.10952784372581097</v>
      </c>
      <c r="AG67" s="4">
        <v>1.220104741353025</v>
      </c>
      <c r="AH67" s="4">
        <v>1.10286346631343</v>
      </c>
      <c r="AI67" s="4">
        <v>0.73957072064832707</v>
      </c>
      <c r="AJ67" s="4">
        <v>1.4036758910433929</v>
      </c>
      <c r="AK67" s="4">
        <v>0.84932736044849511</v>
      </c>
      <c r="AL67" s="4">
        <v>0.38958924321370408</v>
      </c>
      <c r="AM67" s="4">
        <v>4.6914952909207788</v>
      </c>
      <c r="AN67" s="4">
        <v>4.7336601626682122E-2</v>
      </c>
      <c r="AO67" s="4">
        <v>0.72153087337784017</v>
      </c>
      <c r="AP67" s="4">
        <v>9.5441079573848286E-2</v>
      </c>
      <c r="AQ67" s="4">
        <v>8.3414004168997398</v>
      </c>
      <c r="AR67" s="4">
        <v>10.207037918690425</v>
      </c>
      <c r="AS67" s="4">
        <v>0.15457570568588758</v>
      </c>
      <c r="AT67" s="4">
        <v>0</v>
      </c>
      <c r="AU67" s="4">
        <v>0.26679294621984118</v>
      </c>
      <c r="AV67" s="4">
        <v>5.5113151015501636</v>
      </c>
      <c r="AW67" s="4">
        <v>0.35267374455498757</v>
      </c>
      <c r="AX67" s="4">
        <v>2.1213483698514528</v>
      </c>
      <c r="AY67" s="4">
        <v>0</v>
      </c>
      <c r="AZ67" s="4"/>
      <c r="BA67" s="4"/>
      <c r="BB67" s="14" t="s">
        <v>1871</v>
      </c>
      <c r="BD67" s="4">
        <f t="shared" si="0"/>
        <v>-2.3088847332885076</v>
      </c>
      <c r="BE67" s="4" t="e">
        <f t="shared" si="1"/>
        <v>#NUM!</v>
      </c>
      <c r="BF67" s="4">
        <f t="shared" si="2"/>
        <v>3.8026128708847979</v>
      </c>
      <c r="BG67" s="4">
        <f t="shared" si="3"/>
        <v>1.3723815968006234</v>
      </c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</row>
    <row r="68" spans="1:76" ht="15.75" customHeight="1" x14ac:dyDescent="0.2">
      <c r="A68" s="14" t="s">
        <v>1925</v>
      </c>
      <c r="B68" s="15" t="s">
        <v>26</v>
      </c>
      <c r="C68" s="71" t="s">
        <v>1929</v>
      </c>
      <c r="D68" s="80"/>
      <c r="E68" s="4">
        <v>156.91432061465585</v>
      </c>
      <c r="F68" s="4">
        <v>233.62375749192063</v>
      </c>
      <c r="G68" s="4">
        <v>56.212567856740371</v>
      </c>
      <c r="H68" s="4">
        <v>12.614477699303171</v>
      </c>
      <c r="I68" s="4">
        <v>1.034781203891203</v>
      </c>
      <c r="J68" s="4">
        <v>80.947147817026888</v>
      </c>
      <c r="K68" s="4">
        <v>190.08186842172347</v>
      </c>
      <c r="L68" s="4">
        <v>6.7647353758717204</v>
      </c>
      <c r="M68" s="4">
        <v>1667.6473810978457</v>
      </c>
      <c r="N68" s="4">
        <v>2.5080500096360194</v>
      </c>
      <c r="O68" s="4">
        <v>10.789217498852191</v>
      </c>
      <c r="P68" s="4">
        <v>79.968650675866215</v>
      </c>
      <c r="Q68" s="4">
        <v>1034.3486198794983</v>
      </c>
      <c r="R68" s="4">
        <v>16.677279242733245</v>
      </c>
      <c r="S68" s="4">
        <v>12.611859764511133</v>
      </c>
      <c r="T68" s="4">
        <v>15.373759527277194</v>
      </c>
      <c r="U68" s="4">
        <v>0.10181498592723771</v>
      </c>
      <c r="V68" s="4">
        <v>2491.5283012460227</v>
      </c>
      <c r="W68" s="4">
        <v>8.5952710830081944</v>
      </c>
      <c r="X68" s="4">
        <v>0.20568021280423951</v>
      </c>
      <c r="Y68" s="4">
        <v>0</v>
      </c>
      <c r="Z68" s="63"/>
      <c r="AA68" s="14" t="s">
        <v>1925</v>
      </c>
      <c r="AB68" s="15" t="s">
        <v>26</v>
      </c>
      <c r="AC68" s="15" t="s">
        <v>1929</v>
      </c>
      <c r="AD68" s="75"/>
      <c r="AE68" s="4">
        <v>47.792547235209597</v>
      </c>
      <c r="AF68" s="4">
        <v>82.115300289795329</v>
      </c>
      <c r="AG68" s="4">
        <v>10.183680840440068</v>
      </c>
      <c r="AH68" s="4">
        <v>1.4486746987970791</v>
      </c>
      <c r="AI68" s="4">
        <v>0.17922605921592863</v>
      </c>
      <c r="AJ68" s="4">
        <v>17.363150154869121</v>
      </c>
      <c r="AK68" s="4">
        <v>25.399071190222731</v>
      </c>
      <c r="AL68" s="4">
        <v>0.45944071745977516</v>
      </c>
      <c r="AM68" s="4">
        <v>564.22780793045456</v>
      </c>
      <c r="AN68" s="4">
        <v>6.8276790358329301E-2</v>
      </c>
      <c r="AO68" s="4">
        <v>1.1788966301301307</v>
      </c>
      <c r="AP68" s="4">
        <v>8.759307471812626</v>
      </c>
      <c r="AQ68" s="4">
        <v>109.56095749435175</v>
      </c>
      <c r="AR68" s="4">
        <v>3.7122734553029386</v>
      </c>
      <c r="AS68" s="4">
        <v>1.4385623972962338</v>
      </c>
      <c r="AT68" s="4">
        <v>12.552622090026883</v>
      </c>
      <c r="AU68" s="4">
        <v>3.1579261711717134E-2</v>
      </c>
      <c r="AV68" s="4">
        <v>59.917504314525416</v>
      </c>
      <c r="AW68" s="4">
        <v>0.68553657497032916</v>
      </c>
      <c r="AX68" s="4">
        <v>2.2859978698653905E-2</v>
      </c>
      <c r="AY68" s="4">
        <v>0</v>
      </c>
      <c r="AZ68" s="4"/>
      <c r="BA68" s="4"/>
      <c r="BB68" s="14" t="s">
        <v>1925</v>
      </c>
      <c r="BD68" s="4">
        <f t="shared" si="0"/>
        <v>6.3213626401579406</v>
      </c>
      <c r="BE68" s="4" t="e">
        <f t="shared" si="1"/>
        <v>#NUM!</v>
      </c>
      <c r="BF68" s="4">
        <f t="shared" si="2"/>
        <v>11.282815246335707</v>
      </c>
      <c r="BG68" s="4">
        <f t="shared" si="3"/>
        <v>-3.2959781706867073</v>
      </c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</row>
    <row r="69" spans="1:76" ht="15.75" customHeight="1" x14ac:dyDescent="0.2">
      <c r="A69" s="14" t="s">
        <v>1925</v>
      </c>
      <c r="B69" s="15" t="s">
        <v>71</v>
      </c>
      <c r="C69" s="71" t="s">
        <v>1929</v>
      </c>
      <c r="D69" s="80"/>
      <c r="E69" s="4">
        <v>32.402513666966009</v>
      </c>
      <c r="F69" s="4">
        <v>3.155333264806393</v>
      </c>
      <c r="G69" s="4">
        <v>61.950196926012289</v>
      </c>
      <c r="H69" s="4">
        <v>24.138370265061198</v>
      </c>
      <c r="I69" s="4">
        <v>20.468753702777004</v>
      </c>
      <c r="J69" s="4">
        <v>84.437346465859505</v>
      </c>
      <c r="K69" s="4">
        <v>45.518368423976803</v>
      </c>
      <c r="L69" s="4">
        <v>12.375668190499956</v>
      </c>
      <c r="M69" s="4">
        <v>179.64837817302819</v>
      </c>
      <c r="N69" s="4">
        <v>3.1313592422678069</v>
      </c>
      <c r="O69" s="4">
        <v>27.179416210512525</v>
      </c>
      <c r="P69" s="4">
        <v>61.545316101066469</v>
      </c>
      <c r="Q69" s="4">
        <v>128.68412427611926</v>
      </c>
      <c r="R69" s="4">
        <v>467.5457038237966</v>
      </c>
      <c r="S69" s="4">
        <v>0.97001062132821758</v>
      </c>
      <c r="T69" s="4">
        <v>0</v>
      </c>
      <c r="U69" s="4">
        <v>1.6435495783218139</v>
      </c>
      <c r="V69" s="4">
        <v>7957.1097958807995</v>
      </c>
      <c r="W69" s="4">
        <v>13.147134141745452</v>
      </c>
      <c r="X69" s="4">
        <v>1.7996692526919384</v>
      </c>
      <c r="Y69" s="4">
        <v>30.345610165449262</v>
      </c>
      <c r="Z69" s="63"/>
      <c r="AA69" s="14" t="s">
        <v>1925</v>
      </c>
      <c r="AB69" s="15" t="s">
        <v>71</v>
      </c>
      <c r="AC69" s="15" t="s">
        <v>1929</v>
      </c>
      <c r="AD69" s="75"/>
      <c r="AE69" s="4">
        <v>15.089469042443458</v>
      </c>
      <c r="AF69" s="4">
        <v>0.8364359540887143</v>
      </c>
      <c r="AG69" s="4">
        <v>10.72149611069783</v>
      </c>
      <c r="AH69" s="4">
        <v>3.756334252300467</v>
      </c>
      <c r="AI69" s="4">
        <v>3.222210444411179</v>
      </c>
      <c r="AJ69" s="4">
        <v>46.291340544866515</v>
      </c>
      <c r="AK69" s="4">
        <v>11.656228714500809</v>
      </c>
      <c r="AL69" s="4">
        <v>2.3121636572762259</v>
      </c>
      <c r="AM69" s="4">
        <v>55.760332178212344</v>
      </c>
      <c r="AN69" s="4">
        <v>1.3788425006010065</v>
      </c>
      <c r="AO69" s="4">
        <v>5.911926200249229</v>
      </c>
      <c r="AP69" s="4">
        <v>8.1820428987167482</v>
      </c>
      <c r="AQ69" s="4">
        <v>42.757749825641426</v>
      </c>
      <c r="AR69" s="4">
        <v>146.29113209600274</v>
      </c>
      <c r="AS69" s="4">
        <v>0.11996464946339619</v>
      </c>
      <c r="AT69" s="4">
        <v>0</v>
      </c>
      <c r="AU69" s="4">
        <v>0.38211011847000503</v>
      </c>
      <c r="AV69" s="4">
        <v>3203.9726009314377</v>
      </c>
      <c r="AW69" s="4">
        <v>2.7896672586002103</v>
      </c>
      <c r="AX69" s="4">
        <v>0.2282843261401348</v>
      </c>
      <c r="AY69" s="4">
        <v>12.847005582922035</v>
      </c>
      <c r="AZ69" s="4"/>
      <c r="BA69" s="4"/>
      <c r="BB69" s="14" t="s">
        <v>1925</v>
      </c>
      <c r="BD69" s="4">
        <f t="shared" si="0"/>
        <v>5.9435771596410607</v>
      </c>
      <c r="BE69" s="4">
        <f t="shared" si="1"/>
        <v>4.9234159243634297</v>
      </c>
      <c r="BF69" s="4">
        <f t="shared" si="2"/>
        <v>12.958028790767649</v>
      </c>
      <c r="BG69" s="4">
        <f t="shared" si="3"/>
        <v>0.71681497654003312</v>
      </c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</row>
    <row r="70" spans="1:76" ht="15.75" customHeight="1" x14ac:dyDescent="0.2">
      <c r="A70" s="14" t="s">
        <v>1925</v>
      </c>
      <c r="B70" s="15" t="s">
        <v>1369</v>
      </c>
      <c r="C70" s="71" t="s">
        <v>1929</v>
      </c>
      <c r="D70" s="80"/>
      <c r="E70" s="4">
        <v>16.88047150085308</v>
      </c>
      <c r="F70" s="4">
        <v>4.3052316029600171</v>
      </c>
      <c r="G70" s="4">
        <v>51.444117308326206</v>
      </c>
      <c r="H70" s="4">
        <v>38.027070321885617</v>
      </c>
      <c r="I70" s="4">
        <v>24.824495067604488</v>
      </c>
      <c r="J70" s="4">
        <v>125.47985696200784</v>
      </c>
      <c r="K70" s="4">
        <v>40.721919815103213</v>
      </c>
      <c r="L70" s="4">
        <v>11.992803606844511</v>
      </c>
      <c r="M70" s="4">
        <v>167.04113357090213</v>
      </c>
      <c r="N70" s="4">
        <v>3.395325293356795</v>
      </c>
      <c r="O70" s="4">
        <v>10.786154059866611</v>
      </c>
      <c r="P70" s="4">
        <v>87.842005721508301</v>
      </c>
      <c r="Q70" s="4">
        <v>326.98711110444145</v>
      </c>
      <c r="R70" s="4">
        <v>435.51509713633953</v>
      </c>
      <c r="S70" s="4">
        <v>5.4315953653160678</v>
      </c>
      <c r="T70" s="4">
        <v>0</v>
      </c>
      <c r="U70" s="4">
        <v>0</v>
      </c>
      <c r="V70" s="4">
        <v>26.372145241198627</v>
      </c>
      <c r="W70" s="4">
        <v>16.666334291020434</v>
      </c>
      <c r="X70" s="4">
        <v>0.20811649675575558</v>
      </c>
      <c r="Y70" s="4">
        <v>2.0676182465656887</v>
      </c>
      <c r="Z70" s="63"/>
      <c r="AA70" s="14" t="s">
        <v>1925</v>
      </c>
      <c r="AB70" s="15" t="s">
        <v>1369</v>
      </c>
      <c r="AC70" s="15" t="s">
        <v>1929</v>
      </c>
      <c r="AD70" s="75"/>
      <c r="AE70" s="4">
        <v>2.1337665182903862</v>
      </c>
      <c r="AF70" s="4">
        <v>8.7462597771685316E-2</v>
      </c>
      <c r="AG70" s="4">
        <v>7.4678252986412073</v>
      </c>
      <c r="AH70" s="4">
        <v>5.4203337664978761</v>
      </c>
      <c r="AI70" s="4">
        <v>3.5042423584643148</v>
      </c>
      <c r="AJ70" s="4">
        <v>27.119948254944685</v>
      </c>
      <c r="AK70" s="4">
        <v>3.1072691369762562</v>
      </c>
      <c r="AL70" s="4">
        <v>2.1214136504337384</v>
      </c>
      <c r="AM70" s="4">
        <v>16.933566134136935</v>
      </c>
      <c r="AN70" s="4">
        <v>0.31261931258669723</v>
      </c>
      <c r="AO70" s="4">
        <v>0.25298991652685154</v>
      </c>
      <c r="AP70" s="4">
        <v>21.70124384087039</v>
      </c>
      <c r="AQ70" s="4">
        <v>64.900203819743297</v>
      </c>
      <c r="AR70" s="4">
        <v>94.8646454612756</v>
      </c>
      <c r="AS70" s="4">
        <v>0.7994432755733768</v>
      </c>
      <c r="AT70" s="4">
        <v>0</v>
      </c>
      <c r="AU70" s="4">
        <v>0</v>
      </c>
      <c r="AV70" s="4">
        <v>6.5024690848642939</v>
      </c>
      <c r="AW70" s="4">
        <v>0.85193395189261456</v>
      </c>
      <c r="AX70" s="4">
        <v>2.5743413621971037E-2</v>
      </c>
      <c r="AY70" s="4">
        <v>1.6882032289846651</v>
      </c>
      <c r="AZ70" s="4"/>
      <c r="BA70" s="4"/>
      <c r="BB70" s="14" t="s">
        <v>1925</v>
      </c>
      <c r="BD70" s="4">
        <f t="shared" si="0"/>
        <v>6.4568390910728866</v>
      </c>
      <c r="BE70" s="4">
        <f t="shared" si="1"/>
        <v>1.047969839121204</v>
      </c>
      <c r="BF70" s="4">
        <f t="shared" si="2"/>
        <v>4.7209430268390555</v>
      </c>
      <c r="BG70" s="4" t="e">
        <f t="shared" si="3"/>
        <v>#NUM!</v>
      </c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</row>
    <row r="71" spans="1:76" ht="15.75" customHeight="1" x14ac:dyDescent="0.2">
      <c r="A71" s="14" t="s">
        <v>2009</v>
      </c>
      <c r="B71" s="15" t="s">
        <v>450</v>
      </c>
      <c r="C71" s="71" t="s">
        <v>1929</v>
      </c>
      <c r="D71" s="80"/>
      <c r="E71" s="4">
        <v>41.294859578818354</v>
      </c>
      <c r="F71" s="4">
        <v>0.7864102626715036</v>
      </c>
      <c r="G71" s="4">
        <v>6.7365659638683653</v>
      </c>
      <c r="H71" s="4">
        <v>2.5269752982111719</v>
      </c>
      <c r="I71" s="4">
        <v>2.7735171819032867</v>
      </c>
      <c r="J71" s="4">
        <v>6.9101947003078026</v>
      </c>
      <c r="K71" s="4">
        <v>17.382652306402917</v>
      </c>
      <c r="L71" s="4">
        <v>2.3219567748557739</v>
      </c>
      <c r="M71" s="4">
        <v>30.217213453912166</v>
      </c>
      <c r="N71" s="4">
        <v>0.81159691356223573</v>
      </c>
      <c r="O71" s="4">
        <v>1.6878752457370503</v>
      </c>
      <c r="P71" s="4">
        <v>1.5911184604102273</v>
      </c>
      <c r="Q71" s="4">
        <v>12.234543392267424</v>
      </c>
      <c r="R71" s="4">
        <v>118.88339449071604</v>
      </c>
      <c r="S71" s="4">
        <v>7.1612043681664685</v>
      </c>
      <c r="T71" s="4">
        <v>0</v>
      </c>
      <c r="U71" s="4">
        <v>0</v>
      </c>
      <c r="V71" s="4">
        <v>0</v>
      </c>
      <c r="W71" s="4">
        <v>0.58751191580029494</v>
      </c>
      <c r="X71" s="4">
        <v>0.18668286269331028</v>
      </c>
      <c r="Y71" s="4">
        <v>0</v>
      </c>
      <c r="Z71" s="63"/>
      <c r="AA71" s="14" t="s">
        <v>2009</v>
      </c>
      <c r="AB71" s="15" t="s">
        <v>4985</v>
      </c>
      <c r="AC71" s="15" t="s">
        <v>1929</v>
      </c>
      <c r="AD71" s="75"/>
      <c r="AE71" s="4">
        <v>17.616313801835283</v>
      </c>
      <c r="AF71" s="4">
        <v>0.10891349532333168</v>
      </c>
      <c r="AG71" s="4">
        <v>0.74767773561750772</v>
      </c>
      <c r="AH71" s="4">
        <v>0.23216146050837622</v>
      </c>
      <c r="AI71" s="4">
        <v>0.21192440308804908</v>
      </c>
      <c r="AJ71" s="4">
        <v>0.44716250161873189</v>
      </c>
      <c r="AK71" s="4">
        <v>1.5232557071986197</v>
      </c>
      <c r="AL71" s="4">
        <v>0.30857701709316721</v>
      </c>
      <c r="AM71" s="4">
        <v>3.4841358736108963</v>
      </c>
      <c r="AN71" s="4">
        <v>0.2286698154162019</v>
      </c>
      <c r="AO71" s="4">
        <v>0.12294481948676259</v>
      </c>
      <c r="AP71" s="4">
        <v>0.35569032118860294</v>
      </c>
      <c r="AQ71" s="4">
        <v>0.77481970154482127</v>
      </c>
      <c r="AR71" s="4">
        <v>9.7720412933523058</v>
      </c>
      <c r="AS71" s="4">
        <v>1.5295356237474977</v>
      </c>
      <c r="AT71" s="4">
        <v>0</v>
      </c>
      <c r="AU71" s="4">
        <v>0</v>
      </c>
      <c r="AV71" s="4">
        <v>0</v>
      </c>
      <c r="AW71" s="4">
        <v>0.10480638600686858</v>
      </c>
      <c r="AX71" s="4">
        <v>4.584244619320877E-2</v>
      </c>
      <c r="AY71" s="4">
        <v>0</v>
      </c>
      <c r="AZ71" s="4"/>
      <c r="BA71" s="4"/>
      <c r="BB71" s="14" t="s">
        <v>2009</v>
      </c>
      <c r="BD71" s="4">
        <f t="shared" si="0"/>
        <v>0.67004124980113833</v>
      </c>
      <c r="BE71" s="4" t="e">
        <f t="shared" si="1"/>
        <v>#NUM!</v>
      </c>
      <c r="BF71" s="4" t="e">
        <f t="shared" si="2"/>
        <v>#NUM!</v>
      </c>
      <c r="BG71" s="4" t="e">
        <f t="shared" si="3"/>
        <v>#NUM!</v>
      </c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</row>
    <row r="72" spans="1:76" ht="15.75" customHeight="1" x14ac:dyDescent="0.2">
      <c r="A72" s="14" t="s">
        <v>2036</v>
      </c>
      <c r="B72" s="15" t="s">
        <v>26</v>
      </c>
      <c r="C72" s="71" t="s">
        <v>1929</v>
      </c>
      <c r="D72" s="80"/>
      <c r="E72" s="4">
        <v>272.33762628851861</v>
      </c>
      <c r="F72" s="4">
        <v>4.6663450418574355</v>
      </c>
      <c r="G72" s="4">
        <v>86.427853244701453</v>
      </c>
      <c r="H72" s="4">
        <v>6.7532832093198882</v>
      </c>
      <c r="I72" s="4">
        <v>24.451752371129356</v>
      </c>
      <c r="J72" s="4">
        <v>169.84839356784275</v>
      </c>
      <c r="K72" s="4">
        <v>355.83820814406522</v>
      </c>
      <c r="L72" s="4">
        <v>6.4883408010130976</v>
      </c>
      <c r="M72" s="4">
        <v>289.90158606437018</v>
      </c>
      <c r="N72" s="4">
        <v>3.986438477795367</v>
      </c>
      <c r="O72" s="4">
        <v>32.338780771256552</v>
      </c>
      <c r="P72" s="4">
        <v>1470.7064957930427</v>
      </c>
      <c r="Q72" s="4">
        <v>288.11711857938627</v>
      </c>
      <c r="R72" s="4">
        <v>1.6123472430627519</v>
      </c>
      <c r="S72" s="4">
        <v>56.379099724664741</v>
      </c>
      <c r="T72" s="4">
        <v>0</v>
      </c>
      <c r="U72" s="4">
        <v>0</v>
      </c>
      <c r="V72" s="4">
        <v>5.5465802451356607</v>
      </c>
      <c r="W72" s="4">
        <v>14.475528169699333</v>
      </c>
      <c r="X72" s="4">
        <v>0.49246978323833551</v>
      </c>
      <c r="Y72" s="4">
        <v>0</v>
      </c>
      <c r="Z72" s="63"/>
      <c r="AA72" s="14" t="s">
        <v>2036</v>
      </c>
      <c r="AB72" s="15" t="s">
        <v>26</v>
      </c>
      <c r="AC72" s="15" t="s">
        <v>1929</v>
      </c>
      <c r="AD72" s="75"/>
      <c r="AE72" s="4">
        <v>29.738091410744968</v>
      </c>
      <c r="AF72" s="4">
        <v>0.30371522272104756</v>
      </c>
      <c r="AG72" s="4">
        <v>2.1062502872349014</v>
      </c>
      <c r="AH72" s="4">
        <v>0.48217621568921037</v>
      </c>
      <c r="AI72" s="4">
        <v>0.21699512357200543</v>
      </c>
      <c r="AJ72" s="4">
        <v>14.943793943192881</v>
      </c>
      <c r="AK72" s="4">
        <v>76.80782933863037</v>
      </c>
      <c r="AL72" s="4">
        <v>0.31011987546559755</v>
      </c>
      <c r="AM72" s="4">
        <v>49.213449961686827</v>
      </c>
      <c r="AN72" s="4">
        <v>0.15996933365211408</v>
      </c>
      <c r="AO72" s="4">
        <v>0.69681523634396647</v>
      </c>
      <c r="AP72" s="4">
        <v>137.57739122247548</v>
      </c>
      <c r="AQ72" s="4">
        <v>63.108379224201308</v>
      </c>
      <c r="AR72" s="4">
        <v>0.31543397122908245</v>
      </c>
      <c r="AS72" s="4">
        <v>9.107395639374225</v>
      </c>
      <c r="AT72" s="4">
        <v>0</v>
      </c>
      <c r="AU72" s="4">
        <v>0</v>
      </c>
      <c r="AV72" s="4">
        <v>0.45680780621938888</v>
      </c>
      <c r="AW72" s="4">
        <v>0.13165311911870556</v>
      </c>
      <c r="AX72" s="4">
        <v>9.6443265290706473E-2</v>
      </c>
      <c r="AY72" s="4">
        <v>0</v>
      </c>
      <c r="AZ72" s="4"/>
      <c r="BA72" s="4"/>
      <c r="BB72" s="14" t="s">
        <v>2036</v>
      </c>
      <c r="BD72" s="4">
        <f t="shared" si="0"/>
        <v>10.522293645929855</v>
      </c>
      <c r="BE72" s="4" t="e">
        <f t="shared" si="1"/>
        <v>#NUM!</v>
      </c>
      <c r="BF72" s="4">
        <f t="shared" si="2"/>
        <v>2.4715985491201766</v>
      </c>
      <c r="BG72" s="4" t="e">
        <f t="shared" si="3"/>
        <v>#NUM!</v>
      </c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</row>
    <row r="73" spans="1:76" ht="15.75" customHeight="1" x14ac:dyDescent="0.2">
      <c r="A73" s="14" t="s">
        <v>2036</v>
      </c>
      <c r="B73" s="15" t="s">
        <v>71</v>
      </c>
      <c r="C73" s="71" t="s">
        <v>1929</v>
      </c>
      <c r="D73" s="80"/>
      <c r="E73" s="4">
        <v>315.69339230166781</v>
      </c>
      <c r="F73" s="4">
        <v>45.510719149138048</v>
      </c>
      <c r="G73" s="4">
        <v>291.07399001875768</v>
      </c>
      <c r="H73" s="4">
        <v>92.739795085309197</v>
      </c>
      <c r="I73" s="4">
        <v>108.32594903718216</v>
      </c>
      <c r="J73" s="4">
        <v>200.16974458021195</v>
      </c>
      <c r="K73" s="4">
        <v>2026.8738018287866</v>
      </c>
      <c r="L73" s="4">
        <v>11.644073603320445</v>
      </c>
      <c r="M73" s="4">
        <v>359.38481790163723</v>
      </c>
      <c r="N73" s="4">
        <v>7.9906402190966759</v>
      </c>
      <c r="O73" s="4">
        <v>95.417852461991302</v>
      </c>
      <c r="P73" s="4">
        <v>448.00660543507087</v>
      </c>
      <c r="Q73" s="4">
        <v>729.41056259612753</v>
      </c>
      <c r="R73" s="4">
        <v>735.60286509114712</v>
      </c>
      <c r="S73" s="4">
        <v>186.35283339003058</v>
      </c>
      <c r="T73" s="4">
        <v>0</v>
      </c>
      <c r="U73" s="4">
        <v>0</v>
      </c>
      <c r="V73" s="4">
        <v>21.64488751145198</v>
      </c>
      <c r="W73" s="4">
        <v>46.150862745966613</v>
      </c>
      <c r="X73" s="4">
        <v>13.939358051110078</v>
      </c>
      <c r="Y73" s="4">
        <v>46.657794345667753</v>
      </c>
      <c r="Z73" s="63"/>
      <c r="AA73" s="14" t="s">
        <v>2036</v>
      </c>
      <c r="AB73" s="15" t="s">
        <v>71</v>
      </c>
      <c r="AC73" s="15" t="s">
        <v>1929</v>
      </c>
      <c r="AD73" s="75"/>
      <c r="AE73" s="4">
        <v>44.763103701606084</v>
      </c>
      <c r="AF73" s="4">
        <v>14.399029683626239</v>
      </c>
      <c r="AG73" s="4">
        <v>47.910613006764237</v>
      </c>
      <c r="AH73" s="4">
        <v>34.652173310162695</v>
      </c>
      <c r="AI73" s="4">
        <v>28.688212274237504</v>
      </c>
      <c r="AJ73" s="4">
        <v>42.068842351349417</v>
      </c>
      <c r="AK73" s="4">
        <v>147.00115878615802</v>
      </c>
      <c r="AL73" s="4">
        <v>1.6546181648223268</v>
      </c>
      <c r="AM73" s="4">
        <v>63.344006546555164</v>
      </c>
      <c r="AN73" s="4">
        <v>0.62772725275604269</v>
      </c>
      <c r="AO73" s="4">
        <v>21.025607647443845</v>
      </c>
      <c r="AP73" s="4">
        <v>169.48422017982639</v>
      </c>
      <c r="AQ73" s="4">
        <v>109.72554449729836</v>
      </c>
      <c r="AR73" s="4">
        <v>104.96375686318954</v>
      </c>
      <c r="AS73" s="4">
        <v>9.6417316032416771</v>
      </c>
      <c r="AT73" s="4">
        <v>0</v>
      </c>
      <c r="AU73" s="4">
        <v>0</v>
      </c>
      <c r="AV73" s="4">
        <v>1.9714016695919689</v>
      </c>
      <c r="AW73" s="4">
        <v>9.6175003595664297</v>
      </c>
      <c r="AX73" s="4">
        <v>2.5114853571101441</v>
      </c>
      <c r="AY73" s="4">
        <v>11.118411474035312</v>
      </c>
      <c r="AZ73" s="4"/>
      <c r="BA73" s="4"/>
      <c r="BB73" s="14" t="s">
        <v>2036</v>
      </c>
      <c r="BD73" s="4">
        <f t="shared" si="0"/>
        <v>8.8073761933927983</v>
      </c>
      <c r="BE73" s="4">
        <f t="shared" si="1"/>
        <v>5.5440462032857871</v>
      </c>
      <c r="BF73" s="4">
        <f t="shared" si="2"/>
        <v>4.4359543977664773</v>
      </c>
      <c r="BG73" s="4" t="e">
        <f t="shared" si="3"/>
        <v>#NUM!</v>
      </c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</row>
    <row r="74" spans="1:76" ht="15.75" customHeight="1" x14ac:dyDescent="0.2">
      <c r="A74" s="14" t="s">
        <v>2036</v>
      </c>
      <c r="B74" s="15" t="s">
        <v>49</v>
      </c>
      <c r="C74" s="71" t="s">
        <v>1929</v>
      </c>
      <c r="D74" s="80"/>
      <c r="E74" s="4">
        <v>51.483763877824295</v>
      </c>
      <c r="F74" s="4">
        <v>0.966900747990597</v>
      </c>
      <c r="G74" s="4">
        <v>50.795253580254645</v>
      </c>
      <c r="H74" s="4">
        <v>19.438793203975276</v>
      </c>
      <c r="I74" s="4">
        <v>20.171821584802192</v>
      </c>
      <c r="J74" s="4">
        <v>92.057542832196702</v>
      </c>
      <c r="K74" s="4">
        <v>178.80141132558933</v>
      </c>
      <c r="L74" s="4">
        <v>5.5344857831347269</v>
      </c>
      <c r="M74" s="4">
        <v>57.440712187541983</v>
      </c>
      <c r="N74" s="4">
        <v>6.3490272229620404</v>
      </c>
      <c r="O74" s="4">
        <v>15.737057530576914</v>
      </c>
      <c r="P74" s="4">
        <v>134.08881638373742</v>
      </c>
      <c r="Q74" s="4">
        <v>300.72608383287024</v>
      </c>
      <c r="R74" s="4">
        <v>1.0372774183768161</v>
      </c>
      <c r="S74" s="4">
        <v>5.1682765426067228</v>
      </c>
      <c r="T74" s="4">
        <v>0</v>
      </c>
      <c r="U74" s="4">
        <v>0</v>
      </c>
      <c r="V74" s="4">
        <v>6.9807151782846519</v>
      </c>
      <c r="W74" s="4">
        <v>24.119196122042894</v>
      </c>
      <c r="X74" s="4">
        <v>1.7285348004296772</v>
      </c>
      <c r="Y74" s="4">
        <v>0</v>
      </c>
      <c r="Z74" s="63"/>
      <c r="AA74" s="14" t="s">
        <v>2036</v>
      </c>
      <c r="AB74" s="15" t="s">
        <v>49</v>
      </c>
      <c r="AC74" s="15" t="s">
        <v>1929</v>
      </c>
      <c r="AD74" s="75"/>
      <c r="AE74" s="4">
        <v>11.376736384208609</v>
      </c>
      <c r="AF74" s="4">
        <v>0.21795001589951296</v>
      </c>
      <c r="AG74" s="4">
        <v>11.824010333406836</v>
      </c>
      <c r="AH74" s="4">
        <v>2.5298752560061804</v>
      </c>
      <c r="AI74" s="4">
        <v>5.0697036667444308</v>
      </c>
      <c r="AJ74" s="4">
        <v>17.090057303179012</v>
      </c>
      <c r="AK74" s="4">
        <v>56.730998852583284</v>
      </c>
      <c r="AL74" s="4">
        <v>0.61343160704571564</v>
      </c>
      <c r="AM74" s="4">
        <v>7.9619214985708711</v>
      </c>
      <c r="AN74" s="4">
        <v>0.57062890783648357</v>
      </c>
      <c r="AO74" s="4">
        <v>5.1128790825351773</v>
      </c>
      <c r="AP74" s="4">
        <v>58.93872355186523</v>
      </c>
      <c r="AQ74" s="4">
        <v>75.37563473759927</v>
      </c>
      <c r="AR74" s="4">
        <v>0.37115128632063316</v>
      </c>
      <c r="AS74" s="4">
        <v>0.82496405573570863</v>
      </c>
      <c r="AT74" s="4">
        <v>0</v>
      </c>
      <c r="AU74" s="4">
        <v>0</v>
      </c>
      <c r="AV74" s="4">
        <v>2.2653808075713235</v>
      </c>
      <c r="AW74" s="4">
        <v>5.02308993715934</v>
      </c>
      <c r="AX74" s="4">
        <v>0.64327712188664299</v>
      </c>
      <c r="AY74" s="4">
        <v>0</v>
      </c>
      <c r="AZ74" s="4"/>
      <c r="BA74" s="4"/>
      <c r="BB74" s="14" t="s">
        <v>2036</v>
      </c>
      <c r="BD74" s="4">
        <f t="shared" si="0"/>
        <v>7.0670451047162182</v>
      </c>
      <c r="BE74" s="4" t="e">
        <f t="shared" si="1"/>
        <v>#NUM!</v>
      </c>
      <c r="BF74" s="4">
        <f t="shared" si="2"/>
        <v>2.8033748489434336</v>
      </c>
      <c r="BG74" s="4" t="e">
        <f t="shared" si="3"/>
        <v>#NUM!</v>
      </c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</row>
    <row r="75" spans="1:76" ht="15.75" customHeight="1" x14ac:dyDescent="0.2">
      <c r="A75" s="14" t="s">
        <v>2113</v>
      </c>
      <c r="B75" s="15" t="s">
        <v>26</v>
      </c>
      <c r="C75" s="71" t="s">
        <v>1929</v>
      </c>
      <c r="D75" s="80"/>
      <c r="E75" s="4">
        <v>967.57330851312599</v>
      </c>
      <c r="F75" s="4">
        <v>18.543872090991872</v>
      </c>
      <c r="G75" s="4">
        <v>1835.8013232521143</v>
      </c>
      <c r="H75" s="4">
        <v>420.78108126157736</v>
      </c>
      <c r="I75" s="4">
        <v>737.81475160576701</v>
      </c>
      <c r="J75" s="4">
        <v>266.30488509520347</v>
      </c>
      <c r="K75" s="4">
        <v>1443.9331225283911</v>
      </c>
      <c r="L75" s="4">
        <v>49.315629006855964</v>
      </c>
      <c r="M75" s="4">
        <v>1634.44502982988</v>
      </c>
      <c r="N75" s="4">
        <v>1.2129205293327678</v>
      </c>
      <c r="O75" s="4">
        <v>253.33378362110443</v>
      </c>
      <c r="P75" s="4">
        <v>3.4749578034567192</v>
      </c>
      <c r="Q75" s="4">
        <v>456.26989453240509</v>
      </c>
      <c r="R75" s="4">
        <v>7347.9137192744647</v>
      </c>
      <c r="S75" s="4">
        <v>4.1989351683788669</v>
      </c>
      <c r="T75" s="4">
        <v>0</v>
      </c>
      <c r="U75" s="4">
        <v>0.53223896239948154</v>
      </c>
      <c r="V75" s="4">
        <v>12.041632714900961</v>
      </c>
      <c r="W75" s="4">
        <v>87.218352293692121</v>
      </c>
      <c r="X75" s="4">
        <v>0.98479115534178641</v>
      </c>
      <c r="Y75" s="4">
        <v>14.966850039389982</v>
      </c>
      <c r="Z75" s="63"/>
      <c r="AA75" s="14" t="s">
        <v>2113</v>
      </c>
      <c r="AB75" s="15" t="s">
        <v>26</v>
      </c>
      <c r="AC75" s="15" t="s">
        <v>1929</v>
      </c>
      <c r="AD75" s="75"/>
      <c r="AE75" s="4">
        <v>206.54762972526117</v>
      </c>
      <c r="AF75" s="4">
        <v>5.4095390528796328</v>
      </c>
      <c r="AG75" s="4">
        <v>671.93173479508698</v>
      </c>
      <c r="AH75" s="4">
        <v>202.96763126738443</v>
      </c>
      <c r="AI75" s="4">
        <v>319.06440304571157</v>
      </c>
      <c r="AJ75" s="4">
        <v>24.310634301792021</v>
      </c>
      <c r="AK75" s="4">
        <v>277.06210087471283</v>
      </c>
      <c r="AL75" s="4">
        <v>17.247956793898819</v>
      </c>
      <c r="AM75" s="4">
        <v>670.5055643591337</v>
      </c>
      <c r="AN75" s="4">
        <v>0.13777408553393439</v>
      </c>
      <c r="AO75" s="4">
        <v>142.36770239920989</v>
      </c>
      <c r="AP75" s="4">
        <v>0.22818934454103462</v>
      </c>
      <c r="AQ75" s="4">
        <v>125.96665228863276</v>
      </c>
      <c r="AR75" s="4">
        <v>759.82077903254617</v>
      </c>
      <c r="AS75" s="4">
        <v>0.2488186051836177</v>
      </c>
      <c r="AT75" s="4">
        <v>0</v>
      </c>
      <c r="AU75" s="4">
        <v>4.1903894918529097E-2</v>
      </c>
      <c r="AV75" s="4">
        <v>2.5689595204295244</v>
      </c>
      <c r="AW75" s="4">
        <v>46.416401607712288</v>
      </c>
      <c r="AX75" s="4">
        <v>6.8755812311600731E-2</v>
      </c>
      <c r="AY75" s="4">
        <v>4.686171939321615</v>
      </c>
      <c r="AZ75" s="4"/>
      <c r="BA75" s="4"/>
      <c r="BB75" s="14" t="s">
        <v>2113</v>
      </c>
      <c r="BD75" s="4">
        <f t="shared" si="0"/>
        <v>1.7969954592423765</v>
      </c>
      <c r="BE75" s="4">
        <f t="shared" si="1"/>
        <v>3.9036987150322671</v>
      </c>
      <c r="BF75" s="4">
        <f t="shared" si="2"/>
        <v>3.5899591140607909</v>
      </c>
      <c r="BG75" s="4">
        <f t="shared" si="3"/>
        <v>-0.90985396858770851</v>
      </c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</row>
    <row r="76" spans="1:76" ht="15.75" customHeight="1" x14ac:dyDescent="0.2">
      <c r="A76" s="14" t="s">
        <v>2146</v>
      </c>
      <c r="B76" s="15" t="s">
        <v>26</v>
      </c>
      <c r="C76" s="71" t="s">
        <v>1929</v>
      </c>
      <c r="D76" s="80"/>
      <c r="E76" s="4">
        <v>129.1007286361577</v>
      </c>
      <c r="F76" s="4">
        <v>0.6331312439356751</v>
      </c>
      <c r="G76" s="4">
        <v>16.720271777256631</v>
      </c>
      <c r="H76" s="4">
        <v>4.8301671964092696</v>
      </c>
      <c r="I76" s="4">
        <v>5.3001368637264354</v>
      </c>
      <c r="J76" s="4">
        <v>2.3447716175589104</v>
      </c>
      <c r="K76" s="4">
        <v>22.004766052361575</v>
      </c>
      <c r="L76" s="4">
        <v>1.7691639045298868</v>
      </c>
      <c r="M76" s="4">
        <v>15.931823718751522</v>
      </c>
      <c r="N76" s="4">
        <v>10.898831442009719</v>
      </c>
      <c r="O76" s="4">
        <v>3.905268158888159</v>
      </c>
      <c r="P76" s="4">
        <v>0</v>
      </c>
      <c r="Q76" s="4">
        <v>57.679152140467224</v>
      </c>
      <c r="R76" s="4">
        <v>147.22576934367027</v>
      </c>
      <c r="S76" s="4">
        <v>36.948977888275003</v>
      </c>
      <c r="T76" s="4">
        <v>0</v>
      </c>
      <c r="U76" s="4">
        <v>0</v>
      </c>
      <c r="V76" s="4">
        <v>0</v>
      </c>
      <c r="W76" s="4">
        <v>1.2691218959628559</v>
      </c>
      <c r="X76" s="4">
        <v>4.017409691948143</v>
      </c>
      <c r="Y76" s="4">
        <v>0</v>
      </c>
      <c r="Z76" s="63"/>
      <c r="AA76" s="14" t="s">
        <v>2146</v>
      </c>
      <c r="AB76" s="15" t="s">
        <v>26</v>
      </c>
      <c r="AC76" s="15" t="s">
        <v>1929</v>
      </c>
      <c r="AD76" s="75"/>
      <c r="AE76" s="4">
        <v>76.16296092101426</v>
      </c>
      <c r="AF76" s="4">
        <v>0.39054033983673864</v>
      </c>
      <c r="AG76" s="4">
        <v>7.1672120770342049</v>
      </c>
      <c r="AH76" s="4">
        <v>1.8012169263087032</v>
      </c>
      <c r="AI76" s="4">
        <v>2.2322702051236054</v>
      </c>
      <c r="AJ76" s="4">
        <v>6.3414698283036197E-2</v>
      </c>
      <c r="AK76" s="4">
        <v>8.3777678893045486</v>
      </c>
      <c r="AL76" s="4">
        <v>0.43231206510855774</v>
      </c>
      <c r="AM76" s="4">
        <v>6.8280151736677466</v>
      </c>
      <c r="AN76" s="4">
        <v>4.583542689504581</v>
      </c>
      <c r="AO76" s="4">
        <v>1.6310625660588651</v>
      </c>
      <c r="AP76" s="4">
        <v>0</v>
      </c>
      <c r="AQ76" s="4">
        <v>26.757601420355854</v>
      </c>
      <c r="AR76" s="4">
        <v>70.857234476742917</v>
      </c>
      <c r="AS76" s="4">
        <v>16.015209641699652</v>
      </c>
      <c r="AT76" s="4">
        <v>0</v>
      </c>
      <c r="AU76" s="4">
        <v>0</v>
      </c>
      <c r="AV76" s="4">
        <v>0</v>
      </c>
      <c r="AW76" s="4">
        <v>0.11976680349252862</v>
      </c>
      <c r="AX76" s="4">
        <v>1.4184177223928807</v>
      </c>
      <c r="AY76" s="4">
        <v>0</v>
      </c>
      <c r="AZ76" s="4"/>
      <c r="BA76" s="4"/>
      <c r="BB76" s="14" t="s">
        <v>2146</v>
      </c>
      <c r="BD76" s="4" t="e">
        <f t="shared" si="0"/>
        <v>#NUM!</v>
      </c>
      <c r="BE76" s="4" t="e">
        <f t="shared" si="1"/>
        <v>#NUM!</v>
      </c>
      <c r="BF76" s="4" t="e">
        <f t="shared" si="2"/>
        <v>#NUM!</v>
      </c>
      <c r="BG76" s="4" t="e">
        <f t="shared" si="3"/>
        <v>#NUM!</v>
      </c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</row>
    <row r="77" spans="1:76" ht="15.75" customHeight="1" x14ac:dyDescent="0.2">
      <c r="A77" s="14" t="s">
        <v>2146</v>
      </c>
      <c r="B77" s="15" t="s">
        <v>71</v>
      </c>
      <c r="C77" s="71" t="s">
        <v>1929</v>
      </c>
      <c r="D77" s="80"/>
      <c r="E77" s="4">
        <v>254.69030121548923</v>
      </c>
      <c r="F77" s="4">
        <v>5.8723869049494866</v>
      </c>
      <c r="G77" s="4">
        <v>56.710158300912937</v>
      </c>
      <c r="H77" s="4">
        <v>27.097076950223393</v>
      </c>
      <c r="I77" s="4">
        <v>22.946349294964165</v>
      </c>
      <c r="J77" s="4">
        <v>107.8856877298314</v>
      </c>
      <c r="K77" s="4">
        <v>467.35069128176701</v>
      </c>
      <c r="L77" s="4">
        <v>8.8126288673921032</v>
      </c>
      <c r="M77" s="4">
        <v>113.9666037130377</v>
      </c>
      <c r="N77" s="4">
        <v>14.237196062423124</v>
      </c>
      <c r="O77" s="4">
        <v>19.346374514950021</v>
      </c>
      <c r="P77" s="4">
        <v>122.26577518598197</v>
      </c>
      <c r="Q77" s="4">
        <v>162.33618423381591</v>
      </c>
      <c r="R77" s="4">
        <v>375.47281016799161</v>
      </c>
      <c r="S77" s="4">
        <v>121.85945634986008</v>
      </c>
      <c r="T77" s="4">
        <v>0</v>
      </c>
      <c r="U77" s="4">
        <v>0</v>
      </c>
      <c r="V77" s="4">
        <v>41.991312205981338</v>
      </c>
      <c r="W77" s="4">
        <v>42.949117918017016</v>
      </c>
      <c r="X77" s="4">
        <v>4.0571623754522559</v>
      </c>
      <c r="Y77" s="4">
        <v>0</v>
      </c>
      <c r="Z77" s="63"/>
      <c r="AA77" s="14" t="s">
        <v>2146</v>
      </c>
      <c r="AB77" s="15" t="s">
        <v>71</v>
      </c>
      <c r="AC77" s="15" t="s">
        <v>1929</v>
      </c>
      <c r="AD77" s="75"/>
      <c r="AE77" s="4">
        <v>41.75026038110019</v>
      </c>
      <c r="AF77" s="4">
        <v>0.77772443521582946</v>
      </c>
      <c r="AG77" s="4">
        <v>7.4220563899354994</v>
      </c>
      <c r="AH77" s="4">
        <v>5.0135857231133745</v>
      </c>
      <c r="AI77" s="4">
        <v>4.3651866421180143</v>
      </c>
      <c r="AJ77" s="4">
        <v>47.562786227764065</v>
      </c>
      <c r="AK77" s="4">
        <v>175.50108702057813</v>
      </c>
      <c r="AL77" s="4">
        <v>1.2718353928729724</v>
      </c>
      <c r="AM77" s="4">
        <v>3.0013612361923583</v>
      </c>
      <c r="AN77" s="4">
        <v>2.7286163232394816</v>
      </c>
      <c r="AO77" s="4">
        <v>5.7251930102867536</v>
      </c>
      <c r="AP77" s="4">
        <v>46.980721254476755</v>
      </c>
      <c r="AQ77" s="4">
        <v>14.559688434484992</v>
      </c>
      <c r="AR77" s="4">
        <v>49.353378615528015</v>
      </c>
      <c r="AS77" s="4">
        <v>8.3680888650219103</v>
      </c>
      <c r="AT77" s="4">
        <v>0</v>
      </c>
      <c r="AU77" s="4">
        <v>0</v>
      </c>
      <c r="AV77" s="4">
        <v>0.42333290970034371</v>
      </c>
      <c r="AW77" s="4">
        <v>30.094910537136784</v>
      </c>
      <c r="AX77" s="4">
        <v>0.40561725225791861</v>
      </c>
      <c r="AY77" s="4">
        <v>0</v>
      </c>
      <c r="AZ77" s="4"/>
      <c r="BA77" s="4"/>
      <c r="BB77" s="14" t="s">
        <v>2146</v>
      </c>
      <c r="BD77" s="4">
        <f t="shared" si="0"/>
        <v>6.9338768088525251</v>
      </c>
      <c r="BE77" s="4" t="e">
        <f t="shared" si="1"/>
        <v>#NUM!</v>
      </c>
      <c r="BF77" s="4">
        <f t="shared" si="2"/>
        <v>5.3920189672108574</v>
      </c>
      <c r="BG77" s="4" t="e">
        <f t="shared" si="3"/>
        <v>#NUM!</v>
      </c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</row>
    <row r="78" spans="1:76" ht="15.75" customHeight="1" x14ac:dyDescent="0.2">
      <c r="A78" s="14" t="s">
        <v>2205</v>
      </c>
      <c r="B78" s="15" t="s">
        <v>26</v>
      </c>
      <c r="C78" s="71" t="s">
        <v>1929</v>
      </c>
      <c r="D78" s="80"/>
      <c r="E78" s="4">
        <v>144.93738938098275</v>
      </c>
      <c r="F78" s="4">
        <v>4.7136071620736297</v>
      </c>
      <c r="G78" s="4">
        <v>99.363276405190661</v>
      </c>
      <c r="H78" s="4">
        <v>52.119098614417624</v>
      </c>
      <c r="I78" s="4">
        <v>70.642556165093623</v>
      </c>
      <c r="J78" s="4">
        <v>10.976259035308615</v>
      </c>
      <c r="K78" s="4">
        <v>31.350814433634969</v>
      </c>
      <c r="L78" s="4">
        <v>12.561036275917099</v>
      </c>
      <c r="M78" s="4">
        <v>119.94912823386137</v>
      </c>
      <c r="N78" s="4">
        <v>4.1226291067181586</v>
      </c>
      <c r="O78" s="4">
        <v>46.933810709627949</v>
      </c>
      <c r="P78" s="4">
        <v>63.238570453107705</v>
      </c>
      <c r="Q78" s="4">
        <v>706.41934769076363</v>
      </c>
      <c r="R78" s="4">
        <v>2347.2426652746876</v>
      </c>
      <c r="S78" s="4">
        <v>2.1334277532586463</v>
      </c>
      <c r="T78" s="4">
        <v>0</v>
      </c>
      <c r="U78" s="4">
        <v>0</v>
      </c>
      <c r="V78" s="4">
        <v>0</v>
      </c>
      <c r="W78" s="4">
        <v>11.571427396200013</v>
      </c>
      <c r="X78" s="4">
        <v>0.36996944874070586</v>
      </c>
      <c r="Y78" s="4">
        <v>0</v>
      </c>
      <c r="Z78" s="63"/>
      <c r="AA78" s="14" t="s">
        <v>2205</v>
      </c>
      <c r="AB78" s="15" t="s">
        <v>26</v>
      </c>
      <c r="AC78" s="15" t="s">
        <v>1929</v>
      </c>
      <c r="AD78" s="75"/>
      <c r="AE78" s="4">
        <v>77.678794372557959</v>
      </c>
      <c r="AF78" s="4">
        <v>2.820051321859455</v>
      </c>
      <c r="AG78" s="4">
        <v>22.069321634431439</v>
      </c>
      <c r="AH78" s="4">
        <v>8.7286736730665879</v>
      </c>
      <c r="AI78" s="4">
        <v>14.517629679135926</v>
      </c>
      <c r="AJ78" s="4">
        <v>4.0275921729588999</v>
      </c>
      <c r="AK78" s="4">
        <v>9.7969694399748235</v>
      </c>
      <c r="AL78" s="4">
        <v>3.6003832119996297</v>
      </c>
      <c r="AM78" s="4">
        <v>52.59905392217437</v>
      </c>
      <c r="AN78" s="4">
        <v>2.0751878742722605</v>
      </c>
      <c r="AO78" s="4">
        <v>8.7590272722748654</v>
      </c>
      <c r="AP78" s="4">
        <v>25.806470849206367</v>
      </c>
      <c r="AQ78" s="4">
        <v>438.66337186419997</v>
      </c>
      <c r="AR78" s="4">
        <v>1192.160550077786</v>
      </c>
      <c r="AS78" s="4">
        <v>0.94153478990319295</v>
      </c>
      <c r="AT78" s="4">
        <v>0</v>
      </c>
      <c r="AU78" s="4">
        <v>0</v>
      </c>
      <c r="AV78" s="4">
        <v>0</v>
      </c>
      <c r="AW78" s="4">
        <v>1.2527314253867465</v>
      </c>
      <c r="AX78" s="4">
        <v>0.17944151456222751</v>
      </c>
      <c r="AY78" s="4">
        <v>0</v>
      </c>
      <c r="AZ78" s="4"/>
      <c r="BA78" s="4"/>
      <c r="BB78" s="14" t="s">
        <v>2205</v>
      </c>
      <c r="BD78" s="4">
        <f t="shared" si="0"/>
        <v>5.9827328499409678</v>
      </c>
      <c r="BE78" s="4" t="e">
        <f t="shared" si="1"/>
        <v>#NUM!</v>
      </c>
      <c r="BF78" s="4" t="e">
        <f t="shared" si="2"/>
        <v>#NUM!</v>
      </c>
      <c r="BG78" s="4" t="e">
        <f t="shared" si="3"/>
        <v>#NUM!</v>
      </c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</row>
    <row r="79" spans="1:76" ht="15.75" customHeight="1" x14ac:dyDescent="0.2">
      <c r="A79" s="14" t="s">
        <v>2240</v>
      </c>
      <c r="B79" s="15" t="s">
        <v>26</v>
      </c>
      <c r="C79" s="71" t="s">
        <v>1929</v>
      </c>
      <c r="D79" s="80"/>
      <c r="E79" s="4">
        <v>991.95993398484245</v>
      </c>
      <c r="F79" s="4">
        <v>3.2921233379184258</v>
      </c>
      <c r="G79" s="4">
        <v>168.41035569676558</v>
      </c>
      <c r="H79" s="4">
        <v>35.075424826562539</v>
      </c>
      <c r="I79" s="4">
        <v>35.86255222810891</v>
      </c>
      <c r="J79" s="4">
        <v>45.370326751123379</v>
      </c>
      <c r="K79" s="4">
        <v>273.9743447478242</v>
      </c>
      <c r="L79" s="4">
        <v>4.3235358148158021</v>
      </c>
      <c r="M79" s="4">
        <v>30.96231610449767</v>
      </c>
      <c r="N79" s="4">
        <v>16.9655638300414</v>
      </c>
      <c r="O79" s="4">
        <v>34.643913947549855</v>
      </c>
      <c r="P79" s="4">
        <v>1.2487582903736045</v>
      </c>
      <c r="Q79" s="4">
        <v>16.940832410272204</v>
      </c>
      <c r="R79" s="4">
        <v>330.3080722244398</v>
      </c>
      <c r="S79" s="4">
        <v>5.5581726412340862</v>
      </c>
      <c r="T79" s="4">
        <v>0</v>
      </c>
      <c r="U79" s="4">
        <v>0</v>
      </c>
      <c r="V79" s="4">
        <v>24.634311537377148</v>
      </c>
      <c r="W79" s="4">
        <v>19.415051177134092</v>
      </c>
      <c r="X79" s="4">
        <v>3.6140488797153587</v>
      </c>
      <c r="Y79" s="4">
        <v>0</v>
      </c>
      <c r="Z79" s="63"/>
      <c r="AA79" s="14" t="s">
        <v>2240</v>
      </c>
      <c r="AB79" s="15" t="s">
        <v>26</v>
      </c>
      <c r="AC79" s="15" t="s">
        <v>1929</v>
      </c>
      <c r="AD79" s="75"/>
      <c r="AE79" s="4">
        <v>137.80831849155422</v>
      </c>
      <c r="AF79" s="4">
        <v>0.81680900151952984</v>
      </c>
      <c r="AG79" s="4">
        <v>13.127326686050022</v>
      </c>
      <c r="AH79" s="4">
        <v>4.648887631872392</v>
      </c>
      <c r="AI79" s="4">
        <v>2.7753950129330125</v>
      </c>
      <c r="AJ79" s="4">
        <v>5.9332072801488671</v>
      </c>
      <c r="AK79" s="4">
        <v>57.003623182295584</v>
      </c>
      <c r="AL79" s="4">
        <v>0.38631305909783925</v>
      </c>
      <c r="AM79" s="4">
        <v>2.1940826404403375</v>
      </c>
      <c r="AN79" s="4">
        <v>4.1803506224407903</v>
      </c>
      <c r="AO79" s="4">
        <v>1.4785855774010113</v>
      </c>
      <c r="AP79" s="4">
        <v>0.85151773399990816</v>
      </c>
      <c r="AQ79" s="4">
        <v>0.31809172212331716</v>
      </c>
      <c r="AR79" s="4">
        <v>39.871840185595289</v>
      </c>
      <c r="AS79" s="4">
        <v>1.0041145224276282</v>
      </c>
      <c r="AT79" s="4">
        <v>0</v>
      </c>
      <c r="AU79" s="4">
        <v>0</v>
      </c>
      <c r="AV79" s="4">
        <v>9.1823433772066192</v>
      </c>
      <c r="AW79" s="4">
        <v>2.0924814976486683</v>
      </c>
      <c r="AX79" s="4">
        <v>0.85594415556846926</v>
      </c>
      <c r="AY79" s="4">
        <v>0</v>
      </c>
      <c r="AZ79" s="4"/>
      <c r="BA79" s="4"/>
      <c r="BB79" s="14" t="s">
        <v>2240</v>
      </c>
      <c r="BD79" s="4">
        <f t="shared" si="0"/>
        <v>0.32049425594857178</v>
      </c>
      <c r="BE79" s="4" t="e">
        <f t="shared" si="1"/>
        <v>#NUM!</v>
      </c>
      <c r="BF79" s="4">
        <f t="shared" si="2"/>
        <v>4.6225972476622452</v>
      </c>
      <c r="BG79" s="4" t="e">
        <f t="shared" si="3"/>
        <v>#NUM!</v>
      </c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</row>
    <row r="80" spans="1:76" ht="15.75" customHeight="1" x14ac:dyDescent="0.2">
      <c r="A80" s="14" t="s">
        <v>2275</v>
      </c>
      <c r="B80" s="15" t="s">
        <v>450</v>
      </c>
      <c r="C80" s="71" t="s">
        <v>1929</v>
      </c>
      <c r="D80" s="80"/>
      <c r="E80" s="4">
        <v>71.489092982042408</v>
      </c>
      <c r="F80" s="4">
        <v>0.72769852275553371</v>
      </c>
      <c r="G80" s="4">
        <v>7.6769330220278507</v>
      </c>
      <c r="H80" s="4">
        <v>4.2842048926853131</v>
      </c>
      <c r="I80" s="4">
        <v>2.6378935791750648</v>
      </c>
      <c r="J80" s="4">
        <v>5.7501849437714974</v>
      </c>
      <c r="K80" s="4">
        <v>19.695939251212572</v>
      </c>
      <c r="L80" s="4">
        <v>2.1254008336888734</v>
      </c>
      <c r="M80" s="4">
        <v>74.323414704549677</v>
      </c>
      <c r="N80" s="4">
        <v>1.7490276206247499</v>
      </c>
      <c r="O80" s="4">
        <v>2.6026086456109336</v>
      </c>
      <c r="P80" s="4">
        <v>0.63152691013297735</v>
      </c>
      <c r="Q80" s="4">
        <v>11.121678812950991</v>
      </c>
      <c r="R80" s="4">
        <v>159.37952790925991</v>
      </c>
      <c r="S80" s="4">
        <v>1.9702387194637172</v>
      </c>
      <c r="T80" s="4">
        <v>0</v>
      </c>
      <c r="U80" s="4">
        <v>0</v>
      </c>
      <c r="V80" s="4">
        <v>0</v>
      </c>
      <c r="W80" s="4">
        <v>0.94181558001123056</v>
      </c>
      <c r="X80" s="4">
        <v>0.33043415359999173</v>
      </c>
      <c r="Y80" s="4">
        <v>0</v>
      </c>
      <c r="Z80" s="63"/>
      <c r="AA80" s="14" t="s">
        <v>2275</v>
      </c>
      <c r="AB80" s="15" t="s">
        <v>450</v>
      </c>
      <c r="AC80" s="15" t="s">
        <v>1929</v>
      </c>
      <c r="AD80" s="75"/>
      <c r="AE80" s="4">
        <v>17.779754502772985</v>
      </c>
      <c r="AF80" s="4">
        <v>0.11805683797521163</v>
      </c>
      <c r="AG80" s="4">
        <v>1.2893383769191138</v>
      </c>
      <c r="AH80" s="4">
        <v>1.3619541859588393</v>
      </c>
      <c r="AI80" s="4">
        <v>0.48787062269135933</v>
      </c>
      <c r="AJ80" s="4">
        <v>1.8447876674624069</v>
      </c>
      <c r="AK80" s="4">
        <v>0.35547138385689825</v>
      </c>
      <c r="AL80" s="4">
        <v>0.3900128510390557</v>
      </c>
      <c r="AM80" s="4">
        <v>22.456416394265354</v>
      </c>
      <c r="AN80" s="4">
        <v>0.42975320677236528</v>
      </c>
      <c r="AO80" s="4">
        <v>0.72773880086706577</v>
      </c>
      <c r="AP80" s="4">
        <v>0.42583110362168286</v>
      </c>
      <c r="AQ80" s="4">
        <v>1.9951591825193828</v>
      </c>
      <c r="AR80" s="4">
        <v>13.937806839196901</v>
      </c>
      <c r="AS80" s="4">
        <v>0.52501490714532884</v>
      </c>
      <c r="AT80" s="4">
        <v>0</v>
      </c>
      <c r="AU80" s="4">
        <v>0</v>
      </c>
      <c r="AV80" s="4">
        <v>0</v>
      </c>
      <c r="AW80" s="4">
        <v>0.11868902042265363</v>
      </c>
      <c r="AX80" s="4">
        <v>7.9913958999818097E-2</v>
      </c>
      <c r="AY80" s="4">
        <v>0</v>
      </c>
      <c r="AZ80" s="4"/>
      <c r="BA80" s="4"/>
      <c r="BB80" s="14" t="s">
        <v>2275</v>
      </c>
      <c r="BD80" s="4">
        <f t="shared" si="0"/>
        <v>-0.66308388456695899</v>
      </c>
      <c r="BE80" s="4" t="e">
        <f t="shared" si="1"/>
        <v>#NUM!</v>
      </c>
      <c r="BF80" s="4" t="e">
        <f t="shared" si="2"/>
        <v>#NUM!</v>
      </c>
      <c r="BG80" s="4" t="e">
        <f t="shared" si="3"/>
        <v>#NUM!</v>
      </c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</row>
    <row r="81" spans="1:76" ht="15.75" customHeight="1" x14ac:dyDescent="0.2">
      <c r="A81" s="14" t="s">
        <v>2306</v>
      </c>
      <c r="B81" s="15" t="s">
        <v>26</v>
      </c>
      <c r="C81" s="71" t="s">
        <v>2310</v>
      </c>
      <c r="D81" s="80"/>
      <c r="E81" s="4">
        <v>4399.2934074770956</v>
      </c>
      <c r="F81" s="4">
        <v>954.72149505633888</v>
      </c>
      <c r="G81" s="4">
        <v>273.69256722064137</v>
      </c>
      <c r="H81" s="4">
        <v>125.23812330355433</v>
      </c>
      <c r="I81" s="4">
        <v>170.45671518858845</v>
      </c>
      <c r="J81" s="4">
        <v>237.6915002710804</v>
      </c>
      <c r="K81" s="4">
        <v>6638.2052892380925</v>
      </c>
      <c r="L81" s="4">
        <v>18.464064979546901</v>
      </c>
      <c r="M81" s="4">
        <v>2814.1923236102771</v>
      </c>
      <c r="N81" s="4">
        <v>0.54790158386967835</v>
      </c>
      <c r="O81" s="4">
        <v>269.26827266335141</v>
      </c>
      <c r="P81" s="4">
        <v>22.761119946108071</v>
      </c>
      <c r="Q81" s="4">
        <v>1182.8839244197036</v>
      </c>
      <c r="R81" s="4">
        <v>9164.5204959417042</v>
      </c>
      <c r="S81" s="4">
        <v>66.852953590067074</v>
      </c>
      <c r="T81" s="4">
        <v>591.60112271466494</v>
      </c>
      <c r="U81" s="4">
        <v>5.3005156730461432E-2</v>
      </c>
      <c r="V81" s="4">
        <v>115.39755915173494</v>
      </c>
      <c r="W81" s="4">
        <v>129.64681197363123</v>
      </c>
      <c r="X81" s="4">
        <v>77.352366793332763</v>
      </c>
      <c r="Y81" s="4">
        <v>0</v>
      </c>
      <c r="Z81" s="63"/>
      <c r="AA81" s="14" t="s">
        <v>2306</v>
      </c>
      <c r="AB81" s="15" t="s">
        <v>26</v>
      </c>
      <c r="AC81" s="15" t="s">
        <v>2310</v>
      </c>
      <c r="AD81" s="75"/>
      <c r="AE81" s="4">
        <v>500.70120481906361</v>
      </c>
      <c r="AF81" s="4">
        <v>46.40619437597298</v>
      </c>
      <c r="AG81" s="4">
        <v>17.454839281749432</v>
      </c>
      <c r="AH81" s="4">
        <v>9.0959174964446188</v>
      </c>
      <c r="AI81" s="4">
        <v>1.0550360564158099</v>
      </c>
      <c r="AJ81" s="4">
        <v>3.5800360743428041</v>
      </c>
      <c r="AK81" s="4">
        <v>394.35899201044577</v>
      </c>
      <c r="AL81" s="4">
        <v>0.56051445672368239</v>
      </c>
      <c r="AM81" s="4">
        <v>174.10339447126523</v>
      </c>
      <c r="AN81" s="4">
        <v>0.15292295790578833</v>
      </c>
      <c r="AO81" s="4">
        <v>10.157419469800116</v>
      </c>
      <c r="AP81" s="4">
        <v>2.5020536385633441</v>
      </c>
      <c r="AQ81" s="4">
        <v>55.533503911274209</v>
      </c>
      <c r="AR81" s="4">
        <v>571.84611272007703</v>
      </c>
      <c r="AS81" s="4">
        <v>2.6601809675561769</v>
      </c>
      <c r="AT81" s="4">
        <v>483.04029396952814</v>
      </c>
      <c r="AU81" s="4">
        <v>4.3278529241960004E-2</v>
      </c>
      <c r="AV81" s="4">
        <v>10.334241943272984</v>
      </c>
      <c r="AW81" s="4">
        <v>5.2189384933122351</v>
      </c>
      <c r="AX81" s="4">
        <v>2.275006628715543</v>
      </c>
      <c r="AY81" s="4">
        <v>0</v>
      </c>
      <c r="AZ81" s="4"/>
      <c r="BA81" s="4"/>
      <c r="BB81" s="14" t="s">
        <v>2306</v>
      </c>
      <c r="BD81" s="4">
        <f t="shared" si="0"/>
        <v>4.5084996411498182</v>
      </c>
      <c r="BE81" s="4" t="e">
        <f t="shared" si="1"/>
        <v>#NUM!</v>
      </c>
      <c r="BF81" s="4">
        <f t="shared" si="2"/>
        <v>6.8504688987067421</v>
      </c>
      <c r="BG81" s="4">
        <f t="shared" si="3"/>
        <v>-4.2377234673146758</v>
      </c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</row>
    <row r="82" spans="1:76" ht="15.75" customHeight="1" x14ac:dyDescent="0.2">
      <c r="A82" s="14" t="s">
        <v>2343</v>
      </c>
      <c r="B82" s="15" t="s">
        <v>26</v>
      </c>
      <c r="C82" s="71" t="s">
        <v>2348</v>
      </c>
      <c r="D82" s="80"/>
      <c r="E82" s="4">
        <v>2625.5861265236463</v>
      </c>
      <c r="F82" s="4">
        <v>89.182641825916861</v>
      </c>
      <c r="G82" s="4">
        <v>157.4992674423498</v>
      </c>
      <c r="H82" s="4">
        <v>66.497588974955832</v>
      </c>
      <c r="I82" s="4">
        <v>61.691765232956548</v>
      </c>
      <c r="J82" s="4">
        <v>520.30811869228546</v>
      </c>
      <c r="K82" s="4">
        <v>3309.2447748244849</v>
      </c>
      <c r="L82" s="4">
        <v>13.413107578613188</v>
      </c>
      <c r="M82" s="4">
        <v>1675.4924804934362</v>
      </c>
      <c r="N82" s="4">
        <v>3.1786666711098603</v>
      </c>
      <c r="O82" s="4">
        <v>80.589373117556207</v>
      </c>
      <c r="P82" s="4">
        <v>4.1629768889112446</v>
      </c>
      <c r="Q82" s="4">
        <v>2946.6637209896958</v>
      </c>
      <c r="R82" s="4">
        <v>52.425855933892628</v>
      </c>
      <c r="S82" s="4">
        <v>163.65200562103277</v>
      </c>
      <c r="T82" s="4">
        <v>0</v>
      </c>
      <c r="U82" s="4">
        <v>0</v>
      </c>
      <c r="V82" s="4">
        <v>3.5128524833850832</v>
      </c>
      <c r="W82" s="4">
        <v>63.001694839406234</v>
      </c>
      <c r="X82" s="4">
        <v>40.290067854770221</v>
      </c>
      <c r="Y82" s="4">
        <v>0</v>
      </c>
      <c r="Z82" s="63"/>
      <c r="AA82" s="14" t="s">
        <v>2343</v>
      </c>
      <c r="AB82" s="15" t="s">
        <v>26</v>
      </c>
      <c r="AC82" s="15" t="s">
        <v>2348</v>
      </c>
      <c r="AD82" s="75"/>
      <c r="AE82" s="4">
        <v>298.55400057252007</v>
      </c>
      <c r="AF82" s="4">
        <v>23.771033145849469</v>
      </c>
      <c r="AG82" s="4">
        <v>20.045678431256576</v>
      </c>
      <c r="AH82" s="4">
        <v>9.9731529810770265</v>
      </c>
      <c r="AI82" s="4">
        <v>6.7138067920531341</v>
      </c>
      <c r="AJ82" s="4">
        <v>99.205416399163923</v>
      </c>
      <c r="AK82" s="4">
        <v>144.91592245646191</v>
      </c>
      <c r="AL82" s="4">
        <v>2.3501559417022158</v>
      </c>
      <c r="AM82" s="4">
        <v>204.75050758817022</v>
      </c>
      <c r="AN82" s="4">
        <v>0.52899265857074529</v>
      </c>
      <c r="AO82" s="4">
        <v>4.1742880857110407</v>
      </c>
      <c r="AP82" s="4">
        <v>0.93069788501630057</v>
      </c>
      <c r="AQ82" s="4">
        <v>709.46614454320456</v>
      </c>
      <c r="AR82" s="4">
        <v>11.024291481902402</v>
      </c>
      <c r="AS82" s="4">
        <v>36.655744319299224</v>
      </c>
      <c r="AT82" s="4">
        <v>0</v>
      </c>
      <c r="AU82" s="4">
        <v>0</v>
      </c>
      <c r="AV82" s="4">
        <v>1.5155668425936455</v>
      </c>
      <c r="AW82" s="4">
        <v>14.739381162200521</v>
      </c>
      <c r="AX82" s="4">
        <v>12.964036843338928</v>
      </c>
      <c r="AY82" s="4">
        <v>0</v>
      </c>
      <c r="AZ82" s="4"/>
      <c r="BA82" s="4"/>
      <c r="BB82" s="14" t="s">
        <v>2343</v>
      </c>
      <c r="BD82" s="4">
        <f t="shared" si="0"/>
        <v>2.0576155492670605</v>
      </c>
      <c r="BE82" s="4" t="e">
        <f t="shared" si="1"/>
        <v>#NUM!</v>
      </c>
      <c r="BF82" s="4">
        <f t="shared" si="2"/>
        <v>1.8126429941642479</v>
      </c>
      <c r="BG82" s="4" t="e">
        <f t="shared" si="3"/>
        <v>#NUM!</v>
      </c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</row>
    <row r="83" spans="1:76" ht="15.75" customHeight="1" x14ac:dyDescent="0.2">
      <c r="A83" s="14" t="s">
        <v>2343</v>
      </c>
      <c r="B83" s="15" t="s">
        <v>49</v>
      </c>
      <c r="C83" s="71" t="s">
        <v>2348</v>
      </c>
      <c r="D83" s="80"/>
      <c r="E83" s="4">
        <v>179.67358776682622</v>
      </c>
      <c r="F83" s="4">
        <v>2.7409252054416093</v>
      </c>
      <c r="G83" s="4">
        <v>57.823255191361163</v>
      </c>
      <c r="H83" s="4">
        <v>44.63081455625737</v>
      </c>
      <c r="I83" s="4">
        <v>28.435162245454688</v>
      </c>
      <c r="J83" s="4">
        <v>396.10456552413137</v>
      </c>
      <c r="K83" s="4">
        <v>91.166225046578987</v>
      </c>
      <c r="L83" s="4">
        <v>29.068038432139161</v>
      </c>
      <c r="M83" s="4">
        <v>140.35998044167673</v>
      </c>
      <c r="N83" s="4">
        <v>4.1824176745330535</v>
      </c>
      <c r="O83" s="4">
        <v>13.292294597022869</v>
      </c>
      <c r="P83" s="4">
        <v>15.74783241612468</v>
      </c>
      <c r="Q83" s="4">
        <v>957.16423068503082</v>
      </c>
      <c r="R83" s="4" t="e">
        <v>#VALUE!</v>
      </c>
      <c r="S83" s="4">
        <v>2.1663396110014257</v>
      </c>
      <c r="T83" s="4">
        <v>0</v>
      </c>
      <c r="U83" s="4">
        <v>0</v>
      </c>
      <c r="V83" s="4">
        <v>62.300507456816469</v>
      </c>
      <c r="W83" s="4">
        <v>29.645517320699359</v>
      </c>
      <c r="X83" s="4">
        <v>0.24758390843063216</v>
      </c>
      <c r="Y83" s="4">
        <v>0</v>
      </c>
      <c r="Z83" s="63"/>
      <c r="AA83" s="14" t="s">
        <v>2343</v>
      </c>
      <c r="AB83" s="15" t="s">
        <v>49</v>
      </c>
      <c r="AC83" s="15" t="s">
        <v>2348</v>
      </c>
      <c r="AD83" s="75"/>
      <c r="AE83" s="4">
        <v>120.2484590176785</v>
      </c>
      <c r="AF83" s="4">
        <v>0.82080107518529</v>
      </c>
      <c r="AG83" s="4">
        <v>1.6891733649073026</v>
      </c>
      <c r="AH83" s="4">
        <v>4.0303515766945583</v>
      </c>
      <c r="AI83" s="4">
        <v>3.0190277711513502</v>
      </c>
      <c r="AJ83" s="4">
        <v>223.65564873131925</v>
      </c>
      <c r="AK83" s="4">
        <v>17.457782619392148</v>
      </c>
      <c r="AL83" s="4">
        <v>2.5269767517082395</v>
      </c>
      <c r="AM83" s="4">
        <v>9.7855221985650438</v>
      </c>
      <c r="AN83" s="4">
        <v>0.58119755400637307</v>
      </c>
      <c r="AO83" s="4">
        <v>0.6135661718660308</v>
      </c>
      <c r="AP83" s="4">
        <v>2.2764565626634905</v>
      </c>
      <c r="AQ83" s="4">
        <v>101.59353664211599</v>
      </c>
      <c r="AR83" s="4" t="e">
        <v>#VALUE!</v>
      </c>
      <c r="AS83" s="4">
        <v>0.1414084932254529</v>
      </c>
      <c r="AT83" s="4">
        <v>0</v>
      </c>
      <c r="AU83" s="4">
        <v>0</v>
      </c>
      <c r="AV83" s="4">
        <v>18.092050368677288</v>
      </c>
      <c r="AW83" s="4">
        <v>3.7389144790050799</v>
      </c>
      <c r="AX83" s="4">
        <v>5.7112578827327003E-2</v>
      </c>
      <c r="AY83" s="4">
        <v>0</v>
      </c>
      <c r="AZ83" s="4"/>
      <c r="BA83" s="4"/>
      <c r="BB83" s="14" t="s">
        <v>2343</v>
      </c>
      <c r="BD83" s="4">
        <f t="shared" si="0"/>
        <v>3.9770813598355184</v>
      </c>
      <c r="BE83" s="4" t="e">
        <f t="shared" si="1"/>
        <v>#NUM!</v>
      </c>
      <c r="BF83" s="4">
        <f t="shared" si="2"/>
        <v>5.9611720093798333</v>
      </c>
      <c r="BG83" s="4" t="e">
        <f t="shared" si="3"/>
        <v>#NUM!</v>
      </c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</row>
    <row r="84" spans="1:76" ht="15.75" customHeight="1" x14ac:dyDescent="0.2">
      <c r="A84" s="14" t="s">
        <v>2419</v>
      </c>
      <c r="B84" s="15" t="s">
        <v>71</v>
      </c>
      <c r="C84" s="71" t="s">
        <v>2348</v>
      </c>
      <c r="D84" s="80"/>
      <c r="E84" s="4">
        <v>1370.5571934620602</v>
      </c>
      <c r="F84" s="4">
        <v>27.608109382098032</v>
      </c>
      <c r="G84" s="4">
        <v>359.82761485743055</v>
      </c>
      <c r="H84" s="4">
        <v>187.34724467591141</v>
      </c>
      <c r="I84" s="4">
        <v>118.33454556140447</v>
      </c>
      <c r="J84" s="4">
        <v>1134.4108589185144</v>
      </c>
      <c r="K84" s="4">
        <v>11413.159532397482</v>
      </c>
      <c r="L84" s="4">
        <v>26.194158000452386</v>
      </c>
      <c r="M84" s="4">
        <v>706.91866968652528</v>
      </c>
      <c r="N84" s="4">
        <v>13.039943961836764</v>
      </c>
      <c r="O84" s="4">
        <v>107.53007463273127</v>
      </c>
      <c r="P84" s="4">
        <v>21.995060149199503</v>
      </c>
      <c r="Q84" s="4">
        <v>2070.4255735910506</v>
      </c>
      <c r="R84" s="4">
        <v>12250.825706820169</v>
      </c>
      <c r="S84" s="4">
        <v>197.35843773266001</v>
      </c>
      <c r="T84" s="4">
        <v>0</v>
      </c>
      <c r="U84" s="4">
        <v>0.3895396268902746</v>
      </c>
      <c r="V84" s="4">
        <v>61.160010305740059</v>
      </c>
      <c r="W84" s="4">
        <v>138.08901580969493</v>
      </c>
      <c r="X84" s="4">
        <v>15.313881348126571</v>
      </c>
      <c r="Y84" s="4">
        <v>39.442326936413856</v>
      </c>
      <c r="Z84" s="63"/>
      <c r="AA84" s="14" t="s">
        <v>2419</v>
      </c>
      <c r="AB84" s="15" t="s">
        <v>71</v>
      </c>
      <c r="AC84" s="15" t="s">
        <v>2348</v>
      </c>
      <c r="AD84" s="75"/>
      <c r="AE84" s="4">
        <v>67.627875655468429</v>
      </c>
      <c r="AF84" s="4">
        <v>3.5964389142379005</v>
      </c>
      <c r="AG84" s="4">
        <v>36.275890103586576</v>
      </c>
      <c r="AH84" s="4">
        <v>19.799847271780102</v>
      </c>
      <c r="AI84" s="4">
        <v>16.306937129542412</v>
      </c>
      <c r="AJ84" s="4">
        <v>40.580957043078378</v>
      </c>
      <c r="AK84" s="4">
        <v>1687.9391632477007</v>
      </c>
      <c r="AL84" s="4">
        <v>1.2457510094824658</v>
      </c>
      <c r="AM84" s="4">
        <v>59.115204231428201</v>
      </c>
      <c r="AN84" s="4">
        <v>1.4784141056225661</v>
      </c>
      <c r="AO84" s="4">
        <v>13.869159250994811</v>
      </c>
      <c r="AP84" s="4">
        <v>2.933058486496452</v>
      </c>
      <c r="AQ84" s="4">
        <v>139.54350712496023</v>
      </c>
      <c r="AR84" s="4">
        <v>700.85691042508631</v>
      </c>
      <c r="AS84" s="4">
        <v>12.137125324187872</v>
      </c>
      <c r="AT84" s="4">
        <v>0</v>
      </c>
      <c r="AU84" s="4">
        <v>6.7332334549457973E-2</v>
      </c>
      <c r="AV84" s="4">
        <v>15.128409445982356</v>
      </c>
      <c r="AW84" s="4">
        <v>13.695369991040382</v>
      </c>
      <c r="AX84" s="4">
        <v>0.65774486209611005</v>
      </c>
      <c r="AY84" s="4">
        <v>6.2923346134358242</v>
      </c>
      <c r="AZ84" s="4"/>
      <c r="BA84" s="4"/>
      <c r="BB84" s="14" t="s">
        <v>2419</v>
      </c>
      <c r="BD84" s="4">
        <f t="shared" si="0"/>
        <v>4.4591076414335662</v>
      </c>
      <c r="BE84" s="4">
        <f t="shared" si="1"/>
        <v>5.3016727622369695</v>
      </c>
      <c r="BF84" s="4">
        <f t="shared" si="2"/>
        <v>5.9345167446867801</v>
      </c>
      <c r="BG84" s="4">
        <f t="shared" si="3"/>
        <v>-1.3601579973831381</v>
      </c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</row>
    <row r="85" spans="1:76" ht="15.75" customHeight="1" x14ac:dyDescent="0.2">
      <c r="A85" s="14" t="s">
        <v>2456</v>
      </c>
      <c r="B85" s="15" t="s">
        <v>450</v>
      </c>
      <c r="C85" s="71" t="s">
        <v>2461</v>
      </c>
      <c r="D85" s="80"/>
      <c r="E85" s="4">
        <v>594.92564290462815</v>
      </c>
      <c r="F85" s="4">
        <v>7.9980799291953675</v>
      </c>
      <c r="G85" s="4">
        <v>171.76747846387525</v>
      </c>
      <c r="H85" s="4">
        <v>38.005245571368278</v>
      </c>
      <c r="I85" s="4">
        <v>122.13702073748129</v>
      </c>
      <c r="J85" s="4">
        <v>635.02738301003808</v>
      </c>
      <c r="K85" s="4">
        <v>11948.564922653206</v>
      </c>
      <c r="L85" s="4">
        <v>6.8767830457075503</v>
      </c>
      <c r="M85" s="4">
        <v>301.01714748154137</v>
      </c>
      <c r="N85" s="4">
        <v>3.8507867728378584</v>
      </c>
      <c r="O85" s="4">
        <v>81.387635516568238</v>
      </c>
      <c r="P85" s="4">
        <v>205.68489655128391</v>
      </c>
      <c r="Q85" s="4">
        <v>661.91529364884616</v>
      </c>
      <c r="R85" s="4">
        <v>2066.3578561675349</v>
      </c>
      <c r="S85" s="4">
        <v>4.9123117728869934</v>
      </c>
      <c r="T85" s="4">
        <v>0</v>
      </c>
      <c r="U85" s="4">
        <v>0</v>
      </c>
      <c r="V85" s="4">
        <v>86.669689920012999</v>
      </c>
      <c r="W85" s="4">
        <v>19.241299556213402</v>
      </c>
      <c r="X85" s="4">
        <v>1.2724095434864839</v>
      </c>
      <c r="Y85" s="4">
        <v>0</v>
      </c>
      <c r="Z85" s="63"/>
      <c r="AA85" s="14" t="s">
        <v>2456</v>
      </c>
      <c r="AB85" s="15" t="s">
        <v>450</v>
      </c>
      <c r="AC85" s="15" t="s">
        <v>2461</v>
      </c>
      <c r="AD85" s="75"/>
      <c r="AE85" s="4">
        <v>112.28852278792885</v>
      </c>
      <c r="AF85" s="4">
        <v>3.1006570577131578</v>
      </c>
      <c r="AG85" s="4">
        <v>31.217345290954881</v>
      </c>
      <c r="AH85" s="4">
        <v>2.6790413774167705</v>
      </c>
      <c r="AI85" s="4">
        <v>14.215043665687977</v>
      </c>
      <c r="AJ85" s="4">
        <v>67.722563331567287</v>
      </c>
      <c r="AK85" s="4">
        <v>2134.4339529081435</v>
      </c>
      <c r="AL85" s="4">
        <v>6.6401854694515317E-2</v>
      </c>
      <c r="AM85" s="4">
        <v>62.620777761589878</v>
      </c>
      <c r="AN85" s="4">
        <v>0.71084663218848732</v>
      </c>
      <c r="AO85" s="4">
        <v>30.475685444441133</v>
      </c>
      <c r="AP85" s="4">
        <v>103.29574220976554</v>
      </c>
      <c r="AQ85" s="4">
        <v>43.505553593905432</v>
      </c>
      <c r="AR85" s="4">
        <v>179.20832901234377</v>
      </c>
      <c r="AS85" s="4">
        <v>0.92803145612174931</v>
      </c>
      <c r="AT85" s="4">
        <v>0</v>
      </c>
      <c r="AU85" s="4">
        <v>0</v>
      </c>
      <c r="AV85" s="4">
        <v>19.602922912744297</v>
      </c>
      <c r="AW85" s="4">
        <v>1.6437953298267773</v>
      </c>
      <c r="AX85" s="4">
        <v>0.28612063539690258</v>
      </c>
      <c r="AY85" s="4">
        <v>0</v>
      </c>
      <c r="AZ85" s="4"/>
      <c r="BA85" s="4"/>
      <c r="BB85" s="14" t="s">
        <v>2456</v>
      </c>
      <c r="BD85" s="4">
        <f t="shared" si="0"/>
        <v>7.6842920503825818</v>
      </c>
      <c r="BE85" s="4" t="e">
        <f t="shared" si="1"/>
        <v>#NUM!</v>
      </c>
      <c r="BF85" s="4">
        <f t="shared" si="2"/>
        <v>6.4374556379596486</v>
      </c>
      <c r="BG85" s="4" t="e">
        <f t="shared" si="3"/>
        <v>#NUM!</v>
      </c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</row>
    <row r="86" spans="1:76" ht="15.75" customHeight="1" x14ac:dyDescent="0.2">
      <c r="A86" s="14" t="s">
        <v>2494</v>
      </c>
      <c r="B86" s="15" t="s">
        <v>26</v>
      </c>
      <c r="C86" s="71" t="s">
        <v>2498</v>
      </c>
      <c r="D86" s="80"/>
      <c r="E86" s="4">
        <v>110.57647752272355</v>
      </c>
      <c r="F86" s="4">
        <v>2.2479534803776997</v>
      </c>
      <c r="G86" s="4">
        <v>29.21716449374911</v>
      </c>
      <c r="H86" s="4">
        <v>9.5884396821888132</v>
      </c>
      <c r="I86" s="4">
        <v>11.11557839564324</v>
      </c>
      <c r="J86" s="4">
        <v>112.71810761408533</v>
      </c>
      <c r="K86" s="4">
        <v>81.754751857313195</v>
      </c>
      <c r="L86" s="4">
        <v>14.698546645501567</v>
      </c>
      <c r="M86" s="4">
        <v>168.05279753914269</v>
      </c>
      <c r="N86" s="4">
        <v>26.069488033516379</v>
      </c>
      <c r="O86" s="4">
        <v>29.622318685559502</v>
      </c>
      <c r="P86" s="4">
        <v>10.631350139289371</v>
      </c>
      <c r="Q86" s="4">
        <v>128.27964683135107</v>
      </c>
      <c r="R86" s="4">
        <v>874.39154643220274</v>
      </c>
      <c r="S86" s="4">
        <v>1121.4392755309757</v>
      </c>
      <c r="T86" s="4">
        <v>1247.3094884903983</v>
      </c>
      <c r="U86" s="4">
        <v>14.479952251584455</v>
      </c>
      <c r="V86" s="4">
        <v>52484.530137766058</v>
      </c>
      <c r="W86" s="4">
        <v>32.03552649785528</v>
      </c>
      <c r="X86" s="4">
        <v>10.856001050408153</v>
      </c>
      <c r="Y86" s="4">
        <v>0</v>
      </c>
      <c r="Z86" s="63"/>
      <c r="AA86" s="14" t="s">
        <v>2494</v>
      </c>
      <c r="AB86" s="15" t="s">
        <v>26</v>
      </c>
      <c r="AC86" s="15" t="s">
        <v>2498</v>
      </c>
      <c r="AD86" s="75"/>
      <c r="AE86" s="4">
        <v>3.5576087467014958</v>
      </c>
      <c r="AF86" s="4">
        <v>0.70342852025852187</v>
      </c>
      <c r="AG86" s="4">
        <v>0.71077670909501278</v>
      </c>
      <c r="AH86" s="4">
        <v>0.22210772244581875</v>
      </c>
      <c r="AI86" s="4">
        <v>0.46012218271329497</v>
      </c>
      <c r="AJ86" s="4">
        <v>0.5708959370053075</v>
      </c>
      <c r="AK86" s="4">
        <v>1.7717266630865038</v>
      </c>
      <c r="AL86" s="4">
        <v>1.0316833382739072</v>
      </c>
      <c r="AM86" s="4">
        <v>3.7182793512728112</v>
      </c>
      <c r="AN86" s="4">
        <v>1.1393539233632675</v>
      </c>
      <c r="AO86" s="4">
        <v>0.37465072374580549</v>
      </c>
      <c r="AP86" s="4">
        <v>0.59180535235378717</v>
      </c>
      <c r="AQ86" s="4">
        <v>4.4766584694612934</v>
      </c>
      <c r="AR86" s="4">
        <v>31.061892642824358</v>
      </c>
      <c r="AS86" s="4">
        <v>53.801097735924202</v>
      </c>
      <c r="AT86" s="4">
        <v>163.63642094280399</v>
      </c>
      <c r="AU86" s="4">
        <v>1.5331065730719673</v>
      </c>
      <c r="AV86" s="4">
        <v>2617.4080124465909</v>
      </c>
      <c r="AW86" s="4">
        <v>1.5824319714854822</v>
      </c>
      <c r="AX86" s="4">
        <v>0.46459401238205023</v>
      </c>
      <c r="AY86" s="4">
        <v>0</v>
      </c>
      <c r="AZ86" s="4"/>
      <c r="BA86" s="4"/>
      <c r="BB86" s="14" t="s">
        <v>2494</v>
      </c>
      <c r="BD86" s="4">
        <f t="shared" si="0"/>
        <v>3.4102529199377649</v>
      </c>
      <c r="BE86" s="4" t="e">
        <f t="shared" si="1"/>
        <v>#NUM!</v>
      </c>
      <c r="BF86" s="4">
        <f t="shared" si="2"/>
        <v>15.679604629330621</v>
      </c>
      <c r="BG86" s="4">
        <f t="shared" si="3"/>
        <v>3.8559849399524104</v>
      </c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</row>
    <row r="87" spans="1:76" ht="15.75" customHeight="1" x14ac:dyDescent="0.2">
      <c r="A87" s="15" t="s">
        <v>4986</v>
      </c>
      <c r="B87" s="15" t="s">
        <v>26</v>
      </c>
      <c r="C87" s="71" t="s">
        <v>2498</v>
      </c>
      <c r="D87" s="80"/>
      <c r="E87" s="4">
        <v>180.12828382053181</v>
      </c>
      <c r="F87" s="4">
        <v>3.4693492758465445</v>
      </c>
      <c r="G87" s="4">
        <v>39.02571562675449</v>
      </c>
      <c r="H87" s="4">
        <v>19.291194940094126</v>
      </c>
      <c r="I87" s="4">
        <v>3.3754201342288064</v>
      </c>
      <c r="J87" s="4">
        <v>210.24736077896625</v>
      </c>
      <c r="K87" s="4">
        <v>209.1922332691025</v>
      </c>
      <c r="L87" s="4">
        <v>23.79447524529947</v>
      </c>
      <c r="M87" s="4">
        <v>206.8874523143883</v>
      </c>
      <c r="N87" s="4">
        <v>4.8367153816632689</v>
      </c>
      <c r="O87" s="4">
        <v>32.013938834604545</v>
      </c>
      <c r="P87" s="4">
        <v>3.6135142221000387</v>
      </c>
      <c r="Q87" s="4">
        <v>1014.7671972843178</v>
      </c>
      <c r="R87" s="4">
        <v>13.86827371232763</v>
      </c>
      <c r="S87" s="4">
        <v>161.77300940126113</v>
      </c>
      <c r="T87" s="4">
        <v>0</v>
      </c>
      <c r="U87" s="4">
        <v>0</v>
      </c>
      <c r="V87" s="4">
        <v>66527.434006165306</v>
      </c>
      <c r="W87" s="4">
        <v>76.455233368130905</v>
      </c>
      <c r="X87" s="4">
        <v>0.48112046369567868</v>
      </c>
      <c r="Y87" s="4">
        <v>0</v>
      </c>
      <c r="Z87" s="63"/>
      <c r="AA87" s="15" t="s">
        <v>4987</v>
      </c>
      <c r="AB87" s="15" t="s">
        <v>26</v>
      </c>
      <c r="AC87" s="15" t="s">
        <v>2498</v>
      </c>
      <c r="AD87" s="75"/>
      <c r="AE87" s="4">
        <v>63.295005355545015</v>
      </c>
      <c r="AF87" s="4">
        <v>2.0086817349855997</v>
      </c>
      <c r="AG87" s="4">
        <v>10.30242723642168</v>
      </c>
      <c r="AH87" s="4">
        <v>5.3684658435581687</v>
      </c>
      <c r="AI87" s="4">
        <v>0.81633827829251115</v>
      </c>
      <c r="AJ87" s="4">
        <v>23.460891556021579</v>
      </c>
      <c r="AK87" s="4">
        <v>45.856178076738246</v>
      </c>
      <c r="AL87" s="4">
        <v>5.2876447071690045</v>
      </c>
      <c r="AM87" s="4">
        <v>43.070969771455943</v>
      </c>
      <c r="AN87" s="4">
        <v>0.22549602266935012</v>
      </c>
      <c r="AO87" s="4">
        <v>4.8228618498863103</v>
      </c>
      <c r="AP87" s="4">
        <v>0.32785176501170638</v>
      </c>
      <c r="AQ87" s="4">
        <v>185.61268761372924</v>
      </c>
      <c r="AR87" s="4">
        <v>0.14222154001129858</v>
      </c>
      <c r="AS87" s="4">
        <v>13.100539238689363</v>
      </c>
      <c r="AT87" s="4">
        <v>0</v>
      </c>
      <c r="AU87" s="4">
        <v>0</v>
      </c>
      <c r="AV87" s="4">
        <v>8290.86683253294</v>
      </c>
      <c r="AW87" s="4">
        <v>11.199977001072895</v>
      </c>
      <c r="AX87" s="4">
        <v>8.3198412139335584E-2</v>
      </c>
      <c r="AY87" s="4">
        <v>0</v>
      </c>
      <c r="AZ87" s="4"/>
      <c r="BA87" s="4"/>
      <c r="BB87" s="15" t="s">
        <v>4988</v>
      </c>
      <c r="BD87" s="4">
        <f t="shared" si="0"/>
        <v>1.8534025724801382</v>
      </c>
      <c r="BE87" s="4" t="e">
        <f t="shared" si="1"/>
        <v>#NUM!</v>
      </c>
      <c r="BF87" s="4">
        <f t="shared" si="2"/>
        <v>16.021661768929018</v>
      </c>
      <c r="BG87" s="4" t="e">
        <f t="shared" si="3"/>
        <v>#NUM!</v>
      </c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</row>
    <row r="88" spans="1:76" ht="15.75" customHeight="1" x14ac:dyDescent="0.2">
      <c r="A88" s="15" t="s">
        <v>4989</v>
      </c>
      <c r="B88" s="15" t="s">
        <v>49</v>
      </c>
      <c r="C88" s="71" t="s">
        <v>2498</v>
      </c>
      <c r="D88" s="80"/>
      <c r="E88" s="4">
        <v>32.396894045648367</v>
      </c>
      <c r="F88" s="4">
        <v>0.73792738036479355</v>
      </c>
      <c r="G88" s="4">
        <v>27.371602555804085</v>
      </c>
      <c r="H88" s="4">
        <v>35.560674304210323</v>
      </c>
      <c r="I88" s="4">
        <v>27.091245890654136</v>
      </c>
      <c r="J88" s="4">
        <v>45.859851500349663</v>
      </c>
      <c r="K88" s="4">
        <v>29.078275876132043</v>
      </c>
      <c r="L88" s="4">
        <v>5.4746888125235094</v>
      </c>
      <c r="M88" s="4">
        <v>59.467416423810278</v>
      </c>
      <c r="N88" s="4">
        <v>4.622119731593024</v>
      </c>
      <c r="O88" s="4">
        <v>23.521601476443919</v>
      </c>
      <c r="P88" s="4">
        <v>3.9012749710375378</v>
      </c>
      <c r="Q88" s="4">
        <v>134.39548104629674</v>
      </c>
      <c r="R88" s="4">
        <v>1.8392760263773613</v>
      </c>
      <c r="S88" s="4">
        <v>11.222148625256708</v>
      </c>
      <c r="T88" s="4">
        <v>0</v>
      </c>
      <c r="U88" s="4">
        <v>0</v>
      </c>
      <c r="V88" s="4">
        <v>6575.6700943804126</v>
      </c>
      <c r="W88" s="4">
        <v>33.602767841747529</v>
      </c>
      <c r="X88" s="4">
        <v>0.63969696827216527</v>
      </c>
      <c r="Y88" s="4">
        <v>0</v>
      </c>
      <c r="Z88" s="63"/>
      <c r="AA88" s="15" t="s">
        <v>4990</v>
      </c>
      <c r="AB88" s="15" t="s">
        <v>49</v>
      </c>
      <c r="AC88" s="15" t="s">
        <v>2498</v>
      </c>
      <c r="AD88" s="75"/>
      <c r="AE88" s="4">
        <v>7.9231483088304229</v>
      </c>
      <c r="AF88" s="4">
        <v>6.7436377586185717E-2</v>
      </c>
      <c r="AG88" s="4">
        <v>2.9534402974771048</v>
      </c>
      <c r="AH88" s="4">
        <v>3.0470939008375431</v>
      </c>
      <c r="AI88" s="4">
        <v>3.3235919577322308</v>
      </c>
      <c r="AJ88" s="4">
        <v>6.7245825758820921</v>
      </c>
      <c r="AK88" s="4">
        <v>6.2498180072107088</v>
      </c>
      <c r="AL88" s="4">
        <v>0.28922914552541162</v>
      </c>
      <c r="AM88" s="4">
        <v>6.1417201836267195</v>
      </c>
      <c r="AN88" s="4">
        <v>0.14211316105387342</v>
      </c>
      <c r="AO88" s="4">
        <v>1.614799076078538</v>
      </c>
      <c r="AP88" s="4">
        <v>0.59429101068731094</v>
      </c>
      <c r="AQ88" s="4">
        <v>16.56018991366723</v>
      </c>
      <c r="AR88" s="4">
        <v>0.34431369611772566</v>
      </c>
      <c r="AS88" s="4">
        <v>6.1246461383914799</v>
      </c>
      <c r="AT88" s="4">
        <v>0</v>
      </c>
      <c r="AU88" s="4">
        <v>0</v>
      </c>
      <c r="AV88" s="4">
        <v>1161.958479680809</v>
      </c>
      <c r="AW88" s="4">
        <v>5.9888114841085152</v>
      </c>
      <c r="AX88" s="4">
        <v>0.18347772524826306</v>
      </c>
      <c r="AY88" s="4">
        <v>0</v>
      </c>
      <c r="AZ88" s="4"/>
      <c r="BA88" s="4"/>
      <c r="BB88" s="15" t="s">
        <v>4991</v>
      </c>
      <c r="BD88" s="4">
        <f t="shared" si="0"/>
        <v>1.9639456864864853</v>
      </c>
      <c r="BE88" s="4" t="e">
        <f t="shared" si="1"/>
        <v>#NUM!</v>
      </c>
      <c r="BF88" s="4">
        <f t="shared" si="2"/>
        <v>12.682922204554465</v>
      </c>
      <c r="BG88" s="4" t="e">
        <f t="shared" si="3"/>
        <v>#NUM!</v>
      </c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</row>
    <row r="89" spans="1:76" ht="15.75" customHeight="1" x14ac:dyDescent="0.2">
      <c r="A89" s="15" t="s">
        <v>4992</v>
      </c>
      <c r="B89" s="15" t="s">
        <v>1685</v>
      </c>
      <c r="C89" s="71" t="s">
        <v>2498</v>
      </c>
      <c r="D89" s="80"/>
      <c r="E89" s="4">
        <v>171.04134921962691</v>
      </c>
      <c r="F89" s="4">
        <v>5.7455769552434717</v>
      </c>
      <c r="G89" s="4">
        <v>40.023407567943543</v>
      </c>
      <c r="H89" s="4">
        <v>52.740835991543157</v>
      </c>
      <c r="I89" s="4">
        <v>64.557120914540491</v>
      </c>
      <c r="J89" s="4">
        <v>27.338050908103309</v>
      </c>
      <c r="K89" s="4">
        <v>75.513714496750282</v>
      </c>
      <c r="L89" s="4">
        <v>13.176324936452469</v>
      </c>
      <c r="M89" s="4">
        <v>115.14200689236009</v>
      </c>
      <c r="N89" s="4">
        <v>0.75680972842322436</v>
      </c>
      <c r="O89" s="4">
        <v>10.27809087488383</v>
      </c>
      <c r="P89" s="4">
        <v>3.1587175809279189</v>
      </c>
      <c r="Q89" s="4">
        <v>291.46091194773157</v>
      </c>
      <c r="R89" s="4">
        <v>1781.5313899324847</v>
      </c>
      <c r="S89" s="4">
        <v>7.3109574502146515</v>
      </c>
      <c r="T89" s="4">
        <v>0</v>
      </c>
      <c r="U89" s="4">
        <v>7.9296238653139595</v>
      </c>
      <c r="V89" s="4">
        <v>33472.700158532862</v>
      </c>
      <c r="W89" s="4">
        <v>11.68825094810205</v>
      </c>
      <c r="X89" s="4">
        <v>41.477398590626109</v>
      </c>
      <c r="Y89" s="4">
        <v>0</v>
      </c>
      <c r="Z89" s="63"/>
      <c r="AA89" s="15" t="s">
        <v>4993</v>
      </c>
      <c r="AB89" s="15" t="s">
        <v>1685</v>
      </c>
      <c r="AC89" s="15" t="s">
        <v>2498</v>
      </c>
      <c r="AD89" s="75"/>
      <c r="AE89" s="4">
        <v>14.444203416613005</v>
      </c>
      <c r="AF89" s="4">
        <v>2.3914306459283017</v>
      </c>
      <c r="AG89" s="4">
        <v>3.2056692099077919</v>
      </c>
      <c r="AH89" s="4">
        <v>4.7569340227846091</v>
      </c>
      <c r="AI89" s="4">
        <v>10.111963714583666</v>
      </c>
      <c r="AJ89" s="4">
        <v>3.9788602734729563</v>
      </c>
      <c r="AK89" s="4">
        <v>4.0568853644302845</v>
      </c>
      <c r="AL89" s="4">
        <v>0.10241361012731776</v>
      </c>
      <c r="AM89" s="4">
        <v>25.583180983312516</v>
      </c>
      <c r="AN89" s="4">
        <v>3.4369973365361108E-2</v>
      </c>
      <c r="AO89" s="4">
        <v>0.16549039603345606</v>
      </c>
      <c r="AP89" s="4">
        <v>0.5192913069890347</v>
      </c>
      <c r="AQ89" s="4">
        <v>36.989167682984281</v>
      </c>
      <c r="AR89" s="4">
        <v>176.75963800031118</v>
      </c>
      <c r="AS89" s="4">
        <v>1.3169360058569353</v>
      </c>
      <c r="AT89" s="4">
        <v>0</v>
      </c>
      <c r="AU89" s="4">
        <v>1.2917332734989018</v>
      </c>
      <c r="AV89" s="4">
        <v>5823.326821229718</v>
      </c>
      <c r="AW89" s="4">
        <v>1.4442947182365404</v>
      </c>
      <c r="AX89" s="4">
        <v>3.8750619989992674</v>
      </c>
      <c r="AY89" s="4">
        <v>0</v>
      </c>
      <c r="AZ89" s="4"/>
      <c r="BA89" s="4"/>
      <c r="BB89" s="15" t="s">
        <v>4994</v>
      </c>
      <c r="BD89" s="4">
        <f t="shared" si="0"/>
        <v>1.6593389523399646</v>
      </c>
      <c r="BE89" s="4" t="e">
        <f t="shared" si="1"/>
        <v>#NUM!</v>
      </c>
      <c r="BF89" s="4">
        <f t="shared" si="2"/>
        <v>15.03069731384848</v>
      </c>
      <c r="BG89" s="4">
        <f t="shared" si="3"/>
        <v>2.9872524345905327</v>
      </c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</row>
    <row r="90" spans="1:76" ht="15.75" customHeight="1" x14ac:dyDescent="0.2">
      <c r="A90" s="15" t="s">
        <v>4995</v>
      </c>
      <c r="B90" s="15" t="s">
        <v>1653</v>
      </c>
      <c r="C90" s="71" t="s">
        <v>2498</v>
      </c>
      <c r="D90" s="80"/>
      <c r="E90" s="4">
        <v>1458.4334075588615</v>
      </c>
      <c r="F90" s="4">
        <v>263.59705933516085</v>
      </c>
      <c r="G90" s="4">
        <v>716.24959364324616</v>
      </c>
      <c r="H90" s="4">
        <v>135.6847730782838</v>
      </c>
      <c r="I90" s="4">
        <v>342.42419575723153</v>
      </c>
      <c r="J90" s="4">
        <v>9.9568425296235858</v>
      </c>
      <c r="K90" s="4">
        <v>42.327213790470182</v>
      </c>
      <c r="L90" s="4">
        <v>24.939662540028351</v>
      </c>
      <c r="M90" s="4">
        <v>2543.8050290163565</v>
      </c>
      <c r="N90" s="4">
        <v>0.40213450557817548</v>
      </c>
      <c r="O90" s="4">
        <v>20.166784573322428</v>
      </c>
      <c r="P90" s="4">
        <v>32.134733053968795</v>
      </c>
      <c r="Q90" s="4">
        <v>113.37575084687239</v>
      </c>
      <c r="R90" s="4">
        <v>710.74289574485385</v>
      </c>
      <c r="S90" s="4">
        <v>0.84421570682578606</v>
      </c>
      <c r="T90" s="4">
        <v>290.85505848705299</v>
      </c>
      <c r="U90" s="4">
        <v>39.645185090938121</v>
      </c>
      <c r="V90" s="4">
        <v>17994.355141231052</v>
      </c>
      <c r="W90" s="4">
        <v>40.282179277997592</v>
      </c>
      <c r="X90" s="4">
        <v>1.233865580638061</v>
      </c>
      <c r="Y90" s="4">
        <v>0</v>
      </c>
      <c r="Z90" s="63"/>
      <c r="AA90" s="15" t="s">
        <v>4996</v>
      </c>
      <c r="AB90" s="15" t="s">
        <v>1653</v>
      </c>
      <c r="AC90" s="15" t="s">
        <v>2498</v>
      </c>
      <c r="AD90" s="75"/>
      <c r="AE90" s="4">
        <v>775.29706438535425</v>
      </c>
      <c r="AF90" s="4">
        <v>110.5237361553871</v>
      </c>
      <c r="AG90" s="4">
        <v>289.0759907118715</v>
      </c>
      <c r="AH90" s="4">
        <v>66.826172246281089</v>
      </c>
      <c r="AI90" s="4">
        <v>138.28596793896281</v>
      </c>
      <c r="AJ90" s="4">
        <v>2.79857432762345</v>
      </c>
      <c r="AK90" s="4">
        <v>6.9176034051714641</v>
      </c>
      <c r="AL90" s="4">
        <v>6.5849529001265052</v>
      </c>
      <c r="AM90" s="4">
        <v>1021.6228858799839</v>
      </c>
      <c r="AN90" s="4">
        <v>2.1649307357031657E-2</v>
      </c>
      <c r="AO90" s="4">
        <v>6.5932322510301455</v>
      </c>
      <c r="AP90" s="4">
        <v>15.043187169837324</v>
      </c>
      <c r="AQ90" s="4">
        <v>33.537321751719176</v>
      </c>
      <c r="AR90" s="4">
        <v>202.11192764073218</v>
      </c>
      <c r="AS90" s="4">
        <v>2.2737591267817936E-2</v>
      </c>
      <c r="AT90" s="4">
        <v>128.91906428615118</v>
      </c>
      <c r="AU90" s="4">
        <v>12.886323540057974</v>
      </c>
      <c r="AV90" s="4">
        <v>6050.9270644999306</v>
      </c>
      <c r="AW90" s="4">
        <v>18.104907664068065</v>
      </c>
      <c r="AX90" s="4">
        <v>0.13821185216949791</v>
      </c>
      <c r="AY90" s="4">
        <v>0</v>
      </c>
      <c r="AZ90" s="4"/>
      <c r="BA90" s="4"/>
      <c r="BB90" s="15" t="s">
        <v>4997</v>
      </c>
      <c r="BD90" s="4">
        <f t="shared" si="0"/>
        <v>5.0060615827180941</v>
      </c>
      <c r="BE90" s="4" t="e">
        <f t="shared" si="1"/>
        <v>#NUM!</v>
      </c>
      <c r="BF90" s="4">
        <f t="shared" si="2"/>
        <v>14.135256781272059</v>
      </c>
      <c r="BG90" s="4">
        <f t="shared" si="3"/>
        <v>5.3090737560945014</v>
      </c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</row>
    <row r="91" spans="1:76" ht="15.75" customHeight="1" x14ac:dyDescent="0.2">
      <c r="A91" s="15" t="s">
        <v>4998</v>
      </c>
      <c r="B91" s="15" t="s">
        <v>1685</v>
      </c>
      <c r="C91" s="71" t="s">
        <v>2498</v>
      </c>
      <c r="D91" s="80"/>
      <c r="E91" s="4">
        <v>810.64016388915809</v>
      </c>
      <c r="F91" s="4">
        <v>58.776339776189957</v>
      </c>
      <c r="G91" s="4">
        <v>636.56088452479355</v>
      </c>
      <c r="H91" s="4">
        <v>703.7113800218599</v>
      </c>
      <c r="I91" s="4">
        <v>687.11660722989507</v>
      </c>
      <c r="J91" s="4">
        <v>61.182146817639882</v>
      </c>
      <c r="K91" s="4">
        <v>376.34998699145422</v>
      </c>
      <c r="L91" s="4">
        <v>25.086079358289634</v>
      </c>
      <c r="M91" s="4">
        <v>415.01519792546611</v>
      </c>
      <c r="N91" s="4">
        <v>0.86513977349093985</v>
      </c>
      <c r="O91" s="4">
        <v>42.537703276778132</v>
      </c>
      <c r="P91" s="4">
        <v>1.4868499786561111</v>
      </c>
      <c r="Q91" s="4">
        <v>655.81991936951965</v>
      </c>
      <c r="R91" s="4">
        <v>5686.2531234996377</v>
      </c>
      <c r="S91" s="4">
        <v>2.9277502801440574</v>
      </c>
      <c r="T91" s="4">
        <v>73.061557026402895</v>
      </c>
      <c r="U91" s="4">
        <v>6.980924131498857</v>
      </c>
      <c r="V91" s="4">
        <v>72177.227593038508</v>
      </c>
      <c r="W91" s="4">
        <v>57.73454365942127</v>
      </c>
      <c r="X91" s="4">
        <v>43.302612111048767</v>
      </c>
      <c r="Y91" s="4">
        <v>85.198984125753725</v>
      </c>
      <c r="Z91" s="63"/>
      <c r="AA91" s="15" t="s">
        <v>4999</v>
      </c>
      <c r="AB91" s="15" t="s">
        <v>1685</v>
      </c>
      <c r="AC91" s="15" t="s">
        <v>2498</v>
      </c>
      <c r="AD91" s="75"/>
      <c r="AE91" s="4">
        <v>175.13837132098482</v>
      </c>
      <c r="AF91" s="4">
        <v>9.5987406552476298</v>
      </c>
      <c r="AG91" s="4">
        <v>80.546865737355986</v>
      </c>
      <c r="AH91" s="4">
        <v>98.496413605873002</v>
      </c>
      <c r="AI91" s="4">
        <v>92.473067852497934</v>
      </c>
      <c r="AJ91" s="4">
        <v>14.86120744798446</v>
      </c>
      <c r="AK91" s="4">
        <v>47.054663817471649</v>
      </c>
      <c r="AL91" s="4">
        <v>2.64807364803606</v>
      </c>
      <c r="AM91" s="4">
        <v>53.271035111581476</v>
      </c>
      <c r="AN91" s="4">
        <v>0.10377431232816919</v>
      </c>
      <c r="AO91" s="4">
        <v>6.4045942270364042</v>
      </c>
      <c r="AP91" s="4">
        <v>0.42242580532082857</v>
      </c>
      <c r="AQ91" s="4">
        <v>80.235276259976246</v>
      </c>
      <c r="AR91" s="4">
        <v>675.73646957936603</v>
      </c>
      <c r="AS91" s="4">
        <v>0.18497096110128367</v>
      </c>
      <c r="AT91" s="4">
        <v>11.161375484847172</v>
      </c>
      <c r="AU91" s="4">
        <v>0.96581419065588658</v>
      </c>
      <c r="AV91" s="4">
        <v>5534.8336221958689</v>
      </c>
      <c r="AW91" s="4">
        <v>8.2815283782804823</v>
      </c>
      <c r="AX91" s="4">
        <v>4.6351102236222266</v>
      </c>
      <c r="AY91" s="4">
        <v>3.9677503760154411</v>
      </c>
      <c r="AZ91" s="4"/>
      <c r="BA91" s="4"/>
      <c r="BB91" s="15" t="s">
        <v>5000</v>
      </c>
      <c r="BD91" s="4">
        <f t="shared" si="0"/>
        <v>0.57225908856887597</v>
      </c>
      <c r="BE91" s="4">
        <f t="shared" si="1"/>
        <v>6.4127643233962832</v>
      </c>
      <c r="BF91" s="4">
        <f t="shared" si="2"/>
        <v>16.139256108340277</v>
      </c>
      <c r="BG91" s="4">
        <f t="shared" si="3"/>
        <v>2.8034180323775915</v>
      </c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</row>
    <row r="92" spans="1:76" ht="15.75" customHeight="1" x14ac:dyDescent="0.2">
      <c r="A92" s="15" t="s">
        <v>5001</v>
      </c>
      <c r="B92" s="15" t="s">
        <v>1653</v>
      </c>
      <c r="C92" s="71" t="s">
        <v>2498</v>
      </c>
      <c r="D92" s="80"/>
      <c r="E92" s="4">
        <v>9337.6022784167599</v>
      </c>
      <c r="F92" s="4">
        <v>1674.0968323980699</v>
      </c>
      <c r="G92" s="4">
        <v>1935.4955171962984</v>
      </c>
      <c r="H92" s="4">
        <v>1117.297899586001</v>
      </c>
      <c r="I92" s="4">
        <v>1173.5894094839521</v>
      </c>
      <c r="J92" s="4">
        <v>6.0013317035383222</v>
      </c>
      <c r="K92" s="4">
        <v>479.78724750219163</v>
      </c>
      <c r="L92" s="4">
        <v>60.644011095350827</v>
      </c>
      <c r="M92" s="4">
        <v>9064.526746407053</v>
      </c>
      <c r="N92" s="4">
        <v>1.2472092174543603</v>
      </c>
      <c r="O92" s="4">
        <v>147.29465413410125</v>
      </c>
      <c r="P92" s="4">
        <v>4.8816851222289666</v>
      </c>
      <c r="Q92" s="4">
        <v>339.40313785236827</v>
      </c>
      <c r="R92" s="4">
        <v>5383.5248197600167</v>
      </c>
      <c r="S92" s="4">
        <v>3.1677937443383342</v>
      </c>
      <c r="T92" s="4">
        <v>23910.023259155114</v>
      </c>
      <c r="U92" s="4">
        <v>50.520513801039719</v>
      </c>
      <c r="V92" s="4">
        <v>73803.983577185936</v>
      </c>
      <c r="W92" s="4">
        <v>84.691086234544045</v>
      </c>
      <c r="X92" s="4">
        <v>7.4829766301306817</v>
      </c>
      <c r="Y92" s="4">
        <v>70.272256807725498</v>
      </c>
      <c r="Z92" s="63"/>
      <c r="AA92" s="15" t="s">
        <v>5002</v>
      </c>
      <c r="AB92" s="15" t="s">
        <v>1653</v>
      </c>
      <c r="AC92" s="15" t="s">
        <v>2498</v>
      </c>
      <c r="AD92" s="75"/>
      <c r="AE92" s="4">
        <v>3617.4603633707707</v>
      </c>
      <c r="AF92" s="4">
        <v>504.64993369126665</v>
      </c>
      <c r="AG92" s="4">
        <v>375.40184064426222</v>
      </c>
      <c r="AH92" s="4">
        <v>363.14928789563021</v>
      </c>
      <c r="AI92" s="4">
        <v>314.00389558628677</v>
      </c>
      <c r="AJ92" s="4">
        <v>3.9676626126021501</v>
      </c>
      <c r="AK92" s="4">
        <v>38.152322510415537</v>
      </c>
      <c r="AL92" s="4">
        <v>8.1910701396131209</v>
      </c>
      <c r="AM92" s="4">
        <v>2020.8062241597925</v>
      </c>
      <c r="AN92" s="4">
        <v>0.1659719938619926</v>
      </c>
      <c r="AO92" s="4">
        <v>38.150174701868814</v>
      </c>
      <c r="AP92" s="4">
        <v>1.9643101219486494</v>
      </c>
      <c r="AQ92" s="4">
        <v>71.037056617941104</v>
      </c>
      <c r="AR92" s="4">
        <v>414.06786360905249</v>
      </c>
      <c r="AS92" s="4">
        <v>0.46260703482738436</v>
      </c>
      <c r="AT92" s="4">
        <v>5666.1497069346151</v>
      </c>
      <c r="AU92" s="4">
        <v>3.5472501030646804</v>
      </c>
      <c r="AV92" s="4">
        <v>4462.6285532099882</v>
      </c>
      <c r="AW92" s="4">
        <v>18.279563269626152</v>
      </c>
      <c r="AX92" s="4">
        <v>1.8587510516537364</v>
      </c>
      <c r="AY92" s="4">
        <v>9.1799557777218705</v>
      </c>
      <c r="AZ92" s="4"/>
      <c r="BA92" s="4"/>
      <c r="BB92" s="15" t="s">
        <v>5003</v>
      </c>
      <c r="BD92" s="4">
        <f t="shared" si="0"/>
        <v>2.2873792416063354</v>
      </c>
      <c r="BE92" s="4">
        <f t="shared" si="1"/>
        <v>6.1348833266358467</v>
      </c>
      <c r="BF92" s="4">
        <f t="shared" si="2"/>
        <v>16.171411067541744</v>
      </c>
      <c r="BG92" s="4">
        <f t="shared" si="3"/>
        <v>5.6587974065077331</v>
      </c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</row>
    <row r="93" spans="1:76" ht="15.75" customHeight="1" x14ac:dyDescent="0.2">
      <c r="A93" s="15" t="s">
        <v>5004</v>
      </c>
      <c r="B93" s="15" t="s">
        <v>1685</v>
      </c>
      <c r="C93" s="71" t="s">
        <v>2498</v>
      </c>
      <c r="D93" s="80"/>
      <c r="E93" s="4">
        <v>422.6403981998638</v>
      </c>
      <c r="F93" s="4">
        <v>62.733190742627812</v>
      </c>
      <c r="G93" s="4">
        <v>467.51660893378522</v>
      </c>
      <c r="H93" s="4">
        <v>357.46777038178794</v>
      </c>
      <c r="I93" s="4">
        <v>445.05157040697668</v>
      </c>
      <c r="J93" s="4">
        <v>92.128987275107363</v>
      </c>
      <c r="K93" s="4">
        <v>336.59096525047414</v>
      </c>
      <c r="L93" s="4">
        <v>34.055515033914936</v>
      </c>
      <c r="M93" s="4">
        <v>785.97360484996614</v>
      </c>
      <c r="N93" s="4">
        <v>1.8655875181929578</v>
      </c>
      <c r="O93" s="4">
        <v>142.99662614508293</v>
      </c>
      <c r="P93" s="4">
        <v>4.3604358322504808</v>
      </c>
      <c r="Q93" s="4">
        <v>456.68753834790226</v>
      </c>
      <c r="R93" s="4">
        <v>3654.8659427285634</v>
      </c>
      <c r="S93" s="4">
        <v>1.2364369171968519</v>
      </c>
      <c r="T93" s="4">
        <v>1381.9654590509192</v>
      </c>
      <c r="U93" s="4">
        <v>26.168702857681115</v>
      </c>
      <c r="V93" s="4">
        <v>34050.420753360617</v>
      </c>
      <c r="W93" s="4">
        <v>90.99962374237937</v>
      </c>
      <c r="X93" s="4">
        <v>18.788002960244967</v>
      </c>
      <c r="Y93" s="4">
        <v>6.0692069101727917</v>
      </c>
      <c r="Z93" s="63"/>
      <c r="AA93" s="15" t="s">
        <v>5005</v>
      </c>
      <c r="AB93" s="15" t="s">
        <v>1685</v>
      </c>
      <c r="AC93" s="15" t="s">
        <v>2498</v>
      </c>
      <c r="AD93" s="75"/>
      <c r="AE93" s="4">
        <v>53.751944156243553</v>
      </c>
      <c r="AF93" s="4">
        <v>5.4871587469770331</v>
      </c>
      <c r="AG93" s="4">
        <v>45.375188939534041</v>
      </c>
      <c r="AH93" s="4">
        <v>50.565976209747568</v>
      </c>
      <c r="AI93" s="4">
        <v>44.303507143591183</v>
      </c>
      <c r="AJ93" s="4">
        <v>11.159229935687803</v>
      </c>
      <c r="AK93" s="4">
        <v>56.386727578586779</v>
      </c>
      <c r="AL93" s="4">
        <v>0.67611491176913774</v>
      </c>
      <c r="AM93" s="4">
        <v>66.707599099291386</v>
      </c>
      <c r="AN93" s="4">
        <v>0.21024561135215331</v>
      </c>
      <c r="AO93" s="4">
        <v>16.561094133204907</v>
      </c>
      <c r="AP93" s="4">
        <v>0.32183331124537962</v>
      </c>
      <c r="AQ93" s="4">
        <v>32.635944516697279</v>
      </c>
      <c r="AR93" s="4">
        <v>266.71327270288185</v>
      </c>
      <c r="AS93" s="4">
        <v>0.16854081086147168</v>
      </c>
      <c r="AT93" s="4">
        <v>587.33549293101885</v>
      </c>
      <c r="AU93" s="4">
        <v>2.8481959524349896</v>
      </c>
      <c r="AV93" s="4">
        <v>7713.7395891236538</v>
      </c>
      <c r="AW93" s="4">
        <v>9.3157300874085571</v>
      </c>
      <c r="AX93" s="4">
        <v>2.6401762761302128</v>
      </c>
      <c r="AY93" s="4">
        <v>0.55639831382259719</v>
      </c>
      <c r="AZ93" s="4"/>
      <c r="BA93" s="4"/>
      <c r="BB93" s="15" t="s">
        <v>5006</v>
      </c>
      <c r="BD93" s="4">
        <f t="shared" si="0"/>
        <v>2.1244723417916438</v>
      </c>
      <c r="BE93" s="4">
        <f t="shared" si="1"/>
        <v>2.6015080055229043</v>
      </c>
      <c r="BF93" s="4">
        <f t="shared" si="2"/>
        <v>15.055385004953799</v>
      </c>
      <c r="BG93" s="4">
        <f t="shared" si="3"/>
        <v>4.7097705088732056</v>
      </c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</row>
    <row r="94" spans="1:76" ht="15.75" customHeight="1" x14ac:dyDescent="0.2">
      <c r="A94" s="15" t="s">
        <v>5007</v>
      </c>
      <c r="B94" s="15" t="s">
        <v>1653</v>
      </c>
      <c r="C94" s="71" t="s">
        <v>2498</v>
      </c>
      <c r="D94" s="80"/>
      <c r="E94" s="4">
        <v>4122.6285068888355</v>
      </c>
      <c r="F94" s="4">
        <v>95.346773319915584</v>
      </c>
      <c r="G94" s="4">
        <v>280.29501222043626</v>
      </c>
      <c r="H94" s="4">
        <v>279.54273703437815</v>
      </c>
      <c r="I94" s="4">
        <v>266.43449337244192</v>
      </c>
      <c r="J94" s="4">
        <v>45.794561010771666</v>
      </c>
      <c r="K94" s="4">
        <v>281.22922204542289</v>
      </c>
      <c r="L94" s="4">
        <v>52.696878226824936</v>
      </c>
      <c r="M94" s="4">
        <v>1205.7082923828377</v>
      </c>
      <c r="N94" s="4">
        <v>2.0219926700447042</v>
      </c>
      <c r="O94" s="4">
        <v>98.880218069670605</v>
      </c>
      <c r="P94" s="4">
        <v>4.5370751915919554</v>
      </c>
      <c r="Q94" s="4">
        <v>334.4637782242591</v>
      </c>
      <c r="R94" s="4">
        <v>1359.8980343846872</v>
      </c>
      <c r="S94" s="4">
        <v>1.019164469390146</v>
      </c>
      <c r="T94" s="4">
        <v>2153.3811689720928</v>
      </c>
      <c r="U94" s="4">
        <v>19.600539124009085</v>
      </c>
      <c r="V94" s="4">
        <v>13561.343648420152</v>
      </c>
      <c r="W94" s="4">
        <v>31.436264465095405</v>
      </c>
      <c r="X94" s="4">
        <v>2.5590967150166217</v>
      </c>
      <c r="Y94" s="4">
        <v>10.419868712860083</v>
      </c>
      <c r="Z94" s="63"/>
      <c r="AA94" s="15" t="s">
        <v>5008</v>
      </c>
      <c r="AB94" s="15" t="s">
        <v>1653</v>
      </c>
      <c r="AC94" s="15" t="s">
        <v>2498</v>
      </c>
      <c r="AD94" s="75"/>
      <c r="AE94" s="4">
        <v>1550.5219551151033</v>
      </c>
      <c r="AF94" s="4">
        <v>48.019654705014226</v>
      </c>
      <c r="AG94" s="4">
        <v>103.54716531533784</v>
      </c>
      <c r="AH94" s="4">
        <v>89.252686377866553</v>
      </c>
      <c r="AI94" s="4">
        <v>87.655913561468353</v>
      </c>
      <c r="AJ94" s="4">
        <v>12.401147210341357</v>
      </c>
      <c r="AK94" s="4">
        <v>35.631509458919894</v>
      </c>
      <c r="AL94" s="4">
        <v>15.880325396218256</v>
      </c>
      <c r="AM94" s="4">
        <v>451.50884345474191</v>
      </c>
      <c r="AN94" s="4">
        <v>0.65351521740645957</v>
      </c>
      <c r="AO94" s="4">
        <v>33.849277118488097</v>
      </c>
      <c r="AP94" s="4">
        <v>0.50884851241413354</v>
      </c>
      <c r="AQ94" s="4">
        <v>113.16306563290755</v>
      </c>
      <c r="AR94" s="4">
        <v>362.1308058458381</v>
      </c>
      <c r="AS94" s="4">
        <v>0.60066936265382176</v>
      </c>
      <c r="AT94" s="4">
        <v>895.87568233478567</v>
      </c>
      <c r="AU94" s="4">
        <v>4.7997972965408913</v>
      </c>
      <c r="AV94" s="4">
        <v>976.93321722337964</v>
      </c>
      <c r="AW94" s="4">
        <v>3.4849148139262942</v>
      </c>
      <c r="AX94" s="4">
        <v>0.65399295595134677</v>
      </c>
      <c r="AY94" s="4">
        <v>1.8177520780291256</v>
      </c>
      <c r="AZ94" s="4"/>
      <c r="BA94" s="4"/>
      <c r="BB94" s="15" t="s">
        <v>5009</v>
      </c>
      <c r="BD94" s="4">
        <f t="shared" si="0"/>
        <v>2.1817625692407701</v>
      </c>
      <c r="BE94" s="4">
        <f t="shared" si="1"/>
        <v>3.3812651951046551</v>
      </c>
      <c r="BF94" s="4">
        <f t="shared" si="2"/>
        <v>13.727212506318537</v>
      </c>
      <c r="BG94" s="4">
        <f t="shared" si="3"/>
        <v>4.2928214319236337</v>
      </c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</row>
    <row r="95" spans="1:76" ht="15.75" customHeight="1" x14ac:dyDescent="0.2">
      <c r="A95" s="14" t="s">
        <v>2827</v>
      </c>
      <c r="B95" s="15" t="s">
        <v>26</v>
      </c>
      <c r="C95" s="71" t="s">
        <v>2498</v>
      </c>
      <c r="D95" s="80"/>
      <c r="E95" s="4">
        <v>565.70181217077447</v>
      </c>
      <c r="F95" s="4">
        <v>1.999307609734319</v>
      </c>
      <c r="G95" s="4">
        <v>82.921890694794712</v>
      </c>
      <c r="H95" s="4">
        <v>27.188386410806071</v>
      </c>
      <c r="I95" s="4">
        <v>28.566959614014547</v>
      </c>
      <c r="J95" s="4">
        <v>1898.6847639355869</v>
      </c>
      <c r="K95" s="4">
        <v>332.96906904167201</v>
      </c>
      <c r="L95" s="4">
        <v>14.715268620608434</v>
      </c>
      <c r="M95" s="4">
        <v>577.52278649273489</v>
      </c>
      <c r="N95" s="4">
        <v>8.8934641513981099</v>
      </c>
      <c r="O95" s="4">
        <v>90.359664631144042</v>
      </c>
      <c r="P95" s="4">
        <v>7.5409022192858739</v>
      </c>
      <c r="Q95" s="4">
        <v>795.58437418049448</v>
      </c>
      <c r="R95" s="4">
        <v>621.08523823033192</v>
      </c>
      <c r="S95" s="4">
        <v>329.37138620782878</v>
      </c>
      <c r="T95" s="4">
        <v>507.95989734808745</v>
      </c>
      <c r="U95" s="4">
        <v>0</v>
      </c>
      <c r="V95" s="4">
        <v>1298.6931643706598</v>
      </c>
      <c r="W95" s="4">
        <v>43.396705979434891</v>
      </c>
      <c r="X95" s="4">
        <v>61.444982862995218</v>
      </c>
      <c r="Y95" s="4">
        <v>3478.8356963542665</v>
      </c>
      <c r="Z95" s="63"/>
      <c r="AA95" s="14" t="s">
        <v>2827</v>
      </c>
      <c r="AB95" s="15" t="s">
        <v>26</v>
      </c>
      <c r="AC95" s="15" t="s">
        <v>2498</v>
      </c>
      <c r="AD95" s="75"/>
      <c r="AE95" s="4">
        <v>100.70880365407001</v>
      </c>
      <c r="AF95" s="4">
        <v>0.80450076852161456</v>
      </c>
      <c r="AG95" s="4">
        <v>4.2119004899717689</v>
      </c>
      <c r="AH95" s="4">
        <v>0.97292578466277102</v>
      </c>
      <c r="AI95" s="4">
        <v>0.60098925243713297</v>
      </c>
      <c r="AJ95" s="4">
        <v>226.7383707374386</v>
      </c>
      <c r="AK95" s="4">
        <v>54.561140784903365</v>
      </c>
      <c r="AL95" s="4">
        <v>1.0790413346684475</v>
      </c>
      <c r="AM95" s="4">
        <v>222.79862011380823</v>
      </c>
      <c r="AN95" s="4">
        <v>0.20974280410635535</v>
      </c>
      <c r="AO95" s="4">
        <v>0.94414739680707571</v>
      </c>
      <c r="AP95" s="4">
        <v>1.7865004170804502</v>
      </c>
      <c r="AQ95" s="4">
        <v>343.70763151124055</v>
      </c>
      <c r="AR95" s="4">
        <v>231.30552072573715</v>
      </c>
      <c r="AS95" s="4">
        <v>4.8326575939238072</v>
      </c>
      <c r="AT95" s="4">
        <v>82.448921994527367</v>
      </c>
      <c r="AU95" s="4">
        <v>0</v>
      </c>
      <c r="AV95" s="4">
        <v>528.76609498863547</v>
      </c>
      <c r="AW95" s="4">
        <v>4.9257365164590761</v>
      </c>
      <c r="AX95" s="4">
        <v>7.0664090619134639</v>
      </c>
      <c r="AY95" s="4">
        <v>23.883530245305863</v>
      </c>
      <c r="AZ95" s="4"/>
      <c r="BA95" s="4"/>
      <c r="BB95" s="14" t="s">
        <v>2827</v>
      </c>
      <c r="BD95" s="4">
        <f t="shared" si="0"/>
        <v>2.9147371427805244</v>
      </c>
      <c r="BE95" s="4">
        <f t="shared" si="1"/>
        <v>11.764388827473743</v>
      </c>
      <c r="BF95" s="4">
        <f t="shared" si="2"/>
        <v>10.342844897487588</v>
      </c>
      <c r="BG95" s="4" t="e">
        <f t="shared" si="3"/>
        <v>#NUM!</v>
      </c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</row>
    <row r="96" spans="1:76" ht="15.75" customHeight="1" x14ac:dyDescent="0.2">
      <c r="A96" s="14" t="s">
        <v>2827</v>
      </c>
      <c r="B96" s="15" t="s">
        <v>49</v>
      </c>
      <c r="C96" s="71" t="s">
        <v>2498</v>
      </c>
      <c r="D96" s="80"/>
      <c r="E96" s="4">
        <v>10681.841559005212</v>
      </c>
      <c r="F96" s="4">
        <v>18.600192597700111</v>
      </c>
      <c r="G96" s="4">
        <v>102.84584672293722</v>
      </c>
      <c r="H96" s="4">
        <v>38.544054886605927</v>
      </c>
      <c r="I96" s="4">
        <v>30.085874657321821</v>
      </c>
      <c r="J96" s="4">
        <v>966.17175822076479</v>
      </c>
      <c r="K96" s="4">
        <v>423.18178234853923</v>
      </c>
      <c r="L96" s="4">
        <v>22.60696831690322</v>
      </c>
      <c r="M96" s="4">
        <v>470.55839221260379</v>
      </c>
      <c r="N96" s="4">
        <v>3.3177039993114263</v>
      </c>
      <c r="O96" s="4">
        <v>22.450565336315904</v>
      </c>
      <c r="P96" s="4">
        <v>8.819270942340184</v>
      </c>
      <c r="Q96" s="4">
        <v>924.58209885201052</v>
      </c>
      <c r="R96" s="4" t="e">
        <v>#VALUE!</v>
      </c>
      <c r="S96" s="4">
        <v>5.5888650496181187</v>
      </c>
      <c r="T96" s="4">
        <v>0</v>
      </c>
      <c r="U96" s="4">
        <v>0</v>
      </c>
      <c r="V96" s="4">
        <v>7.6197623211010344</v>
      </c>
      <c r="W96" s="4">
        <v>23.718108892328491</v>
      </c>
      <c r="X96" s="4">
        <v>3.7414310326321836</v>
      </c>
      <c r="Y96" s="4">
        <v>22.237016210037726</v>
      </c>
      <c r="Z96" s="63"/>
      <c r="AA96" s="14" t="s">
        <v>2827</v>
      </c>
      <c r="AB96" s="15" t="s">
        <v>49</v>
      </c>
      <c r="AC96" s="15" t="s">
        <v>2498</v>
      </c>
      <c r="AD96" s="75"/>
      <c r="AE96" s="4">
        <v>1038.8369812108062</v>
      </c>
      <c r="AF96" s="4">
        <v>6.1871065903380016</v>
      </c>
      <c r="AG96" s="4">
        <v>4.6586246090976369</v>
      </c>
      <c r="AH96" s="4">
        <v>2.3484351523353482</v>
      </c>
      <c r="AI96" s="4">
        <v>1.2105098101126708</v>
      </c>
      <c r="AJ96" s="4">
        <v>84.788988514889738</v>
      </c>
      <c r="AK96" s="4">
        <v>113.10992565926962</v>
      </c>
      <c r="AL96" s="4">
        <v>2.310550600109238</v>
      </c>
      <c r="AM96" s="4">
        <v>42.820786806575576</v>
      </c>
      <c r="AN96" s="4">
        <v>0.28449128151389635</v>
      </c>
      <c r="AO96" s="4">
        <v>1.6150749676450131</v>
      </c>
      <c r="AP96" s="4">
        <v>0.25048805208997144</v>
      </c>
      <c r="AQ96" s="4">
        <v>102.72403662221298</v>
      </c>
      <c r="AR96" s="4" t="e">
        <v>#VALUE!</v>
      </c>
      <c r="AS96" s="4">
        <v>1.4120101054571308</v>
      </c>
      <c r="AT96" s="4">
        <v>0</v>
      </c>
      <c r="AU96" s="4">
        <v>0</v>
      </c>
      <c r="AV96" s="4">
        <v>2.4808105164178271</v>
      </c>
      <c r="AW96" s="4">
        <v>3.409411018442579</v>
      </c>
      <c r="AX96" s="4">
        <v>1.0050657691335876</v>
      </c>
      <c r="AY96" s="4">
        <v>18.15644770553023</v>
      </c>
      <c r="AZ96" s="4"/>
      <c r="BA96" s="4"/>
      <c r="BB96" s="14" t="s">
        <v>2827</v>
      </c>
      <c r="BD96" s="4">
        <f t="shared" si="0"/>
        <v>3.1406593982608295</v>
      </c>
      <c r="BE96" s="4">
        <f t="shared" si="1"/>
        <v>4.4748913133546466</v>
      </c>
      <c r="BF96" s="4">
        <f t="shared" si="2"/>
        <v>2.9297459972570858</v>
      </c>
      <c r="BG96" s="4" t="e">
        <f t="shared" si="3"/>
        <v>#NUM!</v>
      </c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</row>
    <row r="97" spans="1:76" ht="15.75" customHeight="1" x14ac:dyDescent="0.2">
      <c r="A97" s="14" t="s">
        <v>2827</v>
      </c>
      <c r="B97" s="15" t="s">
        <v>2892</v>
      </c>
      <c r="C97" s="71" t="s">
        <v>2498</v>
      </c>
      <c r="D97" s="80"/>
      <c r="E97" s="4">
        <v>61.207640559475692</v>
      </c>
      <c r="F97" s="4">
        <v>4.89701740858309</v>
      </c>
      <c r="G97" s="4">
        <v>35.413642257592961</v>
      </c>
      <c r="H97" s="4">
        <v>43.529022748621742</v>
      </c>
      <c r="I97" s="4">
        <v>22.903668191134468</v>
      </c>
      <c r="J97" s="4">
        <v>257.17888250917849</v>
      </c>
      <c r="K97" s="4">
        <v>77.283440703899714</v>
      </c>
      <c r="L97" s="4">
        <v>20.129903282554039</v>
      </c>
      <c r="M97" s="4">
        <v>183.27520719392783</v>
      </c>
      <c r="N97" s="4">
        <v>34.773177653781865</v>
      </c>
      <c r="O97" s="4">
        <v>49.042588552564865</v>
      </c>
      <c r="P97" s="4">
        <v>62.306385980519764</v>
      </c>
      <c r="Q97" s="4">
        <v>160.2781224577777</v>
      </c>
      <c r="R97" s="4">
        <v>626.41325487736037</v>
      </c>
      <c r="S97" s="4">
        <v>565.55751593018647</v>
      </c>
      <c r="T97" s="4">
        <v>29029.064619662327</v>
      </c>
      <c r="U97" s="4">
        <v>0</v>
      </c>
      <c r="V97" s="4">
        <v>112.68466732471352</v>
      </c>
      <c r="W97" s="4">
        <v>156.15915140233236</v>
      </c>
      <c r="X97" s="4">
        <v>33.401040370795428</v>
      </c>
      <c r="Y97" s="4">
        <v>9242.6163859984317</v>
      </c>
      <c r="Z97" s="63"/>
      <c r="AA97" s="14" t="s">
        <v>2827</v>
      </c>
      <c r="AB97" s="15" t="s">
        <v>2892</v>
      </c>
      <c r="AC97" s="15" t="s">
        <v>2498</v>
      </c>
      <c r="AD97" s="75"/>
      <c r="AE97" s="4">
        <v>16.138459252534322</v>
      </c>
      <c r="AF97" s="4">
        <v>0.43352312701557516</v>
      </c>
      <c r="AG97" s="4">
        <v>5.2229980173007551</v>
      </c>
      <c r="AH97" s="4">
        <v>5.9692871648838626</v>
      </c>
      <c r="AI97" s="4">
        <v>1.748806153009516</v>
      </c>
      <c r="AJ97" s="4">
        <v>39.615621168447575</v>
      </c>
      <c r="AK97" s="4">
        <v>11.429684118642014</v>
      </c>
      <c r="AL97" s="4">
        <v>0.49495692114975343</v>
      </c>
      <c r="AM97" s="4">
        <v>8.3526825786068049</v>
      </c>
      <c r="AN97" s="4">
        <v>5.0762639973116501</v>
      </c>
      <c r="AO97" s="4">
        <v>1.3989037929067503</v>
      </c>
      <c r="AP97" s="4">
        <v>20.412063006856702</v>
      </c>
      <c r="AQ97" s="4">
        <v>41.933480473763453</v>
      </c>
      <c r="AR97" s="4">
        <v>98.98201285344966</v>
      </c>
      <c r="AS97" s="4">
        <v>26.653085355746484</v>
      </c>
      <c r="AT97" s="4">
        <v>1743.5037920316042</v>
      </c>
      <c r="AU97" s="4">
        <v>0</v>
      </c>
      <c r="AV97" s="4">
        <v>6.0720628149733606</v>
      </c>
      <c r="AW97" s="4">
        <v>17.627093587272874</v>
      </c>
      <c r="AX97" s="4">
        <v>2.4164869345689226</v>
      </c>
      <c r="AY97" s="4">
        <v>351.29741394789363</v>
      </c>
      <c r="AZ97" s="4"/>
      <c r="BA97" s="4"/>
      <c r="BB97" s="14" t="s">
        <v>2827</v>
      </c>
      <c r="BD97" s="4">
        <f t="shared" si="0"/>
        <v>5.9613081321378418</v>
      </c>
      <c r="BE97" s="4">
        <f t="shared" si="1"/>
        <v>13.174085590068987</v>
      </c>
      <c r="BF97" s="4">
        <f t="shared" si="2"/>
        <v>6.8161474153162818</v>
      </c>
      <c r="BG97" s="4" t="e">
        <f t="shared" si="3"/>
        <v>#NUM!</v>
      </c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</row>
    <row r="98" spans="1:76" ht="15.75" customHeight="1" x14ac:dyDescent="0.2">
      <c r="A98" s="14" t="s">
        <v>2921</v>
      </c>
      <c r="B98" s="15" t="s">
        <v>26</v>
      </c>
      <c r="C98" s="71" t="s">
        <v>2498</v>
      </c>
      <c r="D98" s="80"/>
      <c r="E98" s="4">
        <v>264.19103595163</v>
      </c>
      <c r="F98" s="4">
        <v>1.2228605123739389</v>
      </c>
      <c r="G98" s="4">
        <v>78.453095675728591</v>
      </c>
      <c r="H98" s="4">
        <v>80.665619325041249</v>
      </c>
      <c r="I98" s="4">
        <v>40.053349861828487</v>
      </c>
      <c r="J98" s="4">
        <v>607.15427466171877</v>
      </c>
      <c r="K98" s="4">
        <v>298.67789148886658</v>
      </c>
      <c r="L98" s="4">
        <v>9.6778997354274807</v>
      </c>
      <c r="M98" s="4">
        <v>60.299644242281239</v>
      </c>
      <c r="N98" s="4">
        <v>272.34087808167823</v>
      </c>
      <c r="O98" s="4">
        <v>68.761684307852434</v>
      </c>
      <c r="P98" s="4">
        <v>34.212416994748757</v>
      </c>
      <c r="Q98" s="4">
        <v>241.18056171949775</v>
      </c>
      <c r="R98" s="4">
        <v>917.14803082951914</v>
      </c>
      <c r="S98" s="4">
        <v>121.3716801071818</v>
      </c>
      <c r="T98" s="4">
        <v>2502.0478341797411</v>
      </c>
      <c r="U98" s="4">
        <v>1.9438346615924234</v>
      </c>
      <c r="V98" s="4">
        <v>63.761092437300341</v>
      </c>
      <c r="W98" s="4">
        <v>85.462225441655917</v>
      </c>
      <c r="X98" s="4">
        <v>519.99278753236865</v>
      </c>
      <c r="Y98" s="4">
        <v>42.297255179848158</v>
      </c>
      <c r="Z98" s="63"/>
      <c r="AA98" s="14" t="s">
        <v>2921</v>
      </c>
      <c r="AB98" s="15" t="s">
        <v>26</v>
      </c>
      <c r="AC98" s="15" t="s">
        <v>2498</v>
      </c>
      <c r="AD98" s="75"/>
      <c r="AE98" s="4">
        <v>114.34744675624029</v>
      </c>
      <c r="AF98" s="4">
        <v>0.29750981386060116</v>
      </c>
      <c r="AG98" s="4">
        <v>2.8927759104496165</v>
      </c>
      <c r="AH98" s="4">
        <v>13.247093733337293</v>
      </c>
      <c r="AI98" s="4">
        <v>3.9022828318011413</v>
      </c>
      <c r="AJ98" s="4">
        <v>155.73505288080321</v>
      </c>
      <c r="AK98" s="4">
        <v>15.814670662885023</v>
      </c>
      <c r="AL98" s="4">
        <v>1.1555986787585557</v>
      </c>
      <c r="AM98" s="4">
        <v>4.714472433301383</v>
      </c>
      <c r="AN98" s="4">
        <v>68.323639924164752</v>
      </c>
      <c r="AO98" s="4">
        <v>3.8817336467985992</v>
      </c>
      <c r="AP98" s="4">
        <v>6.2525461666111148</v>
      </c>
      <c r="AQ98" s="4">
        <v>16.196662767068563</v>
      </c>
      <c r="AR98" s="4">
        <v>37.42998531739098</v>
      </c>
      <c r="AS98" s="4">
        <v>14.738360826969455</v>
      </c>
      <c r="AT98" s="4">
        <v>247.68556126428348</v>
      </c>
      <c r="AU98" s="4">
        <v>0.52786030245271853</v>
      </c>
      <c r="AV98" s="4">
        <v>9.3425438032054053</v>
      </c>
      <c r="AW98" s="4">
        <v>22.809461369075631</v>
      </c>
      <c r="AX98" s="4">
        <v>138.62789878955417</v>
      </c>
      <c r="AY98" s="4">
        <v>0.17549770850569579</v>
      </c>
      <c r="AZ98" s="4"/>
      <c r="BA98" s="4"/>
      <c r="BB98" s="14" t="s">
        <v>2921</v>
      </c>
      <c r="BD98" s="4">
        <f t="shared" si="0"/>
        <v>5.096448124253711</v>
      </c>
      <c r="BE98" s="4">
        <f t="shared" si="1"/>
        <v>5.4024921396296159</v>
      </c>
      <c r="BF98" s="4">
        <f t="shared" si="2"/>
        <v>5.99460444254031</v>
      </c>
      <c r="BG98" s="4">
        <f t="shared" si="3"/>
        <v>0.95890551161604987</v>
      </c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</row>
    <row r="99" spans="1:76" ht="15.75" customHeight="1" x14ac:dyDescent="0.2">
      <c r="A99" s="14" t="s">
        <v>2953</v>
      </c>
      <c r="B99" s="15" t="s">
        <v>26</v>
      </c>
      <c r="C99" s="71" t="s">
        <v>2498</v>
      </c>
      <c r="D99" s="80"/>
      <c r="E99" s="4">
        <v>4055.4542556899592</v>
      </c>
      <c r="F99" s="4">
        <v>20.221067669282224</v>
      </c>
      <c r="G99" s="4">
        <v>211.450130481809</v>
      </c>
      <c r="H99" s="4">
        <v>130.97342330922791</v>
      </c>
      <c r="I99" s="4">
        <v>122.85337056365911</v>
      </c>
      <c r="J99" s="4">
        <v>651.37842419805202</v>
      </c>
      <c r="K99" s="4">
        <v>361.07754353714995</v>
      </c>
      <c r="L99" s="4">
        <v>23.424726352419786</v>
      </c>
      <c r="M99" s="4">
        <v>543.94249561796448</v>
      </c>
      <c r="N99" s="4">
        <v>73.052660228099271</v>
      </c>
      <c r="O99" s="4">
        <v>61.742414173963105</v>
      </c>
      <c r="P99" s="4">
        <v>22.430089297636204</v>
      </c>
      <c r="Q99" s="4">
        <v>386.61684776453131</v>
      </c>
      <c r="R99" s="4">
        <v>3300.078975245046</v>
      </c>
      <c r="S99" s="4">
        <v>348.70034869214152</v>
      </c>
      <c r="T99" s="4">
        <v>0</v>
      </c>
      <c r="U99" s="4">
        <v>4.6145074556390249</v>
      </c>
      <c r="V99" s="4">
        <v>21283.447880224641</v>
      </c>
      <c r="W99" s="4">
        <v>37.245681240571372</v>
      </c>
      <c r="X99" s="4">
        <v>164.20464829349007</v>
      </c>
      <c r="Y99" s="4">
        <v>25.349867149825414</v>
      </c>
      <c r="Z99" s="63"/>
      <c r="AA99" s="14" t="s">
        <v>2953</v>
      </c>
      <c r="AB99" s="15" t="s">
        <v>26</v>
      </c>
      <c r="AC99" s="15" t="s">
        <v>2498</v>
      </c>
      <c r="AD99" s="75"/>
      <c r="AE99" s="4">
        <v>256.65686425002184</v>
      </c>
      <c r="AF99" s="4">
        <v>3.5649909269570483</v>
      </c>
      <c r="AG99" s="4">
        <v>6.9526164286427754</v>
      </c>
      <c r="AH99" s="4">
        <v>6.0444478737974947</v>
      </c>
      <c r="AI99" s="4">
        <v>6.8717393072075268</v>
      </c>
      <c r="AJ99" s="4">
        <v>71.306155886166948</v>
      </c>
      <c r="AK99" s="4">
        <v>85.676986904137621</v>
      </c>
      <c r="AL99" s="4">
        <v>1.9082655551398813</v>
      </c>
      <c r="AM99" s="4">
        <v>46.608407214112148</v>
      </c>
      <c r="AN99" s="4">
        <v>8.9441393705266172</v>
      </c>
      <c r="AO99" s="4">
        <v>2.5287442224398382</v>
      </c>
      <c r="AP99" s="4">
        <v>6.6725324869744034</v>
      </c>
      <c r="AQ99" s="4">
        <v>146.09817785613319</v>
      </c>
      <c r="AR99" s="4">
        <v>789.65078708095984</v>
      </c>
      <c r="AS99" s="4">
        <v>63.243525434806408</v>
      </c>
      <c r="AT99" s="4">
        <v>0</v>
      </c>
      <c r="AU99" s="4">
        <v>0.81582443814397909</v>
      </c>
      <c r="AV99" s="4">
        <v>4478.4498671741767</v>
      </c>
      <c r="AW99" s="4">
        <v>3.2655729519556989</v>
      </c>
      <c r="AX99" s="4">
        <v>53.074597938677471</v>
      </c>
      <c r="AY99" s="4">
        <v>0.53790503255680444</v>
      </c>
      <c r="AZ99" s="4"/>
      <c r="BA99" s="4"/>
      <c r="BB99" s="14" t="s">
        <v>2953</v>
      </c>
      <c r="BD99" s="4">
        <f t="shared" si="0"/>
        <v>4.4873634589138875</v>
      </c>
      <c r="BE99" s="4">
        <f t="shared" si="1"/>
        <v>4.6639062814536407</v>
      </c>
      <c r="BF99" s="4">
        <f t="shared" si="2"/>
        <v>14.37744426331952</v>
      </c>
      <c r="BG99" s="4">
        <f t="shared" si="3"/>
        <v>2.2061766653728316</v>
      </c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</row>
    <row r="100" spans="1:76" ht="15.75" customHeight="1" x14ac:dyDescent="0.2">
      <c r="A100" s="14" t="s">
        <v>2986</v>
      </c>
      <c r="B100" s="15" t="s">
        <v>1339</v>
      </c>
      <c r="C100" s="71" t="s">
        <v>2498</v>
      </c>
      <c r="D100" s="80"/>
      <c r="E100" s="4">
        <v>535.93040391255875</v>
      </c>
      <c r="F100" s="4">
        <v>2.4641482948900895</v>
      </c>
      <c r="G100" s="4">
        <v>53.061975046567767</v>
      </c>
      <c r="H100" s="4">
        <v>28.293924090194224</v>
      </c>
      <c r="I100" s="4">
        <v>26.951005163552296</v>
      </c>
      <c r="J100" s="4">
        <v>198.48141906761279</v>
      </c>
      <c r="K100" s="4">
        <v>2100.2834136267015</v>
      </c>
      <c r="L100" s="4">
        <v>9.7421063404190047</v>
      </c>
      <c r="M100" s="4">
        <v>230.52819121668074</v>
      </c>
      <c r="N100" s="4">
        <v>9.979400854427821</v>
      </c>
      <c r="O100" s="4">
        <v>37.045056596824004</v>
      </c>
      <c r="P100" s="4">
        <v>6.8525182072857058</v>
      </c>
      <c r="Q100" s="4">
        <v>371.71510623519362</v>
      </c>
      <c r="R100" s="4">
        <v>3424.7383335944155</v>
      </c>
      <c r="S100" s="4">
        <v>224.85112439044238</v>
      </c>
      <c r="T100" s="4">
        <v>0</v>
      </c>
      <c r="U100" s="4">
        <v>0</v>
      </c>
      <c r="V100" s="4">
        <v>790.3413952665652</v>
      </c>
      <c r="W100" s="4">
        <v>25.866401823128154</v>
      </c>
      <c r="X100" s="4">
        <v>2.6647858546518495</v>
      </c>
      <c r="Y100" s="4">
        <v>55.548387879040682</v>
      </c>
      <c r="Z100" s="63"/>
      <c r="AA100" s="14" t="s">
        <v>2986</v>
      </c>
      <c r="AB100" s="15" t="s">
        <v>1339</v>
      </c>
      <c r="AC100" s="15" t="s">
        <v>2498</v>
      </c>
      <c r="AD100" s="75"/>
      <c r="AE100" s="4">
        <v>77.442017150400176</v>
      </c>
      <c r="AF100" s="4">
        <v>0.21599907066418744</v>
      </c>
      <c r="AG100" s="4">
        <v>9.7726715442761822</v>
      </c>
      <c r="AH100" s="4">
        <v>5.0974218376657481</v>
      </c>
      <c r="AI100" s="4">
        <v>5.8934422154555728</v>
      </c>
      <c r="AJ100" s="4">
        <v>16.869070502493237</v>
      </c>
      <c r="AK100" s="4">
        <v>1005.5387880154163</v>
      </c>
      <c r="AL100" s="4">
        <v>0.81972800422089076</v>
      </c>
      <c r="AM100" s="4">
        <v>73.155271853237494</v>
      </c>
      <c r="AN100" s="4">
        <v>0.85039605836099197</v>
      </c>
      <c r="AO100" s="4">
        <v>9.8062949833705915</v>
      </c>
      <c r="AP100" s="4">
        <v>1.5244340842380715</v>
      </c>
      <c r="AQ100" s="4">
        <v>90.105394823813953</v>
      </c>
      <c r="AR100" s="4">
        <v>647.58995518727113</v>
      </c>
      <c r="AS100" s="4">
        <v>24.304557055375774</v>
      </c>
      <c r="AT100" s="4">
        <v>0</v>
      </c>
      <c r="AU100" s="4">
        <v>0</v>
      </c>
      <c r="AV100" s="4">
        <v>488.99033602309561</v>
      </c>
      <c r="AW100" s="4">
        <v>10.167196350031327</v>
      </c>
      <c r="AX100" s="4">
        <v>0.60011509530308937</v>
      </c>
      <c r="AY100" s="4">
        <v>28.953773260046319</v>
      </c>
      <c r="AZ100" s="4"/>
      <c r="BA100" s="4"/>
      <c r="BB100" s="14" t="s">
        <v>2986</v>
      </c>
      <c r="BD100" s="4">
        <f t="shared" si="0"/>
        <v>2.7766342563273585</v>
      </c>
      <c r="BE100" s="4">
        <f t="shared" si="1"/>
        <v>5.7956731373268866</v>
      </c>
      <c r="BF100" s="4">
        <f t="shared" si="2"/>
        <v>9.6263321631485859</v>
      </c>
      <c r="BG100" s="4" t="e">
        <f t="shared" si="3"/>
        <v>#NUM!</v>
      </c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</row>
    <row r="101" spans="1:76" ht="15.75" customHeight="1" x14ac:dyDescent="0.2">
      <c r="A101" s="6" t="s">
        <v>3013</v>
      </c>
      <c r="B101" s="8" t="s">
        <v>26</v>
      </c>
      <c r="C101" s="62" t="s">
        <v>3016</v>
      </c>
      <c r="D101" s="80"/>
      <c r="E101" s="4">
        <v>853.69595333533334</v>
      </c>
      <c r="F101" s="4">
        <v>5.1107216087584559</v>
      </c>
      <c r="G101" s="4">
        <v>53.24692721994208</v>
      </c>
      <c r="H101" s="4">
        <v>45.310023518310878</v>
      </c>
      <c r="I101" s="4">
        <v>23.882410620772273</v>
      </c>
      <c r="J101" s="4">
        <v>63.229160589606145</v>
      </c>
      <c r="K101" s="4">
        <v>139.08634791721224</v>
      </c>
      <c r="L101" s="4">
        <v>8.2627976493348498</v>
      </c>
      <c r="M101" s="4">
        <v>423.88933069734804</v>
      </c>
      <c r="N101" s="4">
        <v>15.703710147709891</v>
      </c>
      <c r="O101" s="4">
        <v>15.796327199375019</v>
      </c>
      <c r="P101" s="4">
        <v>7.3882127375868363</v>
      </c>
      <c r="Q101" s="4">
        <v>1472.9874385888168</v>
      </c>
      <c r="R101" s="4">
        <v>8862.8152176146596</v>
      </c>
      <c r="S101" s="4">
        <v>100.10087630427681</v>
      </c>
      <c r="T101" s="4">
        <v>0</v>
      </c>
      <c r="U101" s="4">
        <v>0</v>
      </c>
      <c r="V101" s="4">
        <v>0</v>
      </c>
      <c r="W101" s="4">
        <v>25.318544450604588</v>
      </c>
      <c r="X101" s="4">
        <v>6.865109155023231</v>
      </c>
      <c r="Y101" s="4">
        <v>24.879166336635677</v>
      </c>
      <c r="Z101" s="63"/>
      <c r="AA101" s="6" t="s">
        <v>3013</v>
      </c>
      <c r="AB101" s="8" t="s">
        <v>26</v>
      </c>
      <c r="AC101" s="8" t="s">
        <v>3016</v>
      </c>
      <c r="AD101" s="75"/>
      <c r="AE101" s="4">
        <v>53.39058035098207</v>
      </c>
      <c r="AF101" s="4">
        <v>0.55278846603736076</v>
      </c>
      <c r="AG101" s="4">
        <v>1.6693895888682011</v>
      </c>
      <c r="AH101" s="4">
        <v>2.9542087052810628</v>
      </c>
      <c r="AI101" s="4">
        <v>1.7234479547275054</v>
      </c>
      <c r="AJ101" s="4">
        <v>4.5376750755243149</v>
      </c>
      <c r="AK101" s="4">
        <v>7.3843793964939417</v>
      </c>
      <c r="AL101" s="4">
        <v>0.37850608497396482</v>
      </c>
      <c r="AM101" s="4">
        <v>34.687331818611867</v>
      </c>
      <c r="AN101" s="4">
        <v>2.3657209417226146</v>
      </c>
      <c r="AO101" s="4">
        <v>0.77251345632205837</v>
      </c>
      <c r="AP101" s="4">
        <v>3.0211413912535501</v>
      </c>
      <c r="AQ101" s="4">
        <v>82.569537878291428</v>
      </c>
      <c r="AR101" s="4">
        <v>600.8778957117139</v>
      </c>
      <c r="AS101" s="4">
        <v>3.6236071086242463</v>
      </c>
      <c r="AT101" s="4">
        <v>0</v>
      </c>
      <c r="AU101" s="4">
        <v>0</v>
      </c>
      <c r="AV101" s="4">
        <v>0</v>
      </c>
      <c r="AW101" s="4">
        <v>0.38393555242932037</v>
      </c>
      <c r="AX101" s="4">
        <v>1.6490120291289649</v>
      </c>
      <c r="AY101" s="4">
        <v>5.832172614568611</v>
      </c>
      <c r="AZ101" s="4"/>
      <c r="BA101" s="4"/>
      <c r="BB101" s="6" t="s">
        <v>3013</v>
      </c>
      <c r="BD101" s="4">
        <f t="shared" si="0"/>
        <v>2.8852254081507254</v>
      </c>
      <c r="BE101" s="4">
        <f t="shared" si="1"/>
        <v>4.636866238629513</v>
      </c>
      <c r="BF101" s="4" t="e">
        <f t="shared" si="2"/>
        <v>#NUM!</v>
      </c>
      <c r="BG101" s="4" t="e">
        <f t="shared" si="3"/>
        <v>#NUM!</v>
      </c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</row>
    <row r="102" spans="1:76" ht="15.75" customHeight="1" x14ac:dyDescent="0.2">
      <c r="A102" s="6" t="s">
        <v>3013</v>
      </c>
      <c r="B102" s="8" t="s">
        <v>71</v>
      </c>
      <c r="C102" s="62" t="s">
        <v>3016</v>
      </c>
      <c r="D102" s="80"/>
      <c r="E102" s="4">
        <v>124.09627937164009</v>
      </c>
      <c r="F102" s="4">
        <v>4.1103361635736411</v>
      </c>
      <c r="G102" s="4">
        <v>331.46917710531625</v>
      </c>
      <c r="H102" s="4">
        <v>208.33620916910311</v>
      </c>
      <c r="I102" s="4">
        <v>104.40164836021188</v>
      </c>
      <c r="J102" s="4">
        <v>356.62187438769115</v>
      </c>
      <c r="K102" s="4">
        <v>930.78235885784545</v>
      </c>
      <c r="L102" s="4">
        <v>32.295238123156267</v>
      </c>
      <c r="M102" s="4">
        <v>422.69977865783284</v>
      </c>
      <c r="N102" s="4">
        <v>5.3590860807923102</v>
      </c>
      <c r="O102" s="4">
        <v>244.08831070703749</v>
      </c>
      <c r="P102" s="4">
        <v>6.4639588991614909</v>
      </c>
      <c r="Q102" s="4">
        <v>557.03543166954864</v>
      </c>
      <c r="R102" s="4">
        <v>2679.0401549565358</v>
      </c>
      <c r="S102" s="4">
        <v>11.798745747343901</v>
      </c>
      <c r="T102" s="4">
        <v>0</v>
      </c>
      <c r="U102" s="4">
        <v>0</v>
      </c>
      <c r="V102" s="4">
        <v>0</v>
      </c>
      <c r="W102" s="4">
        <v>58.833945070592989</v>
      </c>
      <c r="X102" s="4">
        <v>0.38660341174583035</v>
      </c>
      <c r="Y102" s="4">
        <v>16.317718041645083</v>
      </c>
      <c r="Z102" s="63"/>
      <c r="AA102" s="6" t="s">
        <v>3013</v>
      </c>
      <c r="AB102" s="8" t="s">
        <v>71</v>
      </c>
      <c r="AC102" s="8" t="s">
        <v>3016</v>
      </c>
      <c r="AD102" s="75"/>
      <c r="AE102" s="4">
        <v>26.383756335886076</v>
      </c>
      <c r="AF102" s="4">
        <v>2.1287965348123592</v>
      </c>
      <c r="AG102" s="4">
        <v>82.323065494438239</v>
      </c>
      <c r="AH102" s="4">
        <v>52.391066662213532</v>
      </c>
      <c r="AI102" s="4">
        <v>23.23841991082951</v>
      </c>
      <c r="AJ102" s="4">
        <v>75.663178093325854</v>
      </c>
      <c r="AK102" s="4">
        <v>321.05704109410635</v>
      </c>
      <c r="AL102" s="4">
        <v>7.0206039996737175</v>
      </c>
      <c r="AM102" s="4">
        <v>126.97440408834379</v>
      </c>
      <c r="AN102" s="4">
        <v>0.60374635782048003</v>
      </c>
      <c r="AO102" s="4">
        <v>95.96918602382533</v>
      </c>
      <c r="AP102" s="4">
        <v>2.8184308838431269</v>
      </c>
      <c r="AQ102" s="4">
        <v>201.01426398973831</v>
      </c>
      <c r="AR102" s="4">
        <v>299.69148867137091</v>
      </c>
      <c r="AS102" s="4">
        <v>2.8803533049774148</v>
      </c>
      <c r="AT102" s="4">
        <v>0</v>
      </c>
      <c r="AU102" s="4">
        <v>0</v>
      </c>
      <c r="AV102" s="4">
        <v>0</v>
      </c>
      <c r="AW102" s="4">
        <v>12.660130980001504</v>
      </c>
      <c r="AX102" s="4">
        <v>5.0496547505178908E-2</v>
      </c>
      <c r="AY102" s="4">
        <v>3.3568366453201919</v>
      </c>
      <c r="AZ102" s="4"/>
      <c r="BA102" s="4"/>
      <c r="BB102" s="6" t="s">
        <v>3013</v>
      </c>
      <c r="BD102" s="4">
        <f t="shared" si="0"/>
        <v>2.6924180247969467</v>
      </c>
      <c r="BE102" s="4">
        <f t="shared" si="1"/>
        <v>4.0283674119891177</v>
      </c>
      <c r="BF102" s="4" t="e">
        <f t="shared" si="2"/>
        <v>#NUM!</v>
      </c>
      <c r="BG102" s="4" t="e">
        <f t="shared" si="3"/>
        <v>#NUM!</v>
      </c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</row>
    <row r="103" spans="1:76" ht="15.75" customHeight="1" x14ac:dyDescent="0.2">
      <c r="A103" s="14" t="s">
        <v>3062</v>
      </c>
      <c r="B103" s="15" t="s">
        <v>26</v>
      </c>
      <c r="C103" s="71" t="s">
        <v>3064</v>
      </c>
      <c r="D103" s="80"/>
      <c r="E103" s="4">
        <v>383.84231018231122</v>
      </c>
      <c r="F103" s="4">
        <v>10.174842291774578</v>
      </c>
      <c r="G103" s="4">
        <v>122.78158138169636</v>
      </c>
      <c r="H103" s="4">
        <v>42.216441105320122</v>
      </c>
      <c r="I103" s="4">
        <v>31.97432491818418</v>
      </c>
      <c r="J103" s="4">
        <v>85.832299296962489</v>
      </c>
      <c r="K103" s="4">
        <v>973.17941716041662</v>
      </c>
      <c r="L103" s="4">
        <v>8.4907147445226716</v>
      </c>
      <c r="M103" s="4">
        <v>254.92724584068597</v>
      </c>
      <c r="N103" s="4">
        <v>6.0937731564773259</v>
      </c>
      <c r="O103" s="4">
        <v>24.034565695478349</v>
      </c>
      <c r="P103" s="4">
        <v>8.8331752555487224</v>
      </c>
      <c r="Q103" s="4">
        <v>759.0796739051417</v>
      </c>
      <c r="R103" s="4">
        <v>3134.9490580497818</v>
      </c>
      <c r="S103" s="4">
        <v>48.81959757800076</v>
      </c>
      <c r="T103" s="4">
        <v>0</v>
      </c>
      <c r="U103" s="4">
        <v>34.819135167193153</v>
      </c>
      <c r="V103" s="4">
        <v>21895.364437525724</v>
      </c>
      <c r="W103" s="4">
        <v>44.73536948787433</v>
      </c>
      <c r="X103" s="4">
        <v>47.677670631172099</v>
      </c>
      <c r="Y103" s="4">
        <v>64.698852468497691</v>
      </c>
      <c r="Z103" s="63"/>
      <c r="AA103" s="14" t="s">
        <v>3062</v>
      </c>
      <c r="AB103" s="15" t="s">
        <v>26</v>
      </c>
      <c r="AC103" s="15" t="s">
        <v>3064</v>
      </c>
      <c r="AD103" s="75"/>
      <c r="AE103" s="4">
        <v>90.010767885027207</v>
      </c>
      <c r="AF103" s="4">
        <v>2.3889801519417806</v>
      </c>
      <c r="AG103" s="4">
        <v>29.91196083029806</v>
      </c>
      <c r="AH103" s="4">
        <v>8.0278545225597071</v>
      </c>
      <c r="AI103" s="4">
        <v>7.435529999920484</v>
      </c>
      <c r="AJ103" s="4">
        <v>29.443169173564922</v>
      </c>
      <c r="AK103" s="4">
        <v>591.47061377481464</v>
      </c>
      <c r="AL103" s="4">
        <v>0.91530304555538844</v>
      </c>
      <c r="AM103" s="4">
        <v>45.576323605820093</v>
      </c>
      <c r="AN103" s="4">
        <v>0.47089098543632568</v>
      </c>
      <c r="AO103" s="4">
        <v>5.5035816105332724</v>
      </c>
      <c r="AP103" s="4">
        <v>0.99180617458427867</v>
      </c>
      <c r="AQ103" s="4">
        <v>131.68723777087479</v>
      </c>
      <c r="AR103" s="4">
        <v>719.48293668662745</v>
      </c>
      <c r="AS103" s="4">
        <v>10.141434776114686</v>
      </c>
      <c r="AT103" s="4">
        <v>0</v>
      </c>
      <c r="AU103" s="4">
        <v>4.4851518326632416</v>
      </c>
      <c r="AV103" s="4">
        <v>4126.6049723593687</v>
      </c>
      <c r="AW103" s="4">
        <v>6.2411869951483236</v>
      </c>
      <c r="AX103" s="4">
        <v>20.521963119827163</v>
      </c>
      <c r="AY103" s="4">
        <v>7.3142178689541666</v>
      </c>
      <c r="AZ103" s="4"/>
      <c r="BA103" s="4"/>
      <c r="BB103" s="14" t="s">
        <v>3062</v>
      </c>
      <c r="BD103" s="4">
        <f t="shared" si="0"/>
        <v>3.1429321357201667</v>
      </c>
      <c r="BE103" s="4">
        <f t="shared" si="1"/>
        <v>6.0156682189646613</v>
      </c>
      <c r="BF103" s="4">
        <f t="shared" si="2"/>
        <v>14.418337842486187</v>
      </c>
      <c r="BG103" s="4">
        <f t="shared" si="3"/>
        <v>5.1218084648638404</v>
      </c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</row>
    <row r="104" spans="1:76" ht="15.75" customHeight="1" x14ac:dyDescent="0.2">
      <c r="A104" s="14" t="s">
        <v>3093</v>
      </c>
      <c r="B104" s="15" t="s">
        <v>26</v>
      </c>
      <c r="C104" s="71" t="s">
        <v>3095</v>
      </c>
      <c r="D104" s="80"/>
      <c r="E104" s="4">
        <v>471.94538130828329</v>
      </c>
      <c r="F104" s="4">
        <v>2.3128048081721886</v>
      </c>
      <c r="G104" s="4">
        <v>40.104493388353028</v>
      </c>
      <c r="H104" s="4">
        <v>22.766371327649008</v>
      </c>
      <c r="I104" s="4">
        <v>28.507803546286144</v>
      </c>
      <c r="J104" s="4">
        <v>556.56403536760058</v>
      </c>
      <c r="K104" s="4">
        <v>77.822338842266888</v>
      </c>
      <c r="L104" s="4">
        <v>5.1717035882037381</v>
      </c>
      <c r="M104" s="4">
        <v>43.074952483722178</v>
      </c>
      <c r="N104" s="4">
        <v>141.37964025028401</v>
      </c>
      <c r="O104" s="4">
        <v>22.591588348493545</v>
      </c>
      <c r="P104" s="4">
        <v>45.023847154358712</v>
      </c>
      <c r="Q104" s="4">
        <v>389.59277668728026</v>
      </c>
      <c r="R104" s="4">
        <v>541.14778474977652</v>
      </c>
      <c r="S104" s="4">
        <v>147.48873627261568</v>
      </c>
      <c r="T104" s="4">
        <v>0</v>
      </c>
      <c r="U104" s="4">
        <v>0</v>
      </c>
      <c r="V104" s="4">
        <v>0</v>
      </c>
      <c r="W104" s="4">
        <v>183.26680713323799</v>
      </c>
      <c r="X104" s="4">
        <v>3.2784824675654605</v>
      </c>
      <c r="Y104" s="4">
        <v>8.0530177451154454</v>
      </c>
      <c r="Z104" s="63"/>
      <c r="AA104" s="14" t="s">
        <v>3093</v>
      </c>
      <c r="AB104" s="15" t="s">
        <v>26</v>
      </c>
      <c r="AC104" s="15" t="s">
        <v>3095</v>
      </c>
      <c r="AD104" s="75"/>
      <c r="AE104" s="4">
        <v>33.692567719296896</v>
      </c>
      <c r="AF104" s="4">
        <v>0.10711928549908439</v>
      </c>
      <c r="AG104" s="4">
        <v>0.66744913924323812</v>
      </c>
      <c r="AH104" s="4">
        <v>5.3703451540552033E-2</v>
      </c>
      <c r="AI104" s="4">
        <v>0.36925022359380044</v>
      </c>
      <c r="AJ104" s="4">
        <v>69.611691224088489</v>
      </c>
      <c r="AK104" s="4">
        <v>1.4440957387922499</v>
      </c>
      <c r="AL104" s="4">
        <v>0.13864953818099812</v>
      </c>
      <c r="AM104" s="4">
        <v>3.2314329386197396</v>
      </c>
      <c r="AN104" s="4">
        <v>40.966888398008436</v>
      </c>
      <c r="AO104" s="4">
        <v>6.8873862942933059E-2</v>
      </c>
      <c r="AP104" s="4">
        <v>11.109075248151726</v>
      </c>
      <c r="AQ104" s="4">
        <v>11.678784593969191</v>
      </c>
      <c r="AR104" s="4">
        <v>44.750914494757836</v>
      </c>
      <c r="AS104" s="4">
        <v>6.7587150568218473</v>
      </c>
      <c r="AT104" s="4">
        <v>0</v>
      </c>
      <c r="AU104" s="4">
        <v>0</v>
      </c>
      <c r="AV104" s="4">
        <v>0</v>
      </c>
      <c r="AW104" s="4">
        <v>8.939721382351868</v>
      </c>
      <c r="AX104" s="4">
        <v>0.25608901902013592</v>
      </c>
      <c r="AY104" s="4">
        <v>3.3231263802724511</v>
      </c>
      <c r="AZ104" s="4"/>
      <c r="BA104" s="4"/>
      <c r="BB104" s="14" t="s">
        <v>3093</v>
      </c>
      <c r="BD104" s="4">
        <f t="shared" si="0"/>
        <v>5.4926174309637714</v>
      </c>
      <c r="BE104" s="4">
        <f t="shared" si="1"/>
        <v>3.0095295124287746</v>
      </c>
      <c r="BF104" s="4" t="e">
        <f t="shared" si="2"/>
        <v>#NUM!</v>
      </c>
      <c r="BG104" s="4" t="e">
        <f t="shared" si="3"/>
        <v>#NUM!</v>
      </c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</row>
    <row r="105" spans="1:76" ht="15.75" customHeight="1" x14ac:dyDescent="0.2">
      <c r="A105" s="14" t="s">
        <v>3117</v>
      </c>
      <c r="B105" s="15" t="s">
        <v>26</v>
      </c>
      <c r="C105" s="71" t="s">
        <v>3095</v>
      </c>
      <c r="D105" s="80"/>
      <c r="E105" s="4">
        <v>137.75558746898707</v>
      </c>
      <c r="F105" s="4">
        <v>0.17897861190206799</v>
      </c>
      <c r="G105" s="4">
        <v>32.787440886023717</v>
      </c>
      <c r="H105" s="4">
        <v>16.366595341456343</v>
      </c>
      <c r="I105" s="4">
        <v>47.587227822358642</v>
      </c>
      <c r="J105" s="4">
        <v>435.88668833259982</v>
      </c>
      <c r="K105" s="4">
        <v>69.357171569667557</v>
      </c>
      <c r="L105" s="4">
        <v>6.3965554258251229</v>
      </c>
      <c r="M105" s="4">
        <v>29.560839278021749</v>
      </c>
      <c r="N105" s="4">
        <v>2.4655636324749346</v>
      </c>
      <c r="O105" s="4">
        <v>32.526432116443637</v>
      </c>
      <c r="P105" s="4">
        <v>21.181658544034917</v>
      </c>
      <c r="Q105" s="4">
        <v>164.9087692805646</v>
      </c>
      <c r="R105" s="4">
        <v>139.37785807661308</v>
      </c>
      <c r="S105" s="4">
        <v>1.1299380977132767</v>
      </c>
      <c r="T105" s="4">
        <v>0</v>
      </c>
      <c r="U105" s="4">
        <v>0</v>
      </c>
      <c r="V105" s="4">
        <v>0</v>
      </c>
      <c r="W105" s="4">
        <v>3.3589845575673554</v>
      </c>
      <c r="X105" s="4">
        <v>0.13872653154454159</v>
      </c>
      <c r="Y105" s="4">
        <v>0</v>
      </c>
      <c r="Z105" s="63"/>
      <c r="AA105" s="14" t="s">
        <v>3117</v>
      </c>
      <c r="AB105" s="15" t="s">
        <v>26</v>
      </c>
      <c r="AC105" s="15" t="s">
        <v>3095</v>
      </c>
      <c r="AD105" s="75"/>
      <c r="AE105" s="4">
        <v>23.882189513983548</v>
      </c>
      <c r="AF105" s="4">
        <v>1.8294894266209359E-2</v>
      </c>
      <c r="AG105" s="4">
        <v>4.9705180197894041</v>
      </c>
      <c r="AH105" s="4">
        <v>3.2392644284012762</v>
      </c>
      <c r="AI105" s="4">
        <v>7.4275619431579196</v>
      </c>
      <c r="AJ105" s="4">
        <v>28.696584349671422</v>
      </c>
      <c r="AK105" s="4">
        <v>5.8784041522630082</v>
      </c>
      <c r="AL105" s="4">
        <v>0.37032562217620213</v>
      </c>
      <c r="AM105" s="4">
        <v>1.7639042344986575</v>
      </c>
      <c r="AN105" s="4">
        <v>0.11605342659120779</v>
      </c>
      <c r="AO105" s="4">
        <v>8.1677697170700814</v>
      </c>
      <c r="AP105" s="4">
        <v>2.6466971393364087</v>
      </c>
      <c r="AQ105" s="4">
        <v>10.648327850720666</v>
      </c>
      <c r="AR105" s="4">
        <v>5.0050437501967844</v>
      </c>
      <c r="AS105" s="4">
        <v>9.4271872678807739E-2</v>
      </c>
      <c r="AT105" s="4">
        <v>0</v>
      </c>
      <c r="AU105" s="4">
        <v>0</v>
      </c>
      <c r="AV105" s="4">
        <v>0</v>
      </c>
      <c r="AW105" s="4">
        <v>0.21926362034293367</v>
      </c>
      <c r="AX105" s="4">
        <v>7.9183315011104125E-3</v>
      </c>
      <c r="AY105" s="4">
        <v>0</v>
      </c>
      <c r="AZ105" s="4"/>
      <c r="BA105" s="4"/>
      <c r="BB105" s="14" t="s">
        <v>3117</v>
      </c>
      <c r="BD105" s="4">
        <f t="shared" si="0"/>
        <v>4.4047436530360073</v>
      </c>
      <c r="BE105" s="4" t="e">
        <f t="shared" si="1"/>
        <v>#NUM!</v>
      </c>
      <c r="BF105" s="4" t="e">
        <f t="shared" si="2"/>
        <v>#NUM!</v>
      </c>
      <c r="BG105" s="4" t="e">
        <f t="shared" si="3"/>
        <v>#NUM!</v>
      </c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</row>
    <row r="106" spans="1:76" ht="15.75" customHeight="1" x14ac:dyDescent="0.2">
      <c r="A106" s="14" t="s">
        <v>3140</v>
      </c>
      <c r="B106" s="15" t="s">
        <v>26</v>
      </c>
      <c r="C106" s="71" t="s">
        <v>3095</v>
      </c>
      <c r="D106" s="80"/>
      <c r="E106" s="4">
        <v>10.039429585303196</v>
      </c>
      <c r="F106" s="4">
        <v>0.95801038934895044</v>
      </c>
      <c r="G106" s="4">
        <v>35.836135326036668</v>
      </c>
      <c r="H106" s="4">
        <v>6.3682039964670656</v>
      </c>
      <c r="I106" s="4">
        <v>12.277108283907193</v>
      </c>
      <c r="J106" s="4">
        <v>37.358481893341583</v>
      </c>
      <c r="K106" s="4">
        <v>49.831531371131653</v>
      </c>
      <c r="L106" s="4">
        <v>2.3494144785882862</v>
      </c>
      <c r="M106" s="4">
        <v>89.723504191644636</v>
      </c>
      <c r="N106" s="4">
        <v>15.637258082418006</v>
      </c>
      <c r="O106" s="4">
        <v>4.6188512935110531</v>
      </c>
      <c r="P106" s="4">
        <v>22.347398295035749</v>
      </c>
      <c r="Q106" s="4">
        <v>27.693596176431711</v>
      </c>
      <c r="R106" s="4">
        <v>32.254328439544295</v>
      </c>
      <c r="S106" s="4">
        <v>24.538409329784209</v>
      </c>
      <c r="T106" s="4">
        <v>0</v>
      </c>
      <c r="U106" s="4">
        <v>0</v>
      </c>
      <c r="V106" s="4">
        <v>0.55124148388647809</v>
      </c>
      <c r="W106" s="4">
        <v>0.53137754605752685</v>
      </c>
      <c r="X106" s="4">
        <v>0.39919719703218975</v>
      </c>
      <c r="Y106" s="4">
        <v>0</v>
      </c>
      <c r="Z106" s="63"/>
      <c r="AA106" s="14" t="s">
        <v>3140</v>
      </c>
      <c r="AB106" s="15" t="s">
        <v>26</v>
      </c>
      <c r="AC106" s="15" t="s">
        <v>3095</v>
      </c>
      <c r="AD106" s="75"/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/>
      <c r="BA106" s="4"/>
      <c r="BB106" s="14" t="s">
        <v>3140</v>
      </c>
      <c r="BD106" s="4">
        <f t="shared" si="0"/>
        <v>4.4820349761692286</v>
      </c>
      <c r="BE106" s="4" t="e">
        <f t="shared" si="1"/>
        <v>#NUM!</v>
      </c>
      <c r="BF106" s="4">
        <f t="shared" si="2"/>
        <v>-0.85924363219842759</v>
      </c>
      <c r="BG106" s="4" t="e">
        <f t="shared" si="3"/>
        <v>#NUM!</v>
      </c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</row>
    <row r="107" spans="1:76" ht="15.75" customHeight="1" x14ac:dyDescent="0.2">
      <c r="A107" s="14" t="s">
        <v>3165</v>
      </c>
      <c r="B107" s="15" t="s">
        <v>26</v>
      </c>
      <c r="C107" s="71" t="s">
        <v>3095</v>
      </c>
      <c r="D107" s="80"/>
      <c r="E107" s="4">
        <v>218.53031955756646</v>
      </c>
      <c r="F107" s="4">
        <v>0.70070619496419229</v>
      </c>
      <c r="G107" s="4">
        <v>73.720788684445282</v>
      </c>
      <c r="H107" s="4">
        <v>25.918887609785923</v>
      </c>
      <c r="I107" s="4">
        <v>61.0501370628185</v>
      </c>
      <c r="J107" s="4">
        <v>81.429524336631076</v>
      </c>
      <c r="K107" s="4">
        <v>101.21448011785066</v>
      </c>
      <c r="L107" s="4">
        <v>5.5547627125400707</v>
      </c>
      <c r="M107" s="4">
        <v>83.547450341491</v>
      </c>
      <c r="N107" s="4">
        <v>41.162507833875225</v>
      </c>
      <c r="O107" s="4">
        <v>25.5713122166527</v>
      </c>
      <c r="P107" s="4">
        <v>143.97016459324166</v>
      </c>
      <c r="Q107" s="4">
        <v>622.97825161587616</v>
      </c>
      <c r="R107" s="4">
        <v>667.40262011246512</v>
      </c>
      <c r="S107" s="4">
        <v>7.7093105834116047</v>
      </c>
      <c r="T107" s="4">
        <v>0</v>
      </c>
      <c r="U107" s="4">
        <v>0</v>
      </c>
      <c r="V107" s="4">
        <v>1.1457971695429385</v>
      </c>
      <c r="W107" s="4">
        <v>27.736151152740295</v>
      </c>
      <c r="X107" s="4">
        <v>3.244712865633185</v>
      </c>
      <c r="Y107" s="4">
        <v>0</v>
      </c>
      <c r="Z107" s="63"/>
      <c r="AA107" s="14" t="s">
        <v>3165</v>
      </c>
      <c r="AB107" s="15" t="s">
        <v>26</v>
      </c>
      <c r="AC107" s="15" t="s">
        <v>3095</v>
      </c>
      <c r="AD107" s="75"/>
      <c r="AE107" s="4">
        <v>53.681504887191892</v>
      </c>
      <c r="AF107" s="4">
        <v>0.15380319913437759</v>
      </c>
      <c r="AG107" s="4">
        <v>14.652897889962246</v>
      </c>
      <c r="AH107" s="4">
        <v>6.773558854386482</v>
      </c>
      <c r="AI107" s="4">
        <v>20.188356584088137</v>
      </c>
      <c r="AJ107" s="4">
        <v>34.616906326684379</v>
      </c>
      <c r="AK107" s="4">
        <v>20.928632091777096</v>
      </c>
      <c r="AL107" s="4">
        <v>0.68612307895580127</v>
      </c>
      <c r="AM107" s="4">
        <v>29.305079924207142</v>
      </c>
      <c r="AN107" s="4">
        <v>15.218938825252792</v>
      </c>
      <c r="AO107" s="4">
        <v>1.329709155148574</v>
      </c>
      <c r="AP107" s="4">
        <v>61.627342180505828</v>
      </c>
      <c r="AQ107" s="4">
        <v>186.64894301953157</v>
      </c>
      <c r="AR107" s="4">
        <v>144.37392049165905</v>
      </c>
      <c r="AS107" s="4">
        <v>1.8732010622354536</v>
      </c>
      <c r="AT107" s="4">
        <v>0</v>
      </c>
      <c r="AU107" s="4">
        <v>0</v>
      </c>
      <c r="AV107" s="4">
        <v>0.50620608272439349</v>
      </c>
      <c r="AW107" s="4">
        <v>3.9533581075599145</v>
      </c>
      <c r="AX107" s="4">
        <v>0.90386537601071637</v>
      </c>
      <c r="AY107" s="4">
        <v>0</v>
      </c>
      <c r="AZ107" s="4"/>
      <c r="BA107" s="4"/>
      <c r="BB107" s="14" t="s">
        <v>3165</v>
      </c>
      <c r="BD107" s="4">
        <f t="shared" si="0"/>
        <v>7.1696260580181708</v>
      </c>
      <c r="BE107" s="4" t="e">
        <f t="shared" si="1"/>
        <v>#NUM!</v>
      </c>
      <c r="BF107" s="4">
        <f t="shared" si="2"/>
        <v>0.19635167900475081</v>
      </c>
      <c r="BG107" s="4" t="e">
        <f t="shared" si="3"/>
        <v>#NUM!</v>
      </c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</row>
    <row r="108" spans="1:76" ht="15.75" customHeight="1" x14ac:dyDescent="0.2">
      <c r="A108" s="14" t="s">
        <v>3189</v>
      </c>
      <c r="B108" s="15" t="s">
        <v>26</v>
      </c>
      <c r="C108" s="71" t="s">
        <v>3095</v>
      </c>
      <c r="D108" s="80"/>
      <c r="E108" s="4">
        <v>82.466200540973929</v>
      </c>
      <c r="F108" s="4">
        <v>0.10901081147781512</v>
      </c>
      <c r="G108" s="4">
        <v>29.899972819386445</v>
      </c>
      <c r="H108" s="4">
        <v>10.643984045782394</v>
      </c>
      <c r="I108" s="4">
        <v>19.087819722312759</v>
      </c>
      <c r="J108" s="4">
        <v>57.22800654595752</v>
      </c>
      <c r="K108" s="4">
        <v>38.235726680966188</v>
      </c>
      <c r="L108" s="4">
        <v>2.0654355455049469</v>
      </c>
      <c r="M108" s="4">
        <v>24.667636080330954</v>
      </c>
      <c r="N108" s="4">
        <v>2.5552240059425007</v>
      </c>
      <c r="O108" s="4">
        <v>2.6451560144750732</v>
      </c>
      <c r="P108" s="4">
        <v>0</v>
      </c>
      <c r="Q108" s="4">
        <v>220.15853542813306</v>
      </c>
      <c r="R108" s="4">
        <v>264.65908787321342</v>
      </c>
      <c r="S108" s="4">
        <v>1.9077214840179408</v>
      </c>
      <c r="T108" s="4">
        <v>0</v>
      </c>
      <c r="U108" s="4">
        <v>0</v>
      </c>
      <c r="V108" s="4">
        <v>43.040947098885262</v>
      </c>
      <c r="W108" s="4">
        <v>8.6352263968905749</v>
      </c>
      <c r="X108" s="4">
        <v>10.231734916558013</v>
      </c>
      <c r="Y108" s="4">
        <v>0</v>
      </c>
      <c r="Z108" s="63"/>
      <c r="AA108" s="14" t="s">
        <v>3189</v>
      </c>
      <c r="AB108" s="15" t="s">
        <v>26</v>
      </c>
      <c r="AC108" s="15" t="s">
        <v>3095</v>
      </c>
      <c r="AD108" s="75"/>
      <c r="AE108" s="4">
        <v>33.248062149081441</v>
      </c>
      <c r="AF108" s="4">
        <v>2.8009576175600993E-2</v>
      </c>
      <c r="AG108" s="4">
        <v>3.4762241445150113</v>
      </c>
      <c r="AH108" s="4">
        <v>1.3657102265318937</v>
      </c>
      <c r="AI108" s="4">
        <v>2.6490288638803627</v>
      </c>
      <c r="AJ108" s="4">
        <v>24.271286683932779</v>
      </c>
      <c r="AK108" s="4">
        <v>5.6380671514451004</v>
      </c>
      <c r="AL108" s="4">
        <v>0.15706805878198976</v>
      </c>
      <c r="AM108" s="4">
        <v>5.0534771736703945</v>
      </c>
      <c r="AN108" s="4">
        <v>0.37661832929875116</v>
      </c>
      <c r="AO108" s="4">
        <v>0.61152003843028824</v>
      </c>
      <c r="AP108" s="4">
        <v>0</v>
      </c>
      <c r="AQ108" s="4">
        <v>60.689103024078804</v>
      </c>
      <c r="AR108" s="4">
        <v>43.594684421279617</v>
      </c>
      <c r="AS108" s="4">
        <v>0.33345126114629836</v>
      </c>
      <c r="AT108" s="4">
        <v>0</v>
      </c>
      <c r="AU108" s="4">
        <v>0</v>
      </c>
      <c r="AV108" s="4">
        <v>32.338514650132417</v>
      </c>
      <c r="AW108" s="4">
        <v>1.8296727092548262</v>
      </c>
      <c r="AX108" s="4">
        <v>1.197941168599389</v>
      </c>
      <c r="AY108" s="4">
        <v>0</v>
      </c>
      <c r="AZ108" s="4"/>
      <c r="BA108" s="4"/>
      <c r="BB108" s="14" t="s">
        <v>3189</v>
      </c>
      <c r="BD108" s="4" t="e">
        <f t="shared" si="0"/>
        <v>#NUM!</v>
      </c>
      <c r="BE108" s="4" t="e">
        <f t="shared" si="1"/>
        <v>#NUM!</v>
      </c>
      <c r="BF108" s="4">
        <f t="shared" si="2"/>
        <v>5.4276379190605155</v>
      </c>
      <c r="BG108" s="4" t="e">
        <f t="shared" si="3"/>
        <v>#NUM!</v>
      </c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</row>
    <row r="109" spans="1:76" ht="15.75" customHeight="1" x14ac:dyDescent="0.2">
      <c r="A109" s="14" t="s">
        <v>3217</v>
      </c>
      <c r="B109" s="15" t="s">
        <v>26</v>
      </c>
      <c r="C109" s="71" t="s">
        <v>3218</v>
      </c>
      <c r="D109" s="80"/>
      <c r="E109" s="4">
        <v>8.6273635637643</v>
      </c>
      <c r="F109" s="4">
        <v>7.824881466698467</v>
      </c>
      <c r="G109" s="4">
        <v>5.9951813080812402</v>
      </c>
      <c r="H109" s="4">
        <v>5.2046180947699883</v>
      </c>
      <c r="I109" s="4">
        <v>3.3059302378265705</v>
      </c>
      <c r="J109" s="4">
        <v>3.4456259582267186</v>
      </c>
      <c r="K109" s="4">
        <v>10.706532739376025</v>
      </c>
      <c r="L109" s="4">
        <v>1.178708702976351</v>
      </c>
      <c r="M109" s="4">
        <v>13.336622267233359</v>
      </c>
      <c r="N109" s="4">
        <v>0.93661746378697897</v>
      </c>
      <c r="O109" s="4">
        <v>2.9463019616695267</v>
      </c>
      <c r="P109" s="4">
        <v>4.7692697531100246E-2</v>
      </c>
      <c r="Q109" s="4">
        <v>23.176307655386534</v>
      </c>
      <c r="R109" s="4">
        <v>84.31845532326777</v>
      </c>
      <c r="S109" s="4">
        <v>22.418576424816816</v>
      </c>
      <c r="T109" s="4">
        <v>0</v>
      </c>
      <c r="U109" s="4">
        <v>0</v>
      </c>
      <c r="V109" s="4">
        <v>0.97583432630361722</v>
      </c>
      <c r="W109" s="4">
        <v>1.3245527707558218</v>
      </c>
      <c r="X109" s="4">
        <v>0.20334451878921586</v>
      </c>
      <c r="Y109" s="4">
        <v>0</v>
      </c>
      <c r="Z109" s="63"/>
      <c r="AA109" s="14" t="s">
        <v>3217</v>
      </c>
      <c r="AB109" s="15" t="s">
        <v>26</v>
      </c>
      <c r="AC109" s="15" t="s">
        <v>3218</v>
      </c>
      <c r="AD109" s="75"/>
      <c r="AE109" s="4">
        <v>0.97875292222218446</v>
      </c>
      <c r="AF109" s="4">
        <v>0.25802583073248631</v>
      </c>
      <c r="AG109" s="4">
        <v>0.31947754695306879</v>
      </c>
      <c r="AH109" s="4">
        <v>0.43688237101885258</v>
      </c>
      <c r="AI109" s="4">
        <v>0.10070744254283828</v>
      </c>
      <c r="AJ109" s="4">
        <v>0.42122161275430881</v>
      </c>
      <c r="AK109" s="4">
        <v>1.4473268555294316</v>
      </c>
      <c r="AL109" s="4">
        <v>5.0625404407291484E-2</v>
      </c>
      <c r="AM109" s="4">
        <v>0.97286472574497274</v>
      </c>
      <c r="AN109" s="4">
        <v>7.6301473468926365E-2</v>
      </c>
      <c r="AO109" s="4">
        <v>0.11216781247809827</v>
      </c>
      <c r="AP109" s="4">
        <v>1.0816102272519423E-2</v>
      </c>
      <c r="AQ109" s="4">
        <v>5.5454564858712896</v>
      </c>
      <c r="AR109" s="4">
        <v>28.563388485370524</v>
      </c>
      <c r="AS109" s="4">
        <v>3.1236801308426543</v>
      </c>
      <c r="AT109" s="4">
        <v>0</v>
      </c>
      <c r="AU109" s="4">
        <v>0</v>
      </c>
      <c r="AV109" s="4">
        <v>5.9304484649312934E-2</v>
      </c>
      <c r="AW109" s="4">
        <v>0.16094028001420363</v>
      </c>
      <c r="AX109" s="4">
        <v>3.3122594605717134E-2</v>
      </c>
      <c r="AY109" s="4">
        <v>0</v>
      </c>
      <c r="AZ109" s="4"/>
      <c r="BA109" s="4"/>
      <c r="BB109" s="14" t="s">
        <v>3217</v>
      </c>
      <c r="BD109" s="4">
        <f t="shared" si="0"/>
        <v>-4.3900878049313219</v>
      </c>
      <c r="BE109" s="4" t="e">
        <f t="shared" si="1"/>
        <v>#NUM!</v>
      </c>
      <c r="BF109" s="4">
        <f t="shared" si="2"/>
        <v>-3.5291861964699474E-2</v>
      </c>
      <c r="BG109" s="4" t="e">
        <f t="shared" si="3"/>
        <v>#NUM!</v>
      </c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</row>
    <row r="110" spans="1:76" ht="15.75" customHeight="1" x14ac:dyDescent="0.2">
      <c r="A110" s="14" t="s">
        <v>3217</v>
      </c>
      <c r="B110" s="15" t="s">
        <v>450</v>
      </c>
      <c r="C110" s="71" t="s">
        <v>3218</v>
      </c>
      <c r="D110" s="80"/>
      <c r="E110" s="4">
        <v>583.43526927286393</v>
      </c>
      <c r="F110" s="4">
        <v>360.69408052704574</v>
      </c>
      <c r="G110" s="4">
        <v>118.07505194589322</v>
      </c>
      <c r="H110" s="4">
        <v>25.983175758545343</v>
      </c>
      <c r="I110" s="4">
        <v>38.066207655775635</v>
      </c>
      <c r="J110" s="4">
        <v>38.654193769969559</v>
      </c>
      <c r="K110" s="4">
        <v>119.67735113992978</v>
      </c>
      <c r="L110" s="4">
        <v>6.8714915928462554</v>
      </c>
      <c r="M110" s="4">
        <v>229.61744313811369</v>
      </c>
      <c r="N110" s="4">
        <v>7.4549282418501619</v>
      </c>
      <c r="O110" s="4">
        <v>13.014107849853076</v>
      </c>
      <c r="P110" s="4">
        <v>59.034066145343978</v>
      </c>
      <c r="Q110" s="4">
        <v>315.55904426993681</v>
      </c>
      <c r="R110" s="4">
        <v>706.40624700896205</v>
      </c>
      <c r="S110" s="4">
        <v>187.81291329941891</v>
      </c>
      <c r="T110" s="4">
        <v>0</v>
      </c>
      <c r="U110" s="4">
        <v>3.7181104486705863</v>
      </c>
      <c r="V110" s="4">
        <v>130.94755958742704</v>
      </c>
      <c r="W110" s="4">
        <v>103.57111133747816</v>
      </c>
      <c r="X110" s="4">
        <v>17.547805585723399</v>
      </c>
      <c r="Y110" s="4">
        <v>23.176568364483519</v>
      </c>
      <c r="Z110" s="63"/>
      <c r="AA110" s="14" t="s">
        <v>3217</v>
      </c>
      <c r="AB110" s="15" t="s">
        <v>450</v>
      </c>
      <c r="AC110" s="15" t="s">
        <v>3218</v>
      </c>
      <c r="AD110" s="75"/>
      <c r="AE110" s="4">
        <v>98.275866841974505</v>
      </c>
      <c r="AF110" s="4">
        <v>31.247301018678531</v>
      </c>
      <c r="AG110" s="4">
        <v>16.25683144758246</v>
      </c>
      <c r="AH110" s="4">
        <v>3.7906517544277696</v>
      </c>
      <c r="AI110" s="4">
        <v>4.1898352314565246</v>
      </c>
      <c r="AJ110" s="4">
        <v>7.4855542367896311</v>
      </c>
      <c r="AK110" s="4">
        <v>20.273487604319403</v>
      </c>
      <c r="AL110" s="4">
        <v>1.2059871669395588</v>
      </c>
      <c r="AM110" s="4">
        <v>41.405316087768078</v>
      </c>
      <c r="AN110" s="4">
        <v>0.91847643507061549</v>
      </c>
      <c r="AO110" s="4">
        <v>2.6663465213505266</v>
      </c>
      <c r="AP110" s="4">
        <v>12.150548305353789</v>
      </c>
      <c r="AQ110" s="4">
        <v>32.955022225264521</v>
      </c>
      <c r="AR110" s="4">
        <v>60.378117295920816</v>
      </c>
      <c r="AS110" s="4">
        <v>25.826923776167753</v>
      </c>
      <c r="AT110" s="4">
        <v>0</v>
      </c>
      <c r="AU110" s="4">
        <v>0.55305745895807146</v>
      </c>
      <c r="AV110" s="4">
        <v>20.353621322591362</v>
      </c>
      <c r="AW110" s="4">
        <v>28.691202082737821</v>
      </c>
      <c r="AX110" s="4">
        <v>3.9016016959565833</v>
      </c>
      <c r="AY110" s="4">
        <v>5.0310712602121583</v>
      </c>
      <c r="AZ110" s="4"/>
      <c r="BA110" s="4"/>
      <c r="BB110" s="14" t="s">
        <v>3217</v>
      </c>
      <c r="BD110" s="4">
        <f t="shared" si="0"/>
        <v>5.8834758099693429</v>
      </c>
      <c r="BE110" s="4">
        <f t="shared" si="1"/>
        <v>4.5345950645948312</v>
      </c>
      <c r="BF110" s="4">
        <f t="shared" si="2"/>
        <v>7.0328453628353307</v>
      </c>
      <c r="BG110" s="4">
        <f t="shared" si="3"/>
        <v>1.8945696270036572</v>
      </c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</row>
    <row r="111" spans="1:76" ht="15.75" customHeight="1" x14ac:dyDescent="0.2">
      <c r="A111" s="14" t="s">
        <v>3217</v>
      </c>
      <c r="B111" s="15" t="s">
        <v>71</v>
      </c>
      <c r="C111" s="71" t="s">
        <v>3218</v>
      </c>
      <c r="D111" s="80"/>
      <c r="E111" s="4">
        <v>24.286422176047221</v>
      </c>
      <c r="F111" s="4">
        <v>5.9063668711266679</v>
      </c>
      <c r="G111" s="4">
        <v>51.975726437005925</v>
      </c>
      <c r="H111" s="4">
        <v>26.863060197460317</v>
      </c>
      <c r="I111" s="4">
        <v>24.811511203005185</v>
      </c>
      <c r="J111" s="4">
        <v>29.216051081670347</v>
      </c>
      <c r="K111" s="4">
        <v>395.81815678101475</v>
      </c>
      <c r="L111" s="4">
        <v>9.7881915892152893</v>
      </c>
      <c r="M111" s="4">
        <v>76.75458677136632</v>
      </c>
      <c r="N111" s="4">
        <v>0.73785328682751938</v>
      </c>
      <c r="O111" s="4">
        <v>11.646179348187763</v>
      </c>
      <c r="P111" s="4">
        <v>2.5238574001822034</v>
      </c>
      <c r="Q111" s="4">
        <v>40.71907846744822</v>
      </c>
      <c r="R111" s="4">
        <v>358.44130282938119</v>
      </c>
      <c r="S111" s="4">
        <v>4.6053973033569591</v>
      </c>
      <c r="T111" s="4">
        <v>0</v>
      </c>
      <c r="U111" s="4">
        <v>9.2100419219515353E-2</v>
      </c>
      <c r="V111" s="4">
        <v>25.333733927274775</v>
      </c>
      <c r="W111" s="4">
        <v>3.5704338150121409</v>
      </c>
      <c r="X111" s="4">
        <v>1.8451467914060771</v>
      </c>
      <c r="Y111" s="4">
        <v>0</v>
      </c>
      <c r="Z111" s="63"/>
      <c r="AA111" s="14" t="s">
        <v>3217</v>
      </c>
      <c r="AB111" s="15" t="s">
        <v>71</v>
      </c>
      <c r="AC111" s="15" t="s">
        <v>3218</v>
      </c>
      <c r="AD111" s="75"/>
      <c r="AE111" s="4">
        <v>4.1578587236411675</v>
      </c>
      <c r="AF111" s="4">
        <v>0.34264978729724138</v>
      </c>
      <c r="AG111" s="4">
        <v>6.6600970817925722</v>
      </c>
      <c r="AH111" s="4">
        <v>3.134710343536192</v>
      </c>
      <c r="AI111" s="4">
        <v>3.7637215326808438</v>
      </c>
      <c r="AJ111" s="4">
        <v>1.8478903145810568</v>
      </c>
      <c r="AK111" s="4">
        <v>32.562082262867015</v>
      </c>
      <c r="AL111" s="4">
        <v>2.2947758017318098</v>
      </c>
      <c r="AM111" s="4">
        <v>2.5153175871156113</v>
      </c>
      <c r="AN111" s="4">
        <v>3.2138588127775085E-2</v>
      </c>
      <c r="AO111" s="4">
        <v>3.647041886367139</v>
      </c>
      <c r="AP111" s="4">
        <v>1.1041681865763355</v>
      </c>
      <c r="AQ111" s="4">
        <v>4.7321039601455626</v>
      </c>
      <c r="AR111" s="4">
        <v>22.309447219987472</v>
      </c>
      <c r="AS111" s="4">
        <v>0.13408416806322845</v>
      </c>
      <c r="AT111" s="4">
        <v>0</v>
      </c>
      <c r="AU111" s="4">
        <v>2.1105871962070515E-2</v>
      </c>
      <c r="AV111" s="4">
        <v>4.8990260455411683</v>
      </c>
      <c r="AW111" s="4">
        <v>0.4863134863150011</v>
      </c>
      <c r="AX111" s="4">
        <v>0.15443492006346862</v>
      </c>
      <c r="AY111" s="4">
        <v>0</v>
      </c>
      <c r="AZ111" s="4"/>
      <c r="BA111" s="4"/>
      <c r="BB111" s="14" t="s">
        <v>3217</v>
      </c>
      <c r="BD111" s="4">
        <f t="shared" si="0"/>
        <v>1.3356303992817333</v>
      </c>
      <c r="BE111" s="4" t="e">
        <f t="shared" si="1"/>
        <v>#NUM!</v>
      </c>
      <c r="BF111" s="4">
        <f t="shared" si="2"/>
        <v>4.6629878257615092</v>
      </c>
      <c r="BG111" s="4">
        <f t="shared" si="3"/>
        <v>-3.4406484666335819</v>
      </c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</row>
    <row r="112" spans="1:76" ht="15.75" customHeight="1" x14ac:dyDescent="0.2">
      <c r="A112" s="14" t="s">
        <v>3297</v>
      </c>
      <c r="B112" s="15" t="s">
        <v>3353</v>
      </c>
      <c r="C112" s="71" t="s">
        <v>3301</v>
      </c>
      <c r="D112" s="80"/>
      <c r="E112" s="4">
        <v>40.883292384686548</v>
      </c>
      <c r="F112" s="4">
        <v>3.9467126972623401</v>
      </c>
      <c r="G112" s="4">
        <v>85.329608132970421</v>
      </c>
      <c r="H112" s="4">
        <v>39.57755542522964</v>
      </c>
      <c r="I112" s="4">
        <v>44.728775384937016</v>
      </c>
      <c r="J112" s="4">
        <v>165.67182777093581</v>
      </c>
      <c r="K112" s="4">
        <v>221.86201486489571</v>
      </c>
      <c r="L112" s="4">
        <v>8.5629738860853468</v>
      </c>
      <c r="M112" s="4">
        <v>103.99607588316583</v>
      </c>
      <c r="N112" s="4">
        <v>5.0889946964820574</v>
      </c>
      <c r="O112" s="4">
        <v>111.49099983369796</v>
      </c>
      <c r="P112" s="4">
        <v>0</v>
      </c>
      <c r="Q112" s="4">
        <v>225.59314307148045</v>
      </c>
      <c r="R112" s="4">
        <v>402.05580299750045</v>
      </c>
      <c r="S112" s="4">
        <v>29.83645490305355</v>
      </c>
      <c r="T112" s="4">
        <v>0</v>
      </c>
      <c r="U112" s="4">
        <v>0</v>
      </c>
      <c r="V112" s="4">
        <v>22.544642054640502</v>
      </c>
      <c r="W112" s="4">
        <v>10.867114670902174</v>
      </c>
      <c r="X112" s="4">
        <v>2.4147195710295963</v>
      </c>
      <c r="Y112" s="4">
        <v>0</v>
      </c>
      <c r="Z112" s="63"/>
      <c r="AA112" s="14" t="s">
        <v>3297</v>
      </c>
      <c r="AB112" s="15" t="s">
        <v>3353</v>
      </c>
      <c r="AC112" s="15" t="s">
        <v>3301</v>
      </c>
      <c r="AD112" s="75"/>
      <c r="AE112" s="4">
        <v>3.6818197905764247</v>
      </c>
      <c r="AF112" s="4">
        <v>0.82699672120834866</v>
      </c>
      <c r="AG112" s="4">
        <v>8.4734914355018773</v>
      </c>
      <c r="AH112" s="4">
        <v>5.7426021269956919</v>
      </c>
      <c r="AI112" s="4">
        <v>4.8895321067004813</v>
      </c>
      <c r="AJ112" s="4">
        <v>33.521360293399844</v>
      </c>
      <c r="AK112" s="4">
        <v>53.492161771846071</v>
      </c>
      <c r="AL112" s="4">
        <v>1.7479519647465744</v>
      </c>
      <c r="AM112" s="4">
        <v>19.890119679624338</v>
      </c>
      <c r="AN112" s="4">
        <v>0.42414966662793424</v>
      </c>
      <c r="AO112" s="4">
        <v>37.806503512277658</v>
      </c>
      <c r="AP112" s="4">
        <v>0</v>
      </c>
      <c r="AQ112" s="4">
        <v>17.916461008356812</v>
      </c>
      <c r="AR112" s="4">
        <v>6.4990565038485828</v>
      </c>
      <c r="AS112" s="4">
        <v>5.8093057091664253</v>
      </c>
      <c r="AT112" s="4">
        <v>0</v>
      </c>
      <c r="AU112" s="4">
        <v>0</v>
      </c>
      <c r="AV112" s="4">
        <v>5.5739651975429227</v>
      </c>
      <c r="AW112" s="4">
        <v>1.1868135119934395</v>
      </c>
      <c r="AX112" s="4">
        <v>0.40247017375583954</v>
      </c>
      <c r="AY112" s="4">
        <v>0</v>
      </c>
      <c r="AZ112" s="4"/>
      <c r="BA112" s="4"/>
      <c r="BB112" s="14" t="s">
        <v>3297</v>
      </c>
      <c r="BD112" s="4" t="e">
        <f t="shared" si="0"/>
        <v>#NUM!</v>
      </c>
      <c r="BE112" s="4" t="e">
        <f t="shared" si="1"/>
        <v>#NUM!</v>
      </c>
      <c r="BF112" s="4">
        <f t="shared" si="2"/>
        <v>4.4947126991145341</v>
      </c>
      <c r="BG112" s="4" t="e">
        <f t="shared" si="3"/>
        <v>#NUM!</v>
      </c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</row>
    <row r="113" spans="1:76" ht="15.75" customHeight="1" x14ac:dyDescent="0.2">
      <c r="A113" s="14" t="s">
        <v>3297</v>
      </c>
      <c r="B113" s="15" t="s">
        <v>71</v>
      </c>
      <c r="C113" s="71" t="s">
        <v>3301</v>
      </c>
      <c r="D113" s="80"/>
      <c r="E113" s="4">
        <v>3199.117250367879</v>
      </c>
      <c r="F113" s="4">
        <v>32.791204903242338</v>
      </c>
      <c r="G113" s="4">
        <v>493.27512425070091</v>
      </c>
      <c r="H113" s="4">
        <v>177.9018507629776</v>
      </c>
      <c r="I113" s="4">
        <v>209.69606689504016</v>
      </c>
      <c r="J113" s="4">
        <v>272.33568178809304</v>
      </c>
      <c r="K113" s="4">
        <v>558.15137030620099</v>
      </c>
      <c r="L113" s="4">
        <v>15.657818748971954</v>
      </c>
      <c r="M113" s="4">
        <v>682.77195722549266</v>
      </c>
      <c r="N113" s="4">
        <v>23.875949604764671</v>
      </c>
      <c r="O113" s="4">
        <v>162.48991247606773</v>
      </c>
      <c r="P113" s="4">
        <v>22.691856739628346</v>
      </c>
      <c r="Q113" s="4">
        <v>496.89208950087482</v>
      </c>
      <c r="R113" s="4">
        <v>1272.6789833804171</v>
      </c>
      <c r="S113" s="4">
        <v>513.43360918702535</v>
      </c>
      <c r="T113" s="4">
        <v>38583.738858732402</v>
      </c>
      <c r="U113" s="4">
        <v>0</v>
      </c>
      <c r="V113" s="4">
        <v>0</v>
      </c>
      <c r="W113" s="4">
        <v>95.051574516411094</v>
      </c>
      <c r="X113" s="4">
        <v>3.0204055910767305</v>
      </c>
      <c r="Y113" s="4">
        <v>34.710800445810982</v>
      </c>
      <c r="Z113" s="63"/>
      <c r="AA113" s="14" t="s">
        <v>3297</v>
      </c>
      <c r="AB113" s="15" t="s">
        <v>71</v>
      </c>
      <c r="AC113" s="15" t="s">
        <v>3301</v>
      </c>
      <c r="AD113" s="75"/>
      <c r="AE113" s="4">
        <v>552.52523546031148</v>
      </c>
      <c r="AF113" s="4">
        <v>4.8270323012631913</v>
      </c>
      <c r="AG113" s="4">
        <v>55.406637379179848</v>
      </c>
      <c r="AH113" s="4">
        <v>18.779326904585901</v>
      </c>
      <c r="AI113" s="4">
        <v>25.661895636213689</v>
      </c>
      <c r="AJ113" s="4">
        <v>13.615108468220077</v>
      </c>
      <c r="AK113" s="4">
        <v>67.940792108454247</v>
      </c>
      <c r="AL113" s="4">
        <v>0.78473580759200323</v>
      </c>
      <c r="AM113" s="4">
        <v>65.661638989188404</v>
      </c>
      <c r="AN113" s="4">
        <v>0.82061129422421053</v>
      </c>
      <c r="AO113" s="4">
        <v>28.644225081119732</v>
      </c>
      <c r="AP113" s="4">
        <v>4.0394338477962615</v>
      </c>
      <c r="AQ113" s="4">
        <v>39.866764400981673</v>
      </c>
      <c r="AR113" s="4">
        <v>19.060383509670846</v>
      </c>
      <c r="AS113" s="4">
        <v>6.9444241145766199</v>
      </c>
      <c r="AT113" s="4">
        <v>4094.8892506141233</v>
      </c>
      <c r="AU113" s="4">
        <v>0</v>
      </c>
      <c r="AV113" s="4">
        <v>0</v>
      </c>
      <c r="AW113" s="4">
        <v>8.8475049604595775</v>
      </c>
      <c r="AX113" s="4">
        <v>2.9936192076725217E-2</v>
      </c>
      <c r="AY113" s="4">
        <v>2.1169244601980095</v>
      </c>
      <c r="AZ113" s="4"/>
      <c r="BA113" s="4"/>
      <c r="BB113" s="14" t="s">
        <v>3297</v>
      </c>
      <c r="BD113" s="4">
        <f t="shared" si="0"/>
        <v>4.504102755879086</v>
      </c>
      <c r="BE113" s="4">
        <f t="shared" si="1"/>
        <v>5.1173127295983418</v>
      </c>
      <c r="BF113" s="4" t="e">
        <f t="shared" si="2"/>
        <v>#NUM!</v>
      </c>
      <c r="BG113" s="4" t="e">
        <f t="shared" si="3"/>
        <v>#NUM!</v>
      </c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</row>
    <row r="114" spans="1:76" ht="15.75" customHeight="1" x14ac:dyDescent="0.2">
      <c r="A114" s="14" t="s">
        <v>3351</v>
      </c>
      <c r="B114" s="15" t="s">
        <v>3353</v>
      </c>
      <c r="C114" s="71" t="s">
        <v>3301</v>
      </c>
      <c r="D114" s="80"/>
      <c r="E114" s="4">
        <v>33.527507266628824</v>
      </c>
      <c r="F114" s="4">
        <v>0.39832749484365415</v>
      </c>
      <c r="G114" s="4">
        <v>46.732465860893853</v>
      </c>
      <c r="H114" s="4">
        <v>10.599462320677437</v>
      </c>
      <c r="I114" s="4">
        <v>19.527772362909275</v>
      </c>
      <c r="J114" s="4">
        <v>19.108696832734292</v>
      </c>
      <c r="K114" s="4">
        <v>163.00265220482098</v>
      </c>
      <c r="L114" s="4">
        <v>4.4171557610907604</v>
      </c>
      <c r="M114" s="4">
        <v>41.939820184920308</v>
      </c>
      <c r="N114" s="4">
        <v>17.030226263455816</v>
      </c>
      <c r="O114" s="4">
        <v>20.386916128205367</v>
      </c>
      <c r="P114" s="4">
        <v>49.436542999333255</v>
      </c>
      <c r="Q114" s="4">
        <v>110.94104626254126</v>
      </c>
      <c r="R114" s="4">
        <v>241.19847626359828</v>
      </c>
      <c r="S114" s="4">
        <v>74.992795023596116</v>
      </c>
      <c r="T114" s="4">
        <v>0</v>
      </c>
      <c r="U114" s="4">
        <v>0</v>
      </c>
      <c r="V114" s="4">
        <v>0</v>
      </c>
      <c r="W114" s="4">
        <v>8.5710829145937772</v>
      </c>
      <c r="X114" s="4">
        <v>12.582840182501206</v>
      </c>
      <c r="Y114" s="4">
        <v>0</v>
      </c>
      <c r="Z114" s="63"/>
      <c r="AA114" s="14" t="s">
        <v>3351</v>
      </c>
      <c r="AB114" s="15" t="s">
        <v>3353</v>
      </c>
      <c r="AC114" s="15" t="s">
        <v>3301</v>
      </c>
      <c r="AD114" s="75"/>
      <c r="AE114" s="4">
        <v>2.0156044738809493</v>
      </c>
      <c r="AF114" s="4">
        <v>0.14091893616946355</v>
      </c>
      <c r="AG114" s="4">
        <v>2.2462363757138175</v>
      </c>
      <c r="AH114" s="4">
        <v>1.6835876050684915</v>
      </c>
      <c r="AI114" s="4">
        <v>0.44368341880835693</v>
      </c>
      <c r="AJ114" s="4">
        <v>2.7506941518965911</v>
      </c>
      <c r="AK114" s="4">
        <v>68.580981811759344</v>
      </c>
      <c r="AL114" s="4">
        <v>1.3189806025030673</v>
      </c>
      <c r="AM114" s="4">
        <v>17.402201167808233</v>
      </c>
      <c r="AN114" s="4">
        <v>2.8027288383685818</v>
      </c>
      <c r="AO114" s="4">
        <v>3.7770511733909742</v>
      </c>
      <c r="AP114" s="4">
        <v>18.981891475479991</v>
      </c>
      <c r="AQ114" s="4">
        <v>36.494749615267366</v>
      </c>
      <c r="AR114" s="4">
        <v>58.062816561039618</v>
      </c>
      <c r="AS114" s="4">
        <v>23.135613232724488</v>
      </c>
      <c r="AT114" s="4">
        <v>0</v>
      </c>
      <c r="AU114" s="4">
        <v>0</v>
      </c>
      <c r="AV114" s="4">
        <v>0</v>
      </c>
      <c r="AW114" s="4">
        <v>3.0502954283666082</v>
      </c>
      <c r="AX114" s="4">
        <v>6.0233052864797489</v>
      </c>
      <c r="AY114" s="4">
        <v>0</v>
      </c>
      <c r="AZ114" s="4"/>
      <c r="BA114" s="4"/>
      <c r="BB114" s="14" t="s">
        <v>3351</v>
      </c>
      <c r="BD114" s="4">
        <f t="shared" si="0"/>
        <v>5.6275059568170755</v>
      </c>
      <c r="BE114" s="4" t="e">
        <f t="shared" si="1"/>
        <v>#NUM!</v>
      </c>
      <c r="BF114" s="4" t="e">
        <f t="shared" si="2"/>
        <v>#NUM!</v>
      </c>
      <c r="BG114" s="4" t="e">
        <f t="shared" si="3"/>
        <v>#NUM!</v>
      </c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</row>
    <row r="115" spans="1:76" ht="15.75" customHeight="1" x14ac:dyDescent="0.2">
      <c r="A115" s="14" t="s">
        <v>3378</v>
      </c>
      <c r="B115" s="15" t="s">
        <v>26</v>
      </c>
      <c r="C115" s="71" t="s">
        <v>3301</v>
      </c>
      <c r="D115" s="80"/>
      <c r="E115" s="4">
        <v>25.035069491914797</v>
      </c>
      <c r="F115" s="4">
        <v>1.8324395331947478</v>
      </c>
      <c r="G115" s="4">
        <v>18.00631876313545</v>
      </c>
      <c r="H115" s="4">
        <v>7.8459533856557</v>
      </c>
      <c r="I115" s="4">
        <v>6.8504067002833011</v>
      </c>
      <c r="J115" s="4">
        <v>27.906523481389673</v>
      </c>
      <c r="K115" s="4">
        <v>57.736122180519736</v>
      </c>
      <c r="L115" s="4">
        <v>6.7773395289860856</v>
      </c>
      <c r="M115" s="4">
        <v>234.11774649230452</v>
      </c>
      <c r="N115" s="4">
        <v>14.833592046908967</v>
      </c>
      <c r="O115" s="4">
        <v>12.763170594681357</v>
      </c>
      <c r="P115" s="4">
        <v>2.6175091908139678</v>
      </c>
      <c r="Q115" s="4">
        <v>269.74691110594785</v>
      </c>
      <c r="R115" s="4">
        <v>1268.1222217013246</v>
      </c>
      <c r="S115" s="4">
        <v>34.9357170553481</v>
      </c>
      <c r="T115" s="4">
        <v>0</v>
      </c>
      <c r="U115" s="4">
        <v>0</v>
      </c>
      <c r="V115" s="4">
        <v>9.3793519624015929</v>
      </c>
      <c r="W115" s="4">
        <v>6.4961863310322814</v>
      </c>
      <c r="X115" s="4">
        <v>80.034959616373385</v>
      </c>
      <c r="Y115" s="4">
        <v>0</v>
      </c>
      <c r="Z115" s="63"/>
      <c r="AA115" s="14" t="s">
        <v>3378</v>
      </c>
      <c r="AB115" s="15" t="s">
        <v>26</v>
      </c>
      <c r="AC115" s="15" t="s">
        <v>3301</v>
      </c>
      <c r="AD115" s="75"/>
      <c r="AE115" s="4">
        <v>0.26837862468897927</v>
      </c>
      <c r="AF115" s="4">
        <v>9.4691740232877478E-2</v>
      </c>
      <c r="AG115" s="4">
        <v>0.56285588205702686</v>
      </c>
      <c r="AH115" s="4">
        <v>0.40123794442635841</v>
      </c>
      <c r="AI115" s="4">
        <v>0.34925800436738991</v>
      </c>
      <c r="AJ115" s="4">
        <v>0.67839411676803507</v>
      </c>
      <c r="AK115" s="4">
        <v>3.4919380880871689</v>
      </c>
      <c r="AL115" s="4">
        <v>0.20175220589837228</v>
      </c>
      <c r="AM115" s="4">
        <v>13.57595078522975</v>
      </c>
      <c r="AN115" s="4">
        <v>4.0672879362039147</v>
      </c>
      <c r="AO115" s="4">
        <v>0.93878745407907449</v>
      </c>
      <c r="AP115" s="4">
        <v>0.13282728864693616</v>
      </c>
      <c r="AQ115" s="4">
        <v>14.826089580510953</v>
      </c>
      <c r="AR115" s="4">
        <v>17.842764962462333</v>
      </c>
      <c r="AS115" s="4">
        <v>8.5862791781723757</v>
      </c>
      <c r="AT115" s="4">
        <v>0</v>
      </c>
      <c r="AU115" s="4">
        <v>0</v>
      </c>
      <c r="AV115" s="4">
        <v>1.7802623902473673</v>
      </c>
      <c r="AW115" s="4">
        <v>0.14867809452329703</v>
      </c>
      <c r="AX115" s="4">
        <v>6.3878702971624319</v>
      </c>
      <c r="AY115" s="4">
        <v>0</v>
      </c>
      <c r="AZ115" s="4"/>
      <c r="BA115" s="4"/>
      <c r="BB115" s="14" t="s">
        <v>3378</v>
      </c>
      <c r="BD115" s="4">
        <f t="shared" si="0"/>
        <v>1.3881946028746908</v>
      </c>
      <c r="BE115" s="4" t="e">
        <f t="shared" si="1"/>
        <v>#NUM!</v>
      </c>
      <c r="BF115" s="4">
        <f t="shared" si="2"/>
        <v>3.22948824758857</v>
      </c>
      <c r="BG115" s="4" t="e">
        <f t="shared" si="3"/>
        <v>#NUM!</v>
      </c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</row>
    <row r="116" spans="1:76" ht="15.75" customHeight="1" x14ac:dyDescent="0.2">
      <c r="A116" s="15" t="s">
        <v>5010</v>
      </c>
      <c r="B116" s="15" t="s">
        <v>71</v>
      </c>
      <c r="C116" s="71" t="s">
        <v>3301</v>
      </c>
      <c r="D116" s="80"/>
      <c r="E116" s="4">
        <v>2168.2500624359868</v>
      </c>
      <c r="F116" s="4">
        <v>110.38373339773568</v>
      </c>
      <c r="G116" s="4">
        <v>576.95140784318289</v>
      </c>
      <c r="H116" s="4">
        <v>901.22847154126373</v>
      </c>
      <c r="I116" s="4">
        <v>318.0120343945751</v>
      </c>
      <c r="J116" s="4">
        <v>6289.6287448788889</v>
      </c>
      <c r="K116" s="4">
        <v>4182.8485297808793</v>
      </c>
      <c r="L116" s="4">
        <v>36.042901800550645</v>
      </c>
      <c r="M116" s="4">
        <v>331.29203513275314</v>
      </c>
      <c r="N116" s="4">
        <v>2.4436978247486785</v>
      </c>
      <c r="O116" s="4">
        <v>163.93677558702782</v>
      </c>
      <c r="P116" s="4">
        <v>40.443582794635141</v>
      </c>
      <c r="Q116" s="4">
        <v>828.45690612743704</v>
      </c>
      <c r="R116" s="4">
        <v>174.97848943111435</v>
      </c>
      <c r="S116" s="4">
        <v>2.3719364435488313</v>
      </c>
      <c r="T116" s="4">
        <v>6293.0486340499338</v>
      </c>
      <c r="U116" s="4">
        <v>0.1201088483209411</v>
      </c>
      <c r="V116" s="4">
        <v>4440.3330057089588</v>
      </c>
      <c r="W116" s="4">
        <v>90.9711527158629</v>
      </c>
      <c r="X116" s="4">
        <v>3.1977833479243301</v>
      </c>
      <c r="Y116" s="4">
        <v>25.31923191462792</v>
      </c>
      <c r="Z116" s="63"/>
      <c r="AA116" s="15" t="s">
        <v>5011</v>
      </c>
      <c r="AB116" s="15" t="s">
        <v>71</v>
      </c>
      <c r="AC116" s="15" t="s">
        <v>3301</v>
      </c>
      <c r="AD116" s="75"/>
      <c r="AE116" s="4">
        <v>57.98929739265936</v>
      </c>
      <c r="AF116" s="4">
        <v>4.5885832499139712</v>
      </c>
      <c r="AG116" s="4">
        <v>83.869455191604089</v>
      </c>
      <c r="AH116" s="4">
        <v>23.847145915895734</v>
      </c>
      <c r="AI116" s="4">
        <v>37.263439792304275</v>
      </c>
      <c r="AJ116" s="4">
        <v>1205.9904444316353</v>
      </c>
      <c r="AK116" s="4">
        <v>354.70532346975847</v>
      </c>
      <c r="AL116" s="4">
        <v>1.0357837640677385</v>
      </c>
      <c r="AM116" s="4">
        <v>19.975204367791438</v>
      </c>
      <c r="AN116" s="4">
        <v>1.2035358416463333</v>
      </c>
      <c r="AO116" s="4">
        <v>0.87366683615710472</v>
      </c>
      <c r="AP116" s="4">
        <v>4.777893277341545</v>
      </c>
      <c r="AQ116" s="4">
        <v>100.01991202615031</v>
      </c>
      <c r="AR116" s="4">
        <v>8.7706826015570414</v>
      </c>
      <c r="AS116" s="4">
        <v>7.5239754937407324E-2</v>
      </c>
      <c r="AT116" s="4">
        <v>2330.9849972815787</v>
      </c>
      <c r="AU116" s="4">
        <v>2.4035300656429007E-2</v>
      </c>
      <c r="AV116" s="4">
        <v>285.59009693204314</v>
      </c>
      <c r="AW116" s="4">
        <v>2.5202822232821647</v>
      </c>
      <c r="AX116" s="4">
        <v>0.31038157713822345</v>
      </c>
      <c r="AY116" s="4">
        <v>5.2409421838488583</v>
      </c>
      <c r="AZ116" s="4"/>
      <c r="BA116" s="4"/>
      <c r="BB116" s="15" t="s">
        <v>5012</v>
      </c>
      <c r="BD116" s="4">
        <f t="shared" si="0"/>
        <v>5.3378389024917148</v>
      </c>
      <c r="BE116" s="4">
        <f t="shared" si="1"/>
        <v>4.6621617346549993</v>
      </c>
      <c r="BF116" s="4">
        <f t="shared" si="2"/>
        <v>12.116452161163039</v>
      </c>
      <c r="BG116" s="4">
        <f t="shared" si="3"/>
        <v>-3.0575856577612095</v>
      </c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</row>
    <row r="117" spans="1:76" ht="15.75" customHeight="1" x14ac:dyDescent="0.2">
      <c r="A117" s="14" t="s">
        <v>4468</v>
      </c>
      <c r="B117" s="15" t="s">
        <v>26</v>
      </c>
      <c r="C117" s="71" t="s">
        <v>3301</v>
      </c>
      <c r="D117" s="80"/>
      <c r="E117" s="4">
        <v>694.29354663438346</v>
      </c>
      <c r="F117" s="4">
        <v>2.1410531845465308</v>
      </c>
      <c r="G117" s="4">
        <v>64.339066210691911</v>
      </c>
      <c r="H117" s="4">
        <v>27.758385978301135</v>
      </c>
      <c r="I117" s="4">
        <v>35.039644614016993</v>
      </c>
      <c r="J117" s="4">
        <v>292.20156900030719</v>
      </c>
      <c r="K117" s="4">
        <v>549.87228325819308</v>
      </c>
      <c r="L117" s="4">
        <v>9.28395891990432</v>
      </c>
      <c r="M117" s="4">
        <v>137.16211614562795</v>
      </c>
      <c r="N117" s="4">
        <v>10.615817794608605</v>
      </c>
      <c r="O117" s="4">
        <v>25.686572656687648</v>
      </c>
      <c r="P117" s="4">
        <v>394.88752017322554</v>
      </c>
      <c r="Q117" s="4">
        <v>2027.1979012011307</v>
      </c>
      <c r="R117" s="4">
        <v>4254.2251746960983</v>
      </c>
      <c r="S117" s="4">
        <v>685.6415153192097</v>
      </c>
      <c r="T117" s="4">
        <v>0</v>
      </c>
      <c r="U117" s="4">
        <v>0</v>
      </c>
      <c r="V117" s="4">
        <v>24233.384956342659</v>
      </c>
      <c r="W117" s="4">
        <v>84.142655159047067</v>
      </c>
      <c r="X117" s="4">
        <v>55.168881803310626</v>
      </c>
      <c r="Y117" s="4">
        <v>20.157890802064376</v>
      </c>
      <c r="Z117" s="63"/>
      <c r="AA117" s="14" t="s">
        <v>4468</v>
      </c>
      <c r="AB117" s="15" t="s">
        <v>26</v>
      </c>
      <c r="AC117" s="15" t="s">
        <v>3301</v>
      </c>
      <c r="AD117" s="75"/>
      <c r="AE117" s="4">
        <v>88.593805521987008</v>
      </c>
      <c r="AF117" s="4">
        <v>7.3057827948682666E-2</v>
      </c>
      <c r="AG117" s="4">
        <v>6.2023788384205192</v>
      </c>
      <c r="AH117" s="4">
        <v>3.73755450223894</v>
      </c>
      <c r="AI117" s="4">
        <v>2.1355773433594112</v>
      </c>
      <c r="AJ117" s="4">
        <v>67.625863414295267</v>
      </c>
      <c r="AK117" s="4">
        <v>13.886005548719455</v>
      </c>
      <c r="AL117" s="4">
        <v>0.87847599409576926</v>
      </c>
      <c r="AM117" s="4">
        <v>37.279938826665763</v>
      </c>
      <c r="AN117" s="4">
        <v>0.99482802619511856</v>
      </c>
      <c r="AO117" s="4">
        <v>4.1620479146900378</v>
      </c>
      <c r="AP117" s="4">
        <v>246.71208401873278</v>
      </c>
      <c r="AQ117" s="4">
        <v>554.24131382803944</v>
      </c>
      <c r="AR117" s="4">
        <v>796.22016206662659</v>
      </c>
      <c r="AS117" s="4">
        <v>91.12312375608029</v>
      </c>
      <c r="AT117" s="4">
        <v>0</v>
      </c>
      <c r="AU117" s="4">
        <v>0</v>
      </c>
      <c r="AV117" s="4">
        <v>14636.691698529834</v>
      </c>
      <c r="AW117" s="4">
        <v>7.8872865000939827</v>
      </c>
      <c r="AX117" s="4">
        <v>8.0938316965556183</v>
      </c>
      <c r="AY117" s="4">
        <v>2.2519793024044583</v>
      </c>
      <c r="AZ117" s="4"/>
      <c r="BA117" s="4"/>
      <c r="BB117" s="14" t="s">
        <v>3434</v>
      </c>
      <c r="BD117" s="4">
        <f t="shared" si="0"/>
        <v>8.6252979640842558</v>
      </c>
      <c r="BE117" s="4">
        <f t="shared" si="1"/>
        <v>4.3332727868703724</v>
      </c>
      <c r="BF117" s="4">
        <f t="shared" si="2"/>
        <v>14.564708316268083</v>
      </c>
      <c r="BG117" s="4" t="e">
        <f t="shared" si="3"/>
        <v>#NUM!</v>
      </c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</row>
    <row r="118" spans="1:76" ht="15.75" customHeight="1" x14ac:dyDescent="0.2">
      <c r="A118" s="14" t="s">
        <v>4468</v>
      </c>
      <c r="B118" s="15" t="s">
        <v>71</v>
      </c>
      <c r="C118" s="71" t="s">
        <v>3301</v>
      </c>
      <c r="D118" s="80"/>
      <c r="E118" s="4">
        <v>2819.0294339157062</v>
      </c>
      <c r="F118" s="4">
        <v>77.128597789183161</v>
      </c>
      <c r="G118" s="4">
        <v>612.42645461155098</v>
      </c>
      <c r="H118" s="4">
        <v>235.30093108856877</v>
      </c>
      <c r="I118" s="4">
        <v>339.02985887598408</v>
      </c>
      <c r="J118" s="4">
        <v>837.81246721690206</v>
      </c>
      <c r="K118" s="4">
        <v>10669.491076292845</v>
      </c>
      <c r="L118" s="4">
        <v>29.038696281562512</v>
      </c>
      <c r="M118" s="4">
        <v>619.61941596516328</v>
      </c>
      <c r="N118" s="4">
        <v>26.124849737310139</v>
      </c>
      <c r="O118" s="4">
        <v>120.74596054119382</v>
      </c>
      <c r="P118" s="4">
        <v>892.53547419030065</v>
      </c>
      <c r="Q118" s="4">
        <v>3136.0131654358934</v>
      </c>
      <c r="R118" s="4">
        <v>6280.7774574945915</v>
      </c>
      <c r="S118" s="4">
        <v>174.81523838960456</v>
      </c>
      <c r="T118" s="4">
        <v>105479.51330984029</v>
      </c>
      <c r="U118" s="4">
        <v>33.530586992516412</v>
      </c>
      <c r="V118" s="4">
        <v>45417.71411433562</v>
      </c>
      <c r="W118" s="4">
        <v>90.191324217359806</v>
      </c>
      <c r="X118" s="4">
        <v>38.247874352146425</v>
      </c>
      <c r="Y118" s="4">
        <v>0</v>
      </c>
      <c r="Z118" s="63"/>
      <c r="AA118" s="14" t="s">
        <v>4468</v>
      </c>
      <c r="AB118" s="15" t="s">
        <v>71</v>
      </c>
      <c r="AC118" s="15" t="s">
        <v>3301</v>
      </c>
      <c r="AD118" s="75"/>
      <c r="AE118" s="4">
        <v>1248.9372940473877</v>
      </c>
      <c r="AF118" s="4">
        <v>12.242071775481511</v>
      </c>
      <c r="AG118" s="4">
        <v>104.93869959487648</v>
      </c>
      <c r="AH118" s="4">
        <v>29.194328608587568</v>
      </c>
      <c r="AI118" s="4">
        <v>57.927722592611666</v>
      </c>
      <c r="AJ118" s="4">
        <v>269.61988620533589</v>
      </c>
      <c r="AK118" s="4">
        <v>4668.444471132505</v>
      </c>
      <c r="AL118" s="4">
        <v>3.2586505366225516</v>
      </c>
      <c r="AM118" s="4">
        <v>105.12859545614059</v>
      </c>
      <c r="AN118" s="4">
        <v>5.7550166294685221</v>
      </c>
      <c r="AO118" s="4">
        <v>4.5636036183022277</v>
      </c>
      <c r="AP118" s="4">
        <v>399.24942996099367</v>
      </c>
      <c r="AQ118" s="4">
        <v>210.55349609813862</v>
      </c>
      <c r="AR118" s="4">
        <v>1102.2476581351848</v>
      </c>
      <c r="AS118" s="4">
        <v>19.716335051112004</v>
      </c>
      <c r="AT118" s="4">
        <v>8969.4616213738573</v>
      </c>
      <c r="AU118" s="4">
        <v>11.629589529485754</v>
      </c>
      <c r="AV118" s="4">
        <v>8698.0015848607854</v>
      </c>
      <c r="AW118" s="4">
        <v>2.4925356962229621</v>
      </c>
      <c r="AX118" s="4">
        <v>4.7857630552677062</v>
      </c>
      <c r="AY118" s="4">
        <v>0</v>
      </c>
      <c r="AZ118" s="4"/>
      <c r="BA118" s="4"/>
      <c r="BB118" s="14" t="s">
        <v>3434</v>
      </c>
      <c r="BD118" s="4">
        <f t="shared" si="0"/>
        <v>9.8017657005650438</v>
      </c>
      <c r="BE118" s="4" t="e">
        <f t="shared" si="1"/>
        <v>#NUM!</v>
      </c>
      <c r="BF118" s="4">
        <f t="shared" si="2"/>
        <v>15.470967476195284</v>
      </c>
      <c r="BG118" s="4">
        <f t="shared" si="3"/>
        <v>5.0674058343202786</v>
      </c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</row>
    <row r="119" spans="1:76" ht="15.75" customHeight="1" x14ac:dyDescent="0.2">
      <c r="A119" s="15" t="s">
        <v>5013</v>
      </c>
      <c r="B119" s="15" t="s">
        <v>71</v>
      </c>
      <c r="C119" s="71" t="s">
        <v>3301</v>
      </c>
      <c r="D119" s="80"/>
      <c r="E119" s="4">
        <v>16209.514106754496</v>
      </c>
      <c r="F119" s="4">
        <v>584.21823471922642</v>
      </c>
      <c r="G119" s="4">
        <v>2643.0940588962662</v>
      </c>
      <c r="H119" s="4">
        <v>2239.7577919963369</v>
      </c>
      <c r="I119" s="4">
        <v>1122.4875187960095</v>
      </c>
      <c r="J119" s="4">
        <v>7905.1542637423699</v>
      </c>
      <c r="K119" s="4">
        <v>7599.9768803152838</v>
      </c>
      <c r="L119" s="4">
        <v>52.015636797150997</v>
      </c>
      <c r="M119" s="4">
        <v>2376.5445720473963</v>
      </c>
      <c r="N119" s="4">
        <v>3.2435450085997686</v>
      </c>
      <c r="O119" s="4">
        <v>338.69908960767151</v>
      </c>
      <c r="P119" s="4">
        <v>73.835846799890575</v>
      </c>
      <c r="Q119" s="4">
        <v>2930.0736479265747</v>
      </c>
      <c r="R119" s="4">
        <v>5959.0941606084334</v>
      </c>
      <c r="S119" s="4">
        <v>108.46773381925878</v>
      </c>
      <c r="T119" s="4">
        <v>95208.560549990405</v>
      </c>
      <c r="U119" s="4">
        <v>10.227409820972577</v>
      </c>
      <c r="V119" s="4">
        <v>1407.2480761147262</v>
      </c>
      <c r="W119" s="4">
        <v>124.32456100727727</v>
      </c>
      <c r="X119" s="4">
        <v>28.925984804824306</v>
      </c>
      <c r="Y119" s="4">
        <v>47.607662482617421</v>
      </c>
      <c r="Z119" s="63"/>
      <c r="AA119" s="15" t="s">
        <v>5014</v>
      </c>
      <c r="AB119" s="15" t="s">
        <v>71</v>
      </c>
      <c r="AC119" s="15" t="s">
        <v>3301</v>
      </c>
      <c r="AD119" s="75"/>
      <c r="AE119" s="4">
        <v>4872.7422959656806</v>
      </c>
      <c r="AF119" s="4">
        <v>136.97478248114118</v>
      </c>
      <c r="AG119" s="4">
        <v>609.3780382537625</v>
      </c>
      <c r="AH119" s="4">
        <v>423.09257999473334</v>
      </c>
      <c r="AI119" s="4">
        <v>315.50483151802541</v>
      </c>
      <c r="AJ119" s="4">
        <v>1884.8745120264839</v>
      </c>
      <c r="AK119" s="4">
        <v>1499.3826194828619</v>
      </c>
      <c r="AL119" s="4">
        <v>9.7924931036122658</v>
      </c>
      <c r="AM119" s="4">
        <v>791.18784052301737</v>
      </c>
      <c r="AN119" s="4">
        <v>0.85239289638026783</v>
      </c>
      <c r="AO119" s="4">
        <v>77.06622461776287</v>
      </c>
      <c r="AP119" s="4">
        <v>14.126176636188294</v>
      </c>
      <c r="AQ119" s="4">
        <v>1228.7789256767592</v>
      </c>
      <c r="AR119" s="4">
        <v>2892.5500842519073</v>
      </c>
      <c r="AS119" s="4">
        <v>39.013603316683181</v>
      </c>
      <c r="AT119" s="4">
        <v>29976.307632864118</v>
      </c>
      <c r="AU119" s="4">
        <v>3.7734804582225339</v>
      </c>
      <c r="AV119" s="4">
        <v>436.58459465886659</v>
      </c>
      <c r="AW119" s="4">
        <v>30.671230675225839</v>
      </c>
      <c r="AX119" s="4">
        <v>12.423472343602077</v>
      </c>
      <c r="AY119" s="4">
        <v>8.8454737591086143</v>
      </c>
      <c r="AZ119" s="4"/>
      <c r="BA119" s="4"/>
      <c r="BB119" s="15" t="s">
        <v>5015</v>
      </c>
      <c r="BD119" s="4">
        <f t="shared" si="0"/>
        <v>6.206249499852154</v>
      </c>
      <c r="BE119" s="4">
        <f t="shared" si="1"/>
        <v>5.5731218897651376</v>
      </c>
      <c r="BF119" s="4">
        <f t="shared" si="2"/>
        <v>10.45866096052343</v>
      </c>
      <c r="BG119" s="4">
        <f t="shared" si="3"/>
        <v>3.3543689113693249</v>
      </c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</row>
    <row r="120" spans="1:76" ht="15.75" customHeight="1" x14ac:dyDescent="0.2">
      <c r="A120" s="14" t="s">
        <v>3528</v>
      </c>
      <c r="B120" s="15" t="s">
        <v>450</v>
      </c>
      <c r="C120" s="71" t="s">
        <v>3301</v>
      </c>
      <c r="D120" s="80"/>
      <c r="E120" s="4">
        <v>2.8305321699463906</v>
      </c>
      <c r="F120" s="4">
        <v>1.5023698793021294</v>
      </c>
      <c r="G120" s="4">
        <v>17.195022726545034</v>
      </c>
      <c r="H120" s="4">
        <v>6.7666300467294604</v>
      </c>
      <c r="I120" s="4">
        <v>7.4816822556250635</v>
      </c>
      <c r="J120" s="4">
        <v>33.841434239075483</v>
      </c>
      <c r="K120" s="4">
        <v>30.477912426606053</v>
      </c>
      <c r="L120" s="4">
        <v>1.5353914291862614</v>
      </c>
      <c r="M120" s="4">
        <v>65.361106587020359</v>
      </c>
      <c r="N120" s="4">
        <v>1.272184692423177</v>
      </c>
      <c r="O120" s="4">
        <v>3.0323342426861801</v>
      </c>
      <c r="P120" s="4">
        <v>5.0362610775211927</v>
      </c>
      <c r="Q120" s="4">
        <v>11.158837836276339</v>
      </c>
      <c r="R120" s="4">
        <v>71.832330469561015</v>
      </c>
      <c r="S120" s="4">
        <v>4.5769614043629305</v>
      </c>
      <c r="T120" s="4">
        <v>0</v>
      </c>
      <c r="U120" s="4">
        <v>0</v>
      </c>
      <c r="V120" s="4">
        <v>3.8038456709318234</v>
      </c>
      <c r="W120" s="4">
        <v>0.5795974492384679</v>
      </c>
      <c r="X120" s="4">
        <v>0.21583588349419985</v>
      </c>
      <c r="Y120" s="4">
        <v>0</v>
      </c>
      <c r="Z120" s="63"/>
      <c r="AA120" s="14" t="s">
        <v>3528</v>
      </c>
      <c r="AB120" s="15" t="s">
        <v>450</v>
      </c>
      <c r="AC120" s="15" t="s">
        <v>3301</v>
      </c>
      <c r="AD120" s="75"/>
      <c r="AE120" s="4">
        <v>0.14484424304942869</v>
      </c>
      <c r="AF120" s="4">
        <v>0.17229941132510118</v>
      </c>
      <c r="AG120" s="4">
        <v>2.8213335141044706</v>
      </c>
      <c r="AH120" s="4">
        <v>1.3539086996408884</v>
      </c>
      <c r="AI120" s="4">
        <v>0.89779776755113005</v>
      </c>
      <c r="AJ120" s="4">
        <v>18.755374206037729</v>
      </c>
      <c r="AK120" s="4">
        <v>10.211106710506748</v>
      </c>
      <c r="AL120" s="4">
        <v>0.24348242148238919</v>
      </c>
      <c r="AM120" s="4">
        <v>18.83286452585104</v>
      </c>
      <c r="AN120" s="4">
        <v>3.3060521206533043E-2</v>
      </c>
      <c r="AO120" s="4">
        <v>8.5663016238119186E-2</v>
      </c>
      <c r="AP120" s="4">
        <v>0.62493577582931947</v>
      </c>
      <c r="AQ120" s="4">
        <v>3.1840141334169361</v>
      </c>
      <c r="AR120" s="4">
        <v>2.6350469285356772</v>
      </c>
      <c r="AS120" s="4">
        <v>0.43430993777681981</v>
      </c>
      <c r="AT120" s="4">
        <v>0</v>
      </c>
      <c r="AU120" s="4">
        <v>0</v>
      </c>
      <c r="AV120" s="4">
        <v>0.87035894112316181</v>
      </c>
      <c r="AW120" s="4">
        <v>0.10478688880135499</v>
      </c>
      <c r="AX120" s="4">
        <v>3.2140755147469238E-2</v>
      </c>
      <c r="AY120" s="4">
        <v>0</v>
      </c>
      <c r="AZ120" s="4"/>
      <c r="BA120" s="4"/>
      <c r="BB120" s="14" t="s">
        <v>3528</v>
      </c>
      <c r="BD120" s="4">
        <f t="shared" si="0"/>
        <v>2.3323530736610052</v>
      </c>
      <c r="BE120" s="4" t="e">
        <f t="shared" si="1"/>
        <v>#NUM!</v>
      </c>
      <c r="BF120" s="4">
        <f t="shared" si="2"/>
        <v>1.9274587145744178</v>
      </c>
      <c r="BG120" s="4" t="e">
        <f t="shared" si="3"/>
        <v>#NUM!</v>
      </c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</row>
    <row r="121" spans="1:76" ht="15.75" customHeight="1" x14ac:dyDescent="0.2">
      <c r="A121" s="14" t="s">
        <v>3552</v>
      </c>
      <c r="B121" s="15" t="s">
        <v>3353</v>
      </c>
      <c r="C121" s="71" t="s">
        <v>3301</v>
      </c>
      <c r="D121" s="80"/>
      <c r="E121" s="4">
        <v>1293.3247717770521</v>
      </c>
      <c r="F121" s="4">
        <v>162.61169457254809</v>
      </c>
      <c r="G121" s="4">
        <v>250.81464365675046</v>
      </c>
      <c r="H121" s="4">
        <v>44.566371259616226</v>
      </c>
      <c r="I121" s="4">
        <v>80.348334630031289</v>
      </c>
      <c r="J121" s="4">
        <v>20.426171679623224</v>
      </c>
      <c r="K121" s="4">
        <v>139.2139324104468</v>
      </c>
      <c r="L121" s="4">
        <v>12.397194012579872</v>
      </c>
      <c r="M121" s="4">
        <v>258.84909747426451</v>
      </c>
      <c r="N121" s="4">
        <v>48.303393362373448</v>
      </c>
      <c r="O121" s="4">
        <v>122.8333870079551</v>
      </c>
      <c r="P121" s="4">
        <v>0</v>
      </c>
      <c r="Q121" s="4">
        <v>2310.347528880317</v>
      </c>
      <c r="R121" s="4">
        <v>2900.9588803004522</v>
      </c>
      <c r="S121" s="4">
        <v>610.04002919949869</v>
      </c>
      <c r="T121" s="4">
        <v>447921.90138048952</v>
      </c>
      <c r="U121" s="4">
        <v>0</v>
      </c>
      <c r="V121" s="4">
        <v>7.9060693907370805</v>
      </c>
      <c r="W121" s="4">
        <v>114.08084540773056</v>
      </c>
      <c r="X121" s="4">
        <v>36.859840706775969</v>
      </c>
      <c r="Y121" s="4">
        <v>0</v>
      </c>
      <c r="Z121" s="63"/>
      <c r="AA121" s="14" t="s">
        <v>3552</v>
      </c>
      <c r="AB121" s="15" t="s">
        <v>3353</v>
      </c>
      <c r="AC121" s="15" t="s">
        <v>3301</v>
      </c>
      <c r="AD121" s="75"/>
      <c r="AE121" s="4">
        <v>995.49692715124434</v>
      </c>
      <c r="AF121" s="4">
        <v>101.86708856345999</v>
      </c>
      <c r="AG121" s="4">
        <v>134.07698104957421</v>
      </c>
      <c r="AH121" s="4">
        <v>14.870051175761917</v>
      </c>
      <c r="AI121" s="4">
        <v>26.505172094387806</v>
      </c>
      <c r="AJ121" s="4">
        <v>10.669159954301817</v>
      </c>
      <c r="AK121" s="4">
        <v>77.638428830375418</v>
      </c>
      <c r="AL121" s="4">
        <v>2.4297059834691659</v>
      </c>
      <c r="AM121" s="4">
        <v>126.97928807157106</v>
      </c>
      <c r="AN121" s="4">
        <v>24.227409957927865</v>
      </c>
      <c r="AO121" s="4">
        <v>60.870921770486483</v>
      </c>
      <c r="AP121" s="4">
        <v>0</v>
      </c>
      <c r="AQ121" s="4">
        <v>1163.3140243182745</v>
      </c>
      <c r="AR121" s="4">
        <v>1399.3365993273471</v>
      </c>
      <c r="AS121" s="4">
        <v>344.18272962965142</v>
      </c>
      <c r="AT121" s="4">
        <v>344125.36037134344</v>
      </c>
      <c r="AU121" s="4">
        <v>0</v>
      </c>
      <c r="AV121" s="4">
        <v>2.8649002077464822</v>
      </c>
      <c r="AW121" s="4">
        <v>58.830378953405813</v>
      </c>
      <c r="AX121" s="4">
        <v>13.42308660214681</v>
      </c>
      <c r="AY121" s="4">
        <v>0</v>
      </c>
      <c r="AZ121" s="4"/>
      <c r="BA121" s="4"/>
      <c r="BB121" s="14" t="s">
        <v>3552</v>
      </c>
      <c r="BD121" s="4" t="e">
        <f t="shared" si="0"/>
        <v>#NUM!</v>
      </c>
      <c r="BE121" s="4" t="e">
        <f t="shared" si="1"/>
        <v>#NUM!</v>
      </c>
      <c r="BF121" s="4">
        <f t="shared" si="2"/>
        <v>2.9829606175952885</v>
      </c>
      <c r="BG121" s="4" t="e">
        <f t="shared" si="3"/>
        <v>#NUM!</v>
      </c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</row>
    <row r="122" spans="1:76" ht="15.75" customHeight="1" x14ac:dyDescent="0.2">
      <c r="A122" s="15" t="s">
        <v>5016</v>
      </c>
      <c r="B122" s="15" t="s">
        <v>71</v>
      </c>
      <c r="C122" s="71" t="s">
        <v>3301</v>
      </c>
      <c r="D122" s="80"/>
      <c r="E122" s="4">
        <v>5455.129702520032</v>
      </c>
      <c r="F122" s="4">
        <v>168.78298108702688</v>
      </c>
      <c r="G122" s="4">
        <v>2139.885729053738</v>
      </c>
      <c r="H122" s="4">
        <v>1845.4928822178349</v>
      </c>
      <c r="I122" s="4">
        <v>1101.0884360716213</v>
      </c>
      <c r="J122" s="4">
        <v>8635.6343588558684</v>
      </c>
      <c r="K122" s="4">
        <v>19125.437798369487</v>
      </c>
      <c r="L122" s="4">
        <v>100.41909445392858</v>
      </c>
      <c r="M122" s="4">
        <v>3283.5162731342193</v>
      </c>
      <c r="N122" s="4">
        <v>68.048762334400251</v>
      </c>
      <c r="O122" s="4">
        <v>640.27065604013615</v>
      </c>
      <c r="P122" s="4">
        <v>1.64242123943831</v>
      </c>
      <c r="Q122" s="4">
        <v>662.31538674348292</v>
      </c>
      <c r="R122" s="4">
        <v>2397.5927269008803</v>
      </c>
      <c r="S122" s="4">
        <v>163.95946112114294</v>
      </c>
      <c r="T122" s="4">
        <v>74033.492886284206</v>
      </c>
      <c r="U122" s="4">
        <v>1.0174920540322201</v>
      </c>
      <c r="V122" s="4">
        <v>0</v>
      </c>
      <c r="W122" s="4">
        <v>255.83880560346068</v>
      </c>
      <c r="X122" s="4">
        <v>16.7929901277775</v>
      </c>
      <c r="Y122" s="4">
        <v>0</v>
      </c>
      <c r="Z122" s="63"/>
      <c r="AA122" s="15" t="s">
        <v>5017</v>
      </c>
      <c r="AB122" s="15" t="s">
        <v>71</v>
      </c>
      <c r="AC122" s="15" t="s">
        <v>3301</v>
      </c>
      <c r="AD122" s="75"/>
      <c r="AE122" s="4">
        <v>2447.6256563752777</v>
      </c>
      <c r="AF122" s="4">
        <v>94.833674426696234</v>
      </c>
      <c r="AG122" s="4">
        <v>494.56150664834536</v>
      </c>
      <c r="AH122" s="4">
        <v>393.24555737277308</v>
      </c>
      <c r="AI122" s="4">
        <v>235.35865053370972</v>
      </c>
      <c r="AJ122" s="4">
        <v>3162.0215502670608</v>
      </c>
      <c r="AK122" s="4">
        <v>7165.8263232357176</v>
      </c>
      <c r="AL122" s="4">
        <v>12.881447874253336</v>
      </c>
      <c r="AM122" s="4">
        <v>1149.3127279710143</v>
      </c>
      <c r="AN122" s="4">
        <v>8.0180220452531774</v>
      </c>
      <c r="AO122" s="4">
        <v>141.29088720806965</v>
      </c>
      <c r="AP122" s="4">
        <v>0.48016300268267248</v>
      </c>
      <c r="AQ122" s="4">
        <v>116.41153515694255</v>
      </c>
      <c r="AR122" s="4">
        <v>811.11988038771699</v>
      </c>
      <c r="AS122" s="4">
        <v>56.009183900885517</v>
      </c>
      <c r="AT122" s="4">
        <v>8160.2937374544836</v>
      </c>
      <c r="AU122" s="4">
        <v>0.22708568126428696</v>
      </c>
      <c r="AV122" s="4">
        <v>0</v>
      </c>
      <c r="AW122" s="4">
        <v>39.448088520571503</v>
      </c>
      <c r="AX122" s="4">
        <v>1.1764998859350815</v>
      </c>
      <c r="AY122" s="4">
        <v>0</v>
      </c>
      <c r="AZ122" s="4"/>
      <c r="BA122" s="4"/>
      <c r="BB122" s="15" t="s">
        <v>5018</v>
      </c>
      <c r="BD122" s="4">
        <f t="shared" si="0"/>
        <v>0.71582418930184144</v>
      </c>
      <c r="BE122" s="4" t="e">
        <f t="shared" si="1"/>
        <v>#NUM!</v>
      </c>
      <c r="BF122" s="4" t="e">
        <f t="shared" si="2"/>
        <v>#NUM!</v>
      </c>
      <c r="BG122" s="4">
        <f t="shared" si="3"/>
        <v>2.501752800201593E-2</v>
      </c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</row>
    <row r="123" spans="1:76" ht="15.75" customHeight="1" x14ac:dyDescent="0.2">
      <c r="A123" s="14" t="s">
        <v>3607</v>
      </c>
      <c r="B123" s="15" t="s">
        <v>450</v>
      </c>
      <c r="C123" s="71" t="s">
        <v>3301</v>
      </c>
      <c r="D123" s="80"/>
      <c r="E123" s="4">
        <v>0.97485030952213991</v>
      </c>
      <c r="F123" s="4">
        <v>2.0285168812216301</v>
      </c>
      <c r="G123" s="4">
        <v>15.273588153671747</v>
      </c>
      <c r="H123" s="4">
        <v>2.2014766488204813</v>
      </c>
      <c r="I123" s="4">
        <v>4.8086681224932901</v>
      </c>
      <c r="J123" s="4">
        <v>2.1039426292289307</v>
      </c>
      <c r="K123" s="4">
        <v>27.908896911447489</v>
      </c>
      <c r="L123" s="4">
        <v>1.6825841964117407</v>
      </c>
      <c r="M123" s="4">
        <v>16.651415164293699</v>
      </c>
      <c r="N123" s="4">
        <v>10.508014078252481</v>
      </c>
      <c r="O123" s="4">
        <v>0.87973502598808606</v>
      </c>
      <c r="P123" s="4">
        <v>3.0489781237316476</v>
      </c>
      <c r="Q123" s="4">
        <v>25.972014734782533</v>
      </c>
      <c r="R123" s="4">
        <v>27.939814602867671</v>
      </c>
      <c r="S123" s="4">
        <v>15.612679604837991</v>
      </c>
      <c r="T123" s="4">
        <v>0</v>
      </c>
      <c r="U123" s="4">
        <v>0</v>
      </c>
      <c r="V123" s="4">
        <v>0</v>
      </c>
      <c r="W123" s="4">
        <v>2.1629161967792871</v>
      </c>
      <c r="X123" s="4">
        <v>2.8375650598670341</v>
      </c>
      <c r="Y123" s="4">
        <v>0</v>
      </c>
      <c r="Z123" s="63"/>
      <c r="AA123" s="14" t="s">
        <v>3607</v>
      </c>
      <c r="AB123" s="15" t="s">
        <v>450</v>
      </c>
      <c r="AC123" s="15" t="s">
        <v>3301</v>
      </c>
      <c r="AD123" s="75"/>
      <c r="AE123" s="4">
        <v>8.4109989414163519E-2</v>
      </c>
      <c r="AF123" s="4">
        <v>0.52098287570300261</v>
      </c>
      <c r="AG123" s="4">
        <v>0.88533536520307554</v>
      </c>
      <c r="AH123" s="4">
        <v>0.43845123601912456</v>
      </c>
      <c r="AI123" s="4">
        <v>0.72504089477589384</v>
      </c>
      <c r="AJ123" s="4">
        <v>0.1173069605761167</v>
      </c>
      <c r="AK123" s="4">
        <v>5.9420270168598979</v>
      </c>
      <c r="AL123" s="4">
        <v>0.1543516252507032</v>
      </c>
      <c r="AM123" s="4">
        <v>2.344159015053398</v>
      </c>
      <c r="AN123" s="4">
        <v>1.4331750335846862</v>
      </c>
      <c r="AO123" s="4">
        <v>0.54819941128319549</v>
      </c>
      <c r="AP123" s="4">
        <v>1.7873551413901079</v>
      </c>
      <c r="AQ123" s="4">
        <v>2.8350535056800275</v>
      </c>
      <c r="AR123" s="4">
        <v>1.5178637939135431</v>
      </c>
      <c r="AS123" s="4">
        <v>0.21044189537160113</v>
      </c>
      <c r="AT123" s="4">
        <v>0</v>
      </c>
      <c r="AU123" s="4">
        <v>0</v>
      </c>
      <c r="AV123" s="4">
        <v>0</v>
      </c>
      <c r="AW123" s="4">
        <v>1.1713199400929546</v>
      </c>
      <c r="AX123" s="4">
        <v>0.26551811247604096</v>
      </c>
      <c r="AY123" s="4">
        <v>0</v>
      </c>
      <c r="AZ123" s="4"/>
      <c r="BA123" s="4"/>
      <c r="BB123" s="14" t="s">
        <v>3607</v>
      </c>
      <c r="BD123" s="4">
        <f t="shared" si="0"/>
        <v>1.6083257991187048</v>
      </c>
      <c r="BE123" s="4" t="e">
        <f t="shared" si="1"/>
        <v>#NUM!</v>
      </c>
      <c r="BF123" s="4" t="e">
        <f t="shared" si="2"/>
        <v>#NUM!</v>
      </c>
      <c r="BG123" s="4" t="e">
        <f t="shared" si="3"/>
        <v>#NUM!</v>
      </c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</row>
    <row r="124" spans="1:76" ht="15.75" customHeight="1" x14ac:dyDescent="0.2">
      <c r="A124" s="14" t="s">
        <v>3630</v>
      </c>
      <c r="B124" s="15" t="s">
        <v>450</v>
      </c>
      <c r="C124" s="71" t="s">
        <v>3301</v>
      </c>
      <c r="D124" s="80"/>
      <c r="E124" s="4">
        <v>2.4604351440593315</v>
      </c>
      <c r="F124" s="4">
        <v>0.62625896084454313</v>
      </c>
      <c r="G124" s="4">
        <v>5.1274140756731121</v>
      </c>
      <c r="H124" s="4">
        <v>1.1764906810858846</v>
      </c>
      <c r="I124" s="4">
        <v>2.993509285402522</v>
      </c>
      <c r="J124" s="4">
        <v>0.86171445530465629</v>
      </c>
      <c r="K124" s="4">
        <v>11.505453495056713</v>
      </c>
      <c r="L124" s="4">
        <v>1.9295123817066742</v>
      </c>
      <c r="M124" s="4">
        <v>9.0292067710688979</v>
      </c>
      <c r="N124" s="4">
        <v>4.2808914322415879</v>
      </c>
      <c r="O124" s="4">
        <v>0.89043421457492311</v>
      </c>
      <c r="P124" s="4">
        <v>2.7261786372435135</v>
      </c>
      <c r="Q124" s="4">
        <v>8.6372063577208511</v>
      </c>
      <c r="R124" s="4">
        <v>12.476166073376865</v>
      </c>
      <c r="S124" s="4">
        <v>6.3018912960578719</v>
      </c>
      <c r="T124" s="4">
        <v>0</v>
      </c>
      <c r="U124" s="4">
        <v>0</v>
      </c>
      <c r="V124" s="4">
        <v>0</v>
      </c>
      <c r="W124" s="4">
        <v>0.7961562705104116</v>
      </c>
      <c r="X124" s="4">
        <v>1.1532925910018219</v>
      </c>
      <c r="Y124" s="4">
        <v>0</v>
      </c>
      <c r="Z124" s="63"/>
      <c r="AA124" s="14" t="s">
        <v>3630</v>
      </c>
      <c r="AB124" s="15" t="s">
        <v>450</v>
      </c>
      <c r="AC124" s="15" t="s">
        <v>3301</v>
      </c>
      <c r="AD124" s="75"/>
      <c r="AE124" s="4">
        <v>1.0534454276876091</v>
      </c>
      <c r="AF124" s="4">
        <v>0.21807810187022669</v>
      </c>
      <c r="AG124" s="4">
        <v>1.8272204726695522</v>
      </c>
      <c r="AH124" s="4">
        <v>1.3583068658983753E-2</v>
      </c>
      <c r="AI124" s="4">
        <v>1.0727792829446539</v>
      </c>
      <c r="AJ124" s="4">
        <v>0.28371127535778073</v>
      </c>
      <c r="AK124" s="4">
        <v>2.767528982710358</v>
      </c>
      <c r="AL124" s="4">
        <v>0.73378626303492267</v>
      </c>
      <c r="AM124" s="4">
        <v>1.7294952007204629</v>
      </c>
      <c r="AN124" s="4">
        <v>0.38132556455442052</v>
      </c>
      <c r="AO124" s="4">
        <v>0.11481793610285203</v>
      </c>
      <c r="AP124" s="4">
        <v>0.96199081389879681</v>
      </c>
      <c r="AQ124" s="4">
        <v>2.3670580035838813</v>
      </c>
      <c r="AR124" s="4">
        <v>2.9303354547144131</v>
      </c>
      <c r="AS124" s="4">
        <v>0.85803011118807127</v>
      </c>
      <c r="AT124" s="4">
        <v>0</v>
      </c>
      <c r="AU124" s="4">
        <v>0</v>
      </c>
      <c r="AV124" s="4">
        <v>0</v>
      </c>
      <c r="AW124" s="4">
        <v>0.23685699378092701</v>
      </c>
      <c r="AX124" s="4">
        <v>0.29479049282134456</v>
      </c>
      <c r="AY124" s="4">
        <v>0</v>
      </c>
      <c r="AZ124" s="4"/>
      <c r="BA124" s="4"/>
      <c r="BB124" s="14" t="s">
        <v>3630</v>
      </c>
      <c r="BD124" s="4">
        <f t="shared" si="0"/>
        <v>1.446880100155383</v>
      </c>
      <c r="BE124" s="4" t="e">
        <f t="shared" si="1"/>
        <v>#NUM!</v>
      </c>
      <c r="BF124" s="4" t="e">
        <f t="shared" si="2"/>
        <v>#NUM!</v>
      </c>
      <c r="BG124" s="4" t="e">
        <f t="shared" si="3"/>
        <v>#NUM!</v>
      </c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</row>
    <row r="125" spans="1:76" ht="15.75" customHeight="1" x14ac:dyDescent="0.2">
      <c r="A125" s="14" t="s">
        <v>3656</v>
      </c>
      <c r="B125" s="15" t="s">
        <v>3353</v>
      </c>
      <c r="C125" s="71" t="s">
        <v>3301</v>
      </c>
      <c r="D125" s="80"/>
      <c r="E125" s="4">
        <v>300.51016470931341</v>
      </c>
      <c r="F125" s="4">
        <v>1.2358989297622529</v>
      </c>
      <c r="G125" s="4">
        <v>89.570403115363476</v>
      </c>
      <c r="H125" s="4">
        <v>49.730625782666721</v>
      </c>
      <c r="I125" s="4">
        <v>60.185402184814905</v>
      </c>
      <c r="J125" s="4">
        <v>179.71861842076376</v>
      </c>
      <c r="K125" s="4">
        <v>97.691714624577841</v>
      </c>
      <c r="L125" s="4">
        <v>16.477313350955715</v>
      </c>
      <c r="M125" s="4">
        <v>112.68199340499744</v>
      </c>
      <c r="N125" s="4">
        <v>4.6914604442028418</v>
      </c>
      <c r="O125" s="4">
        <v>12.337953943676638</v>
      </c>
      <c r="P125" s="4">
        <v>145.64825357291841</v>
      </c>
      <c r="Q125" s="4">
        <v>858.64537498269965</v>
      </c>
      <c r="R125" s="4">
        <v>1082.5167328175246</v>
      </c>
      <c r="S125" s="4">
        <v>55.940175352889959</v>
      </c>
      <c r="T125" s="4">
        <v>2252.4191852426811</v>
      </c>
      <c r="U125" s="4">
        <v>0.842856753157324</v>
      </c>
      <c r="V125" s="4">
        <v>2.9273901277148937</v>
      </c>
      <c r="W125" s="4">
        <v>36.141220771391531</v>
      </c>
      <c r="X125" s="4">
        <v>4.0177386501073977</v>
      </c>
      <c r="Y125" s="4">
        <v>0</v>
      </c>
      <c r="Z125" s="63"/>
      <c r="AA125" s="14" t="s">
        <v>3656</v>
      </c>
      <c r="AB125" s="15" t="s">
        <v>3353</v>
      </c>
      <c r="AC125" s="15" t="s">
        <v>3301</v>
      </c>
      <c r="AD125" s="75"/>
      <c r="AE125" s="4">
        <v>68.76002016180469</v>
      </c>
      <c r="AF125" s="4">
        <v>0.13636661002088821</v>
      </c>
      <c r="AG125" s="4">
        <v>12.977035860926652</v>
      </c>
      <c r="AH125" s="4">
        <v>7.2155960660386622</v>
      </c>
      <c r="AI125" s="4">
        <v>5.6777680356212459</v>
      </c>
      <c r="AJ125" s="4">
        <v>60.025309789047455</v>
      </c>
      <c r="AK125" s="4">
        <v>12.357295082866264</v>
      </c>
      <c r="AL125" s="4">
        <v>0.26831842562498898</v>
      </c>
      <c r="AM125" s="4">
        <v>9.3735441538562796</v>
      </c>
      <c r="AN125" s="4">
        <v>1.0300276423735177</v>
      </c>
      <c r="AO125" s="4">
        <v>3.263981516953864</v>
      </c>
      <c r="AP125" s="4">
        <v>10.780614225950087</v>
      </c>
      <c r="AQ125" s="4">
        <v>106.88055853934425</v>
      </c>
      <c r="AR125" s="4">
        <v>198.45216381100286</v>
      </c>
      <c r="AS125" s="4">
        <v>25.787436144891757</v>
      </c>
      <c r="AT125" s="4">
        <v>772.96146016283058</v>
      </c>
      <c r="AU125" s="4">
        <v>0.17468105847806725</v>
      </c>
      <c r="AV125" s="4">
        <v>0.75176915789158638</v>
      </c>
      <c r="AW125" s="4">
        <v>5.7114414970913181</v>
      </c>
      <c r="AX125" s="4">
        <v>0.6158459957976794</v>
      </c>
      <c r="AY125" s="4">
        <v>0</v>
      </c>
      <c r="AZ125" s="4"/>
      <c r="BA125" s="4"/>
      <c r="BB125" s="14" t="s">
        <v>3656</v>
      </c>
      <c r="BD125" s="4">
        <f t="shared" si="0"/>
        <v>7.1863445924078402</v>
      </c>
      <c r="BE125" s="4" t="e">
        <f t="shared" si="1"/>
        <v>#NUM!</v>
      </c>
      <c r="BF125" s="4">
        <f t="shared" si="2"/>
        <v>1.5496150237835369</v>
      </c>
      <c r="BG125" s="4">
        <f t="shared" si="3"/>
        <v>-0.24664063462157987</v>
      </c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</row>
    <row r="126" spans="1:76" ht="15.75" customHeight="1" x14ac:dyDescent="0.2">
      <c r="A126" s="15" t="s">
        <v>3682</v>
      </c>
      <c r="B126" s="15" t="s">
        <v>71</v>
      </c>
      <c r="C126" s="71" t="s">
        <v>3301</v>
      </c>
      <c r="D126" s="80"/>
      <c r="E126" s="4">
        <v>810.53642736780432</v>
      </c>
      <c r="F126" s="4">
        <v>90.208457347560866</v>
      </c>
      <c r="G126" s="4">
        <v>783.85925453912535</v>
      </c>
      <c r="H126" s="4">
        <v>179.57532823421238</v>
      </c>
      <c r="I126" s="4">
        <v>287.74271709263297</v>
      </c>
      <c r="J126" s="4">
        <v>670.37684616184094</v>
      </c>
      <c r="K126" s="4">
        <v>2881.8613925658551</v>
      </c>
      <c r="L126" s="4">
        <v>33.448811481150791</v>
      </c>
      <c r="M126" s="4">
        <v>579.46438499557928</v>
      </c>
      <c r="N126" s="4">
        <v>12.648352174227682</v>
      </c>
      <c r="O126" s="4">
        <v>343.36426667859291</v>
      </c>
      <c r="P126" s="4">
        <v>140.98559005966575</v>
      </c>
      <c r="Q126" s="4">
        <v>497.37457684683426</v>
      </c>
      <c r="R126" s="4">
        <v>1016.1151829495743</v>
      </c>
      <c r="S126" s="4">
        <v>436.01049926271031</v>
      </c>
      <c r="T126" s="4">
        <v>4901.5189664046438</v>
      </c>
      <c r="U126" s="4">
        <v>0</v>
      </c>
      <c r="V126" s="4">
        <v>0</v>
      </c>
      <c r="W126" s="4">
        <v>3056.5812487463427</v>
      </c>
      <c r="X126" s="4">
        <v>86.774489299018811</v>
      </c>
      <c r="Y126" s="4">
        <v>31.059302440325936</v>
      </c>
      <c r="Z126" s="63"/>
      <c r="AA126" s="15" t="s">
        <v>3682</v>
      </c>
      <c r="AB126" s="15" t="s">
        <v>71</v>
      </c>
      <c r="AC126" s="15" t="s">
        <v>3301</v>
      </c>
      <c r="AD126" s="76"/>
      <c r="AE126" s="4">
        <v>109.96022202404451</v>
      </c>
      <c r="AF126" s="4">
        <v>9.1134964079460179</v>
      </c>
      <c r="AG126" s="4">
        <v>7.3735276625487218</v>
      </c>
      <c r="AH126" s="4">
        <v>1.1902988035137121</v>
      </c>
      <c r="AI126" s="4">
        <v>5.7304495685175203</v>
      </c>
      <c r="AJ126" s="4">
        <v>105.21378460733808</v>
      </c>
      <c r="AK126" s="4">
        <v>638.5929542364654</v>
      </c>
      <c r="AL126" s="4">
        <v>0.37683612304592412</v>
      </c>
      <c r="AM126" s="4">
        <v>17.289764893565941</v>
      </c>
      <c r="AN126" s="4">
        <v>1.287157458815215</v>
      </c>
      <c r="AO126" s="4">
        <v>3.254770748065499</v>
      </c>
      <c r="AP126" s="4">
        <v>36.202437743526197</v>
      </c>
      <c r="AQ126" s="4">
        <v>18.709716243244621</v>
      </c>
      <c r="AR126" s="4">
        <v>57.242838527187978</v>
      </c>
      <c r="AS126" s="4">
        <v>48.645649829425253</v>
      </c>
      <c r="AT126" s="4">
        <v>2412.2224774409897</v>
      </c>
      <c r="AU126" s="4">
        <v>0</v>
      </c>
      <c r="AV126" s="4">
        <v>0</v>
      </c>
      <c r="AW126" s="4">
        <v>435.75946214286108</v>
      </c>
      <c r="AX126" s="4">
        <v>10.263356549179257</v>
      </c>
      <c r="AY126" s="4">
        <v>2.9703054201699555</v>
      </c>
      <c r="AZ126" s="4"/>
      <c r="BA126" s="4"/>
      <c r="BB126" s="15" t="s">
        <v>3682</v>
      </c>
      <c r="BD126" s="4">
        <f t="shared" si="0"/>
        <v>7.1394039040878825</v>
      </c>
      <c r="BE126" s="4">
        <f t="shared" si="1"/>
        <v>4.9569535235442128</v>
      </c>
      <c r="BF126" s="4" t="e">
        <f t="shared" si="2"/>
        <v>#NUM!</v>
      </c>
      <c r="BG126" s="4" t="e">
        <f t="shared" si="3"/>
        <v>#NUM!</v>
      </c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</row>
    <row r="127" spans="1:76" ht="15.75" customHeight="1" x14ac:dyDescent="0.2">
      <c r="A127" s="14" t="s">
        <v>3710</v>
      </c>
      <c r="B127" s="15" t="s">
        <v>26</v>
      </c>
      <c r="C127" s="71" t="s">
        <v>3712</v>
      </c>
      <c r="D127" s="80"/>
      <c r="E127" s="4">
        <v>1121.1733116643511</v>
      </c>
      <c r="F127" s="4">
        <v>1.4000099686580427</v>
      </c>
      <c r="G127" s="4">
        <v>107.10259484254065</v>
      </c>
      <c r="H127" s="4">
        <v>33.206443851913896</v>
      </c>
      <c r="I127" s="4">
        <v>37.235922400063394</v>
      </c>
      <c r="J127" s="4">
        <v>36.128404386991285</v>
      </c>
      <c r="K127" s="4">
        <v>56.882330274027822</v>
      </c>
      <c r="L127" s="4">
        <v>9.0273375295270153</v>
      </c>
      <c r="M127" s="4">
        <v>50.589356765504554</v>
      </c>
      <c r="N127" s="4">
        <v>5.4068658732965309</v>
      </c>
      <c r="O127" s="4">
        <v>11.233053917174045</v>
      </c>
      <c r="P127" s="4">
        <v>0</v>
      </c>
      <c r="Q127" s="4">
        <v>653.49477777181755</v>
      </c>
      <c r="R127" s="4">
        <v>1027.7134570013459</v>
      </c>
      <c r="S127" s="4">
        <v>3.9049218185523515</v>
      </c>
      <c r="T127" s="4">
        <v>232.37598863860774</v>
      </c>
      <c r="U127" s="4">
        <v>0</v>
      </c>
      <c r="V127" s="4">
        <v>1.8463462483149602</v>
      </c>
      <c r="W127" s="4">
        <v>16.17407952591493</v>
      </c>
      <c r="X127" s="4">
        <v>1.4258992761339264</v>
      </c>
      <c r="Y127" s="4">
        <v>0</v>
      </c>
      <c r="Z127" s="63"/>
      <c r="AA127" s="14" t="s">
        <v>3710</v>
      </c>
      <c r="AB127" s="15" t="s">
        <v>26</v>
      </c>
      <c r="AC127" s="15" t="s">
        <v>3712</v>
      </c>
      <c r="AD127" s="5"/>
      <c r="AE127" s="4">
        <v>718.83340080533662</v>
      </c>
      <c r="AF127" s="4">
        <v>0.46691240869908773</v>
      </c>
      <c r="AG127" s="4">
        <v>45.516697255953495</v>
      </c>
      <c r="AH127" s="4">
        <v>2.7862528232581929</v>
      </c>
      <c r="AI127" s="4">
        <v>10.583818416058131</v>
      </c>
      <c r="AJ127" s="4">
        <v>10.598650543461929</v>
      </c>
      <c r="AK127" s="4">
        <v>10.799472888610502</v>
      </c>
      <c r="AL127" s="4">
        <v>3.3279806323117942</v>
      </c>
      <c r="AM127" s="4">
        <v>27.318167634799007</v>
      </c>
      <c r="AN127" s="4">
        <v>2.1814759533354771</v>
      </c>
      <c r="AO127" s="4">
        <v>3.2303626409156809</v>
      </c>
      <c r="AP127" s="4">
        <v>0</v>
      </c>
      <c r="AQ127" s="4">
        <v>353.89957992699107</v>
      </c>
      <c r="AR127" s="4">
        <v>653.02066429370677</v>
      </c>
      <c r="AS127" s="4">
        <v>1.5361171150042074</v>
      </c>
      <c r="AT127" s="4">
        <v>74.691300699750357</v>
      </c>
      <c r="AU127" s="4">
        <v>0</v>
      </c>
      <c r="AV127" s="4">
        <v>0.59346063952941697</v>
      </c>
      <c r="AW127" s="4">
        <v>3.3013216045426796</v>
      </c>
      <c r="AX127" s="4">
        <v>0.59918378744849499</v>
      </c>
      <c r="AY127" s="4">
        <v>0</v>
      </c>
      <c r="AZ127" s="4"/>
      <c r="BA127" s="4"/>
      <c r="BB127" s="14" t="s">
        <v>3710</v>
      </c>
      <c r="BD127" s="4" t="e">
        <f t="shared" si="0"/>
        <v>#NUM!</v>
      </c>
      <c r="BE127" s="4" t="e">
        <f t="shared" si="1"/>
        <v>#NUM!</v>
      </c>
      <c r="BF127" s="4">
        <f t="shared" si="2"/>
        <v>0.88467312930279673</v>
      </c>
      <c r="BG127" s="4" t="e">
        <f t="shared" si="3"/>
        <v>#NUM!</v>
      </c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</row>
    <row r="128" spans="1:76" ht="15.75" customHeight="1" x14ac:dyDescent="0.2">
      <c r="A128" s="14" t="s">
        <v>3737</v>
      </c>
      <c r="B128" s="15" t="s">
        <v>26</v>
      </c>
      <c r="C128" s="71" t="s">
        <v>3738</v>
      </c>
      <c r="D128" s="80"/>
      <c r="E128" s="4">
        <v>21.869594686180715</v>
      </c>
      <c r="F128" s="4">
        <v>0.15511073692378793</v>
      </c>
      <c r="G128" s="4">
        <v>9.1633568503840603</v>
      </c>
      <c r="H128" s="4">
        <v>3.8146337789187359</v>
      </c>
      <c r="I128" s="4">
        <v>4.9047683200958057</v>
      </c>
      <c r="J128" s="4">
        <v>0.65263994829981975</v>
      </c>
      <c r="K128" s="4">
        <v>7.0940748108236633</v>
      </c>
      <c r="L128" s="4">
        <v>2.9552837357986221</v>
      </c>
      <c r="M128" s="4">
        <v>17.559402071376045</v>
      </c>
      <c r="N128" s="4">
        <v>3.0799939475152129</v>
      </c>
      <c r="O128" s="4">
        <v>15.446285068318922</v>
      </c>
      <c r="P128" s="4">
        <v>0.37693269259982842</v>
      </c>
      <c r="Q128" s="4">
        <v>27.20458764600599</v>
      </c>
      <c r="R128" s="4">
        <v>433.12947659705043</v>
      </c>
      <c r="S128" s="4">
        <v>6.7998339863167745</v>
      </c>
      <c r="T128" s="4">
        <v>0</v>
      </c>
      <c r="U128" s="4">
        <v>0</v>
      </c>
      <c r="V128" s="4">
        <v>1.6473275563024057</v>
      </c>
      <c r="W128" s="4">
        <v>10.233542133073774</v>
      </c>
      <c r="X128" s="4">
        <v>1.5407720497770019</v>
      </c>
      <c r="Y128" s="4">
        <v>21.844172176674025</v>
      </c>
      <c r="Z128" s="63"/>
      <c r="AA128" s="14" t="s">
        <v>3737</v>
      </c>
      <c r="AB128" s="15" t="s">
        <v>26</v>
      </c>
      <c r="AC128" s="15" t="s">
        <v>3738</v>
      </c>
      <c r="AD128" s="5"/>
      <c r="AE128" s="4">
        <v>1.978951228479759</v>
      </c>
      <c r="AF128" s="4">
        <v>1.3157661648393883E-2</v>
      </c>
      <c r="AG128" s="4">
        <v>0.37873127957954245</v>
      </c>
      <c r="AH128" s="4">
        <v>0.17929728990368929</v>
      </c>
      <c r="AI128" s="4">
        <v>0.22645903043878479</v>
      </c>
      <c r="AJ128" s="4">
        <v>9.9541752787192517E-2</v>
      </c>
      <c r="AK128" s="4">
        <v>0.38707555513251662</v>
      </c>
      <c r="AL128" s="4">
        <v>0.13768688415364486</v>
      </c>
      <c r="AM128" s="4">
        <v>1.1281217173385263</v>
      </c>
      <c r="AN128" s="4">
        <v>8.4432196612815119E-2</v>
      </c>
      <c r="AO128" s="4">
        <v>0.69498625008155435</v>
      </c>
      <c r="AP128" s="4">
        <v>4.7757782392628255E-2</v>
      </c>
      <c r="AQ128" s="4">
        <v>2.4058390636870755</v>
      </c>
      <c r="AR128" s="4">
        <v>11.984873670037736</v>
      </c>
      <c r="AS128" s="4">
        <v>0.34770736182711209</v>
      </c>
      <c r="AT128" s="4">
        <v>0</v>
      </c>
      <c r="AU128" s="4">
        <v>0</v>
      </c>
      <c r="AV128" s="4">
        <v>0.43836135362428275</v>
      </c>
      <c r="AW128" s="4">
        <v>0.68247192194123651</v>
      </c>
      <c r="AX128" s="4">
        <v>0.15229651534121658</v>
      </c>
      <c r="AY128" s="4">
        <v>4.993461538917356</v>
      </c>
      <c r="AZ128" s="4"/>
      <c r="BA128" s="4"/>
      <c r="BB128" s="14" t="s">
        <v>3737</v>
      </c>
      <c r="BD128" s="4">
        <f t="shared" si="0"/>
        <v>-1.40762116481961</v>
      </c>
      <c r="BE128" s="4">
        <f t="shared" si="1"/>
        <v>4.4491765282393345</v>
      </c>
      <c r="BF128" s="4">
        <f t="shared" si="2"/>
        <v>0.72012745055147942</v>
      </c>
      <c r="BG128" s="4" t="e">
        <f t="shared" si="3"/>
        <v>#NUM!</v>
      </c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</row>
    <row r="129" spans="1:76" ht="15.75" customHeight="1" x14ac:dyDescent="0.2">
      <c r="A129" s="14" t="s">
        <v>3737</v>
      </c>
      <c r="B129" s="15" t="s">
        <v>71</v>
      </c>
      <c r="C129" s="71" t="s">
        <v>3738</v>
      </c>
      <c r="D129" s="80"/>
      <c r="E129" s="4">
        <v>725.41286736079076</v>
      </c>
      <c r="F129" s="4">
        <v>13.176113389790268</v>
      </c>
      <c r="G129" s="4">
        <v>204.23810929224882</v>
      </c>
      <c r="H129" s="4">
        <v>87.186256390671261</v>
      </c>
      <c r="I129" s="4">
        <v>127.67078090003463</v>
      </c>
      <c r="J129" s="4">
        <v>394.39201537730628</v>
      </c>
      <c r="K129" s="4">
        <v>9760.6320533306334</v>
      </c>
      <c r="L129" s="4">
        <v>6.5377836061575296</v>
      </c>
      <c r="M129" s="4">
        <v>185.7277684499162</v>
      </c>
      <c r="N129" s="4">
        <v>0.65119767400627315</v>
      </c>
      <c r="O129" s="4">
        <v>13.972270455747832</v>
      </c>
      <c r="P129" s="4">
        <v>20.446801519267868</v>
      </c>
      <c r="Q129" s="4">
        <v>176.13030768985811</v>
      </c>
      <c r="R129" s="4">
        <v>646.36569737948037</v>
      </c>
      <c r="S129" s="4">
        <v>3.7680096204206337</v>
      </c>
      <c r="T129" s="4">
        <v>848.76009240238727</v>
      </c>
      <c r="U129" s="4">
        <v>0</v>
      </c>
      <c r="V129" s="4">
        <v>3.4494215873030125</v>
      </c>
      <c r="W129" s="4">
        <v>4.783172949529118</v>
      </c>
      <c r="X129" s="4">
        <v>5.796632952876532E-2</v>
      </c>
      <c r="Y129" s="4">
        <v>0</v>
      </c>
      <c r="Z129" s="63"/>
      <c r="AA129" s="14" t="s">
        <v>3737</v>
      </c>
      <c r="AB129" s="15" t="s">
        <v>71</v>
      </c>
      <c r="AC129" s="15" t="s">
        <v>3738</v>
      </c>
      <c r="AD129" s="5"/>
      <c r="AE129" s="4">
        <v>362.37676315336427</v>
      </c>
      <c r="AF129" s="4">
        <v>5.155376340504108</v>
      </c>
      <c r="AG129" s="4">
        <v>67.347163159259807</v>
      </c>
      <c r="AH129" s="4">
        <v>29.091130778619593</v>
      </c>
      <c r="AI129" s="4">
        <v>41.384049052979478</v>
      </c>
      <c r="AJ129" s="4">
        <v>270.46340759974845</v>
      </c>
      <c r="AK129" s="4">
        <v>3264.8636053514974</v>
      </c>
      <c r="AL129" s="4">
        <v>1.3750668117785168</v>
      </c>
      <c r="AM129" s="4">
        <v>44.496223001898393</v>
      </c>
      <c r="AN129" s="4">
        <v>0.1125532870817893</v>
      </c>
      <c r="AO129" s="4">
        <v>7.1416474585656546</v>
      </c>
      <c r="AP129" s="4">
        <v>3.7657070046501691</v>
      </c>
      <c r="AQ129" s="4">
        <v>84.075257883108534</v>
      </c>
      <c r="AR129" s="4">
        <v>149.0323743240177</v>
      </c>
      <c r="AS129" s="4">
        <v>0.9951122960239821</v>
      </c>
      <c r="AT129" s="4">
        <v>443.80478421336966</v>
      </c>
      <c r="AU129" s="4">
        <v>0</v>
      </c>
      <c r="AV129" s="4">
        <v>1.1970249032183335</v>
      </c>
      <c r="AW129" s="4">
        <v>2.0775255273367947</v>
      </c>
      <c r="AX129" s="4">
        <v>9.6379147386203602E-3</v>
      </c>
      <c r="AY129" s="4">
        <v>0</v>
      </c>
      <c r="AZ129" s="4"/>
      <c r="BA129" s="4"/>
      <c r="BB129" s="14" t="s">
        <v>3737</v>
      </c>
      <c r="BD129" s="4">
        <f t="shared" si="0"/>
        <v>4.3538032757957934</v>
      </c>
      <c r="BE129" s="4" t="e">
        <f t="shared" si="1"/>
        <v>#NUM!</v>
      </c>
      <c r="BF129" s="4">
        <f t="shared" si="2"/>
        <v>1.7863544653431247</v>
      </c>
      <c r="BG129" s="4" t="e">
        <f t="shared" si="3"/>
        <v>#NUM!</v>
      </c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</row>
    <row r="130" spans="1:76" ht="15.75" customHeight="1" x14ac:dyDescent="0.2">
      <c r="A130" s="14" t="s">
        <v>3787</v>
      </c>
      <c r="B130" s="15" t="s">
        <v>26</v>
      </c>
      <c r="C130" s="71" t="s">
        <v>3738</v>
      </c>
      <c r="D130" s="80"/>
      <c r="E130" s="4">
        <v>26.491839756610826</v>
      </c>
      <c r="F130" s="4">
        <v>3.1650366769192275</v>
      </c>
      <c r="G130" s="4">
        <v>6.835771983656298</v>
      </c>
      <c r="H130" s="4">
        <v>2.1692340947900961</v>
      </c>
      <c r="I130" s="4">
        <v>2.501821057738471</v>
      </c>
      <c r="J130" s="4">
        <v>3.220131293436693</v>
      </c>
      <c r="K130" s="4">
        <v>28.740995345612198</v>
      </c>
      <c r="L130" s="4">
        <v>1.3878666740116088</v>
      </c>
      <c r="M130" s="4">
        <v>10.398653104656159</v>
      </c>
      <c r="N130" s="4">
        <v>1.5199581004871443</v>
      </c>
      <c r="O130" s="4">
        <v>2.0084217159227933</v>
      </c>
      <c r="P130" s="4">
        <v>0.81377573595060393</v>
      </c>
      <c r="Q130" s="4">
        <v>11.83684045341508</v>
      </c>
      <c r="R130" s="4">
        <v>127.16407594649334</v>
      </c>
      <c r="S130" s="4">
        <v>8.6989362223511186</v>
      </c>
      <c r="T130" s="4">
        <v>0</v>
      </c>
      <c r="U130" s="4">
        <v>0</v>
      </c>
      <c r="V130" s="4">
        <v>106.14173180008245</v>
      </c>
      <c r="W130" s="4">
        <v>0.7728185067716421</v>
      </c>
      <c r="X130" s="4">
        <v>0.40036174227187504</v>
      </c>
      <c r="Y130" s="4">
        <v>0</v>
      </c>
      <c r="Z130" s="63"/>
      <c r="AA130" s="14" t="s">
        <v>3787</v>
      </c>
      <c r="AB130" s="15" t="s">
        <v>26</v>
      </c>
      <c r="AC130" s="15" t="s">
        <v>3738</v>
      </c>
      <c r="AD130" s="5"/>
      <c r="AE130" s="4">
        <v>8.475778706358355</v>
      </c>
      <c r="AF130" s="4">
        <v>1.847466145926443</v>
      </c>
      <c r="AG130" s="4">
        <v>1.9740298933788836</v>
      </c>
      <c r="AH130" s="4">
        <v>0.56808793032131943</v>
      </c>
      <c r="AI130" s="4">
        <v>0.74635488836617336</v>
      </c>
      <c r="AJ130" s="4">
        <v>1.3422979099788972</v>
      </c>
      <c r="AK130" s="4">
        <v>13.096513435327104</v>
      </c>
      <c r="AL130" s="4">
        <v>0.12146617521317173</v>
      </c>
      <c r="AM130" s="4">
        <v>4.0215730006174253</v>
      </c>
      <c r="AN130" s="4">
        <v>0.70376496159798119</v>
      </c>
      <c r="AO130" s="4">
        <v>0.52137792293235297</v>
      </c>
      <c r="AP130" s="4">
        <v>2.6771533167369983E-2</v>
      </c>
      <c r="AQ130" s="4">
        <v>3.7726136808537656</v>
      </c>
      <c r="AR130" s="4">
        <v>34.811113374547602</v>
      </c>
      <c r="AS130" s="4">
        <v>5.8517715945174222</v>
      </c>
      <c r="AT130" s="4">
        <v>0</v>
      </c>
      <c r="AU130" s="4">
        <v>0</v>
      </c>
      <c r="AV130" s="4">
        <v>68.923627195377819</v>
      </c>
      <c r="AW130" s="4">
        <v>0.47696975216598902</v>
      </c>
      <c r="AX130" s="4">
        <v>0.2324751425637745</v>
      </c>
      <c r="AY130" s="4">
        <v>0</v>
      </c>
      <c r="AZ130" s="4"/>
      <c r="BA130" s="4"/>
      <c r="BB130" s="14" t="s">
        <v>3787</v>
      </c>
      <c r="BD130" s="4">
        <f t="shared" si="0"/>
        <v>-0.29729683013757874</v>
      </c>
      <c r="BE130" s="4" t="e">
        <f t="shared" si="1"/>
        <v>#NUM!</v>
      </c>
      <c r="BF130" s="4">
        <f t="shared" si="2"/>
        <v>6.7298481827268493</v>
      </c>
      <c r="BG130" s="4" t="e">
        <f t="shared" si="3"/>
        <v>#NUM!</v>
      </c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</row>
    <row r="131" spans="1:76" ht="15.75" customHeight="1" x14ac:dyDescent="0.2">
      <c r="A131" s="14" t="s">
        <v>3815</v>
      </c>
      <c r="B131" s="15" t="s">
        <v>26</v>
      </c>
      <c r="C131" s="71" t="s">
        <v>3738</v>
      </c>
      <c r="D131" s="80"/>
      <c r="E131" s="4">
        <v>4593.4985097843555</v>
      </c>
      <c r="F131" s="4">
        <v>961.03461525303521</v>
      </c>
      <c r="G131" s="4">
        <v>148.98393112503751</v>
      </c>
      <c r="H131" s="4">
        <v>12.935335094677123</v>
      </c>
      <c r="I131" s="4">
        <v>25.852898693248715</v>
      </c>
      <c r="J131" s="4">
        <v>342.26635215940797</v>
      </c>
      <c r="K131" s="4">
        <v>61.615928446938874</v>
      </c>
      <c r="L131" s="4">
        <v>7.7887523967706151</v>
      </c>
      <c r="M131" s="4">
        <v>329.60951622229771</v>
      </c>
      <c r="N131" s="4">
        <v>7.7565386468595134</v>
      </c>
      <c r="O131" s="4">
        <v>9.0933537042014247</v>
      </c>
      <c r="P131" s="4">
        <v>13.166807441958809</v>
      </c>
      <c r="Q131" s="4">
        <v>120.42639813486119</v>
      </c>
      <c r="R131" s="4">
        <v>2123.3536591760617</v>
      </c>
      <c r="S131" s="4">
        <v>10.900686780166842</v>
      </c>
      <c r="T131" s="4">
        <v>0</v>
      </c>
      <c r="U131" s="4">
        <v>12.594663089692851</v>
      </c>
      <c r="V131" s="4">
        <v>16510.980331321942</v>
      </c>
      <c r="W131" s="4">
        <v>18.972294724681401</v>
      </c>
      <c r="X131" s="4">
        <v>4.0008494950211082</v>
      </c>
      <c r="Y131" s="4">
        <v>18.778364556620076</v>
      </c>
      <c r="Z131" s="63"/>
      <c r="AA131" s="14" t="s">
        <v>3815</v>
      </c>
      <c r="AB131" s="15" t="s">
        <v>26</v>
      </c>
      <c r="AC131" s="15" t="s">
        <v>3738</v>
      </c>
      <c r="AD131" s="5"/>
      <c r="AE131" s="4">
        <v>1204.7388388491358</v>
      </c>
      <c r="AF131" s="4">
        <v>746.61740827723759</v>
      </c>
      <c r="AG131" s="4">
        <v>77.3655472069822</v>
      </c>
      <c r="AH131" s="4">
        <v>5.7528152525657097</v>
      </c>
      <c r="AI131" s="4">
        <v>8.090323954197995</v>
      </c>
      <c r="AJ131" s="4">
        <v>152.30853475230123</v>
      </c>
      <c r="AK131" s="4">
        <v>13.818186854115773</v>
      </c>
      <c r="AL131" s="4">
        <v>0.73364492958524186</v>
      </c>
      <c r="AM131" s="4">
        <v>67.9112724405732</v>
      </c>
      <c r="AN131" s="4">
        <v>1.1793479972887095</v>
      </c>
      <c r="AO131" s="4">
        <v>1.265223815583715</v>
      </c>
      <c r="AP131" s="4">
        <v>5.1713842790377793</v>
      </c>
      <c r="AQ131" s="4">
        <v>23.479557671868307</v>
      </c>
      <c r="AR131" s="4">
        <v>219.62735960568762</v>
      </c>
      <c r="AS131" s="4">
        <v>2.3265008477128997</v>
      </c>
      <c r="AT131" s="4">
        <v>0</v>
      </c>
      <c r="AU131" s="4">
        <v>7.0381533893063688</v>
      </c>
      <c r="AV131" s="4">
        <v>1927.0114007804323</v>
      </c>
      <c r="AW131" s="4">
        <v>5.5840267075986585</v>
      </c>
      <c r="AX131" s="4">
        <v>0.97806349866317754</v>
      </c>
      <c r="AY131" s="4">
        <v>3.6089183331396812</v>
      </c>
      <c r="AZ131" s="4"/>
      <c r="BA131" s="4"/>
      <c r="BB131" s="14" t="s">
        <v>3815</v>
      </c>
      <c r="BD131" s="4">
        <f t="shared" si="0"/>
        <v>3.7188336723721598</v>
      </c>
      <c r="BE131" s="4">
        <f t="shared" si="1"/>
        <v>4.2309995163031608</v>
      </c>
      <c r="BF131" s="4">
        <f t="shared" si="2"/>
        <v>14.011138161650923</v>
      </c>
      <c r="BG131" s="4">
        <f t="shared" si="3"/>
        <v>3.6547406250317365</v>
      </c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</row>
    <row r="132" spans="1:76" ht="15.75" customHeight="1" x14ac:dyDescent="0.2">
      <c r="A132" s="14" t="s">
        <v>3815</v>
      </c>
      <c r="B132" s="15" t="s">
        <v>49</v>
      </c>
      <c r="C132" s="71" t="s">
        <v>3738</v>
      </c>
      <c r="D132" s="80"/>
      <c r="E132" s="4">
        <v>14.419557158809681</v>
      </c>
      <c r="F132" s="4">
        <v>0.62106956459308893</v>
      </c>
      <c r="G132" s="4">
        <v>41.364014205762167</v>
      </c>
      <c r="H132" s="4">
        <v>28.724730570746431</v>
      </c>
      <c r="I132" s="4">
        <v>20.180162208087705</v>
      </c>
      <c r="J132" s="4">
        <v>96.061180408887083</v>
      </c>
      <c r="K132" s="4">
        <v>26.667280099920756</v>
      </c>
      <c r="L132" s="4">
        <v>5.6068376580105381</v>
      </c>
      <c r="M132" s="4">
        <v>46.335973001357623</v>
      </c>
      <c r="N132" s="4">
        <v>10.868466566059928</v>
      </c>
      <c r="O132" s="4">
        <v>10.20897721037719</v>
      </c>
      <c r="P132" s="4">
        <v>6.9997150726373141</v>
      </c>
      <c r="Q132" s="4">
        <v>117.42322955878861</v>
      </c>
      <c r="R132" s="4">
        <v>2.7142986787313217</v>
      </c>
      <c r="S132" s="4">
        <v>2.4851459986059976</v>
      </c>
      <c r="T132" s="4">
        <v>0</v>
      </c>
      <c r="U132" s="4">
        <v>0</v>
      </c>
      <c r="V132" s="4">
        <v>233.28222714590046</v>
      </c>
      <c r="W132" s="4">
        <v>24.508910321711031</v>
      </c>
      <c r="X132" s="4">
        <v>78.928146789018228</v>
      </c>
      <c r="Y132" s="4">
        <v>0</v>
      </c>
      <c r="Z132" s="63"/>
      <c r="AA132" s="14" t="s">
        <v>3815</v>
      </c>
      <c r="AB132" s="15" t="s">
        <v>49</v>
      </c>
      <c r="AC132" s="15" t="s">
        <v>3738</v>
      </c>
      <c r="AD132" s="5"/>
      <c r="AE132" s="4">
        <v>1.8629512073087608</v>
      </c>
      <c r="AF132" s="4">
        <v>0.20063028209350334</v>
      </c>
      <c r="AG132" s="4">
        <v>1.6136675480380751</v>
      </c>
      <c r="AH132" s="4">
        <v>2.1434659594379029</v>
      </c>
      <c r="AI132" s="4">
        <v>1.0164151876121927</v>
      </c>
      <c r="AJ132" s="4">
        <v>15.160177876317935</v>
      </c>
      <c r="AK132" s="4">
        <v>4.9740972688206631</v>
      </c>
      <c r="AL132" s="4">
        <v>0.39137458454316199</v>
      </c>
      <c r="AM132" s="4">
        <v>7.8147207584275495</v>
      </c>
      <c r="AN132" s="4">
        <v>0.96514485409631123</v>
      </c>
      <c r="AO132" s="4">
        <v>1.3340779822133746</v>
      </c>
      <c r="AP132" s="4">
        <v>1.096050556048952</v>
      </c>
      <c r="AQ132" s="4">
        <v>26.421122139547034</v>
      </c>
      <c r="AR132" s="4">
        <v>0.75486201445773349</v>
      </c>
      <c r="AS132" s="4">
        <v>0.21340555445213413</v>
      </c>
      <c r="AT132" s="4">
        <v>0</v>
      </c>
      <c r="AU132" s="4">
        <v>0</v>
      </c>
      <c r="AV132" s="4">
        <v>31.119366912373522</v>
      </c>
      <c r="AW132" s="4">
        <v>1.608970824872765</v>
      </c>
      <c r="AX132" s="4">
        <v>10.608024689148479</v>
      </c>
      <c r="AY132" s="4">
        <v>0</v>
      </c>
      <c r="AZ132" s="4"/>
      <c r="BA132" s="4"/>
      <c r="BB132" s="14" t="s">
        <v>3815</v>
      </c>
      <c r="BD132" s="4">
        <f t="shared" si="0"/>
        <v>2.8072961975348432</v>
      </c>
      <c r="BE132" s="4" t="e">
        <f t="shared" si="1"/>
        <v>#NUM!</v>
      </c>
      <c r="BF132" s="4">
        <f t="shared" si="2"/>
        <v>7.8659325880304722</v>
      </c>
      <c r="BG132" s="4" t="e">
        <f t="shared" si="3"/>
        <v>#NUM!</v>
      </c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</row>
    <row r="133" spans="1:76" ht="15.75" customHeight="1" x14ac:dyDescent="0.2">
      <c r="A133" s="14" t="s">
        <v>3815</v>
      </c>
      <c r="B133" s="15" t="s">
        <v>71</v>
      </c>
      <c r="C133" s="71" t="s">
        <v>3738</v>
      </c>
      <c r="D133" s="80"/>
      <c r="E133" s="4">
        <v>5777.0631334986783</v>
      </c>
      <c r="F133" s="4">
        <v>306.1296289473338</v>
      </c>
      <c r="G133" s="4">
        <v>1084.4444410606786</v>
      </c>
      <c r="H133" s="4">
        <v>426.49877694262568</v>
      </c>
      <c r="I133" s="4">
        <v>488.77991225649288</v>
      </c>
      <c r="J133" s="4">
        <v>2246.9597643465272</v>
      </c>
      <c r="K133" s="4">
        <v>2884.8128522507818</v>
      </c>
      <c r="L133" s="4">
        <v>44.396535581689825</v>
      </c>
      <c r="M133" s="4">
        <v>1326.9154130848253</v>
      </c>
      <c r="N133" s="4">
        <v>4.2539410879627217</v>
      </c>
      <c r="O133" s="4">
        <v>259.51409748669056</v>
      </c>
      <c r="P133" s="4">
        <v>12.887690409567469</v>
      </c>
      <c r="Q133" s="4">
        <v>1726.3446086668371</v>
      </c>
      <c r="R133" s="4">
        <v>3.5793175039228271</v>
      </c>
      <c r="S133" s="4">
        <v>13.170262627833225</v>
      </c>
      <c r="T133" s="4">
        <v>1094.6510407421179</v>
      </c>
      <c r="U133" s="4">
        <v>2.9056278968033151</v>
      </c>
      <c r="V133" s="4">
        <v>4993.3320567964374</v>
      </c>
      <c r="W133" s="4">
        <v>133.36328562808566</v>
      </c>
      <c r="X133" s="4">
        <v>0.47686600148031671</v>
      </c>
      <c r="Y133" s="4">
        <v>0</v>
      </c>
      <c r="Z133" s="63"/>
      <c r="AA133" s="14" t="s">
        <v>3815</v>
      </c>
      <c r="AB133" s="15" t="s">
        <v>71</v>
      </c>
      <c r="AC133" s="15" t="s">
        <v>3738</v>
      </c>
      <c r="AD133" s="5"/>
      <c r="AE133" s="4">
        <v>581.74180955273391</v>
      </c>
      <c r="AF133" s="4">
        <v>27.158991155358645</v>
      </c>
      <c r="AG133" s="4">
        <v>68.266231485014245</v>
      </c>
      <c r="AH133" s="4">
        <v>44.331414260048234</v>
      </c>
      <c r="AI133" s="4">
        <v>54.438290427351397</v>
      </c>
      <c r="AJ133" s="4">
        <v>307.95447355140425</v>
      </c>
      <c r="AK133" s="4">
        <v>198.07949137800756</v>
      </c>
      <c r="AL133" s="4">
        <v>4.7661303453760278</v>
      </c>
      <c r="AM133" s="4">
        <v>43.55341401954967</v>
      </c>
      <c r="AN133" s="4">
        <v>0.3540158002013179</v>
      </c>
      <c r="AO133" s="4">
        <v>18.85035222229903</v>
      </c>
      <c r="AP133" s="4">
        <v>1.4473275708651558</v>
      </c>
      <c r="AQ133" s="4">
        <v>34.852247602224658</v>
      </c>
      <c r="AR133" s="4">
        <v>0.75344430633185544</v>
      </c>
      <c r="AS133" s="4">
        <v>2.3787837633274584</v>
      </c>
      <c r="AT133" s="4">
        <v>521.70771589252013</v>
      </c>
      <c r="AU133" s="4">
        <v>0.71990102981204318</v>
      </c>
      <c r="AV133" s="4">
        <v>908.62385069699565</v>
      </c>
      <c r="AW133" s="4">
        <v>12.699947144401477</v>
      </c>
      <c r="AX133" s="4">
        <v>5.4242323190570645E-2</v>
      </c>
      <c r="AY133" s="4">
        <v>0</v>
      </c>
      <c r="AZ133" s="4"/>
      <c r="BA133" s="4"/>
      <c r="BB133" s="14" t="s">
        <v>3815</v>
      </c>
      <c r="BD133" s="4">
        <f t="shared" si="0"/>
        <v>3.6879218377792458</v>
      </c>
      <c r="BE133" s="4" t="e">
        <f t="shared" si="1"/>
        <v>#NUM!</v>
      </c>
      <c r="BF133" s="4">
        <f t="shared" si="2"/>
        <v>12.285787133802456</v>
      </c>
      <c r="BG133" s="4">
        <f t="shared" si="3"/>
        <v>1.5388499590584384</v>
      </c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</row>
    <row r="134" spans="1:76" ht="15.75" customHeight="1" x14ac:dyDescent="0.2">
      <c r="A134" s="14" t="s">
        <v>3894</v>
      </c>
      <c r="B134" s="15" t="s">
        <v>26</v>
      </c>
      <c r="C134" s="71" t="s">
        <v>3738</v>
      </c>
      <c r="D134" s="80"/>
      <c r="E134" s="4">
        <v>220.49765279351985</v>
      </c>
      <c r="F134" s="4">
        <v>2.9250807569772719</v>
      </c>
      <c r="G134" s="4">
        <v>21.803290909424206</v>
      </c>
      <c r="H134" s="4">
        <v>15.722297661693398</v>
      </c>
      <c r="I134" s="4">
        <v>11.998434107566647</v>
      </c>
      <c r="J134" s="4">
        <v>59.554651615125245</v>
      </c>
      <c r="K134" s="4">
        <v>64.379497844347895</v>
      </c>
      <c r="L134" s="4">
        <v>3.2483282043590855</v>
      </c>
      <c r="M134" s="4">
        <v>67.374688078822786</v>
      </c>
      <c r="N134" s="4">
        <v>3.3588682067735554</v>
      </c>
      <c r="O134" s="4">
        <v>7.7383677827519151</v>
      </c>
      <c r="P134" s="4">
        <v>34.298554424161999</v>
      </c>
      <c r="Q134" s="4">
        <v>464.14023535725363</v>
      </c>
      <c r="R134" s="4">
        <v>2.567318024748781</v>
      </c>
      <c r="S134" s="4">
        <v>2.4767116990569606</v>
      </c>
      <c r="T134" s="4">
        <v>0</v>
      </c>
      <c r="U134" s="4">
        <v>193.18853502418952</v>
      </c>
      <c r="V134" s="4">
        <v>48257.986401684342</v>
      </c>
      <c r="W134" s="4">
        <v>17.708941980444948</v>
      </c>
      <c r="X134" s="4">
        <v>0.38198443154486639</v>
      </c>
      <c r="Y134" s="4">
        <v>0</v>
      </c>
      <c r="Z134" s="63"/>
      <c r="AA134" s="14" t="s">
        <v>3894</v>
      </c>
      <c r="AB134" s="15" t="s">
        <v>26</v>
      </c>
      <c r="AC134" s="15" t="s">
        <v>3738</v>
      </c>
      <c r="AD134" s="5"/>
      <c r="AE134" s="4">
        <v>37.19544911220968</v>
      </c>
      <c r="AF134" s="4">
        <v>0.30533287848654167</v>
      </c>
      <c r="AG134" s="4">
        <v>1.8988432896443095</v>
      </c>
      <c r="AH134" s="4">
        <v>0.65220730614406774</v>
      </c>
      <c r="AI134" s="4">
        <v>3.8526106109883727</v>
      </c>
      <c r="AJ134" s="4">
        <v>4.2137079554093395</v>
      </c>
      <c r="AK134" s="4">
        <v>1.1255044381855053</v>
      </c>
      <c r="AL134" s="4">
        <v>9.2303826495428246E-2</v>
      </c>
      <c r="AM134" s="4">
        <v>4.363750532795609</v>
      </c>
      <c r="AN134" s="4">
        <v>0.33317345850665225</v>
      </c>
      <c r="AO134" s="4">
        <v>1.2050272066457346</v>
      </c>
      <c r="AP134" s="4">
        <v>3.6051824421148368</v>
      </c>
      <c r="AQ134" s="4">
        <v>152.30505021820125</v>
      </c>
      <c r="AR134" s="4">
        <v>0.32674852635028778</v>
      </c>
      <c r="AS134" s="4">
        <v>0.17056060055439309</v>
      </c>
      <c r="AT134" s="4">
        <v>0</v>
      </c>
      <c r="AU134" s="4">
        <v>66.390961964139748</v>
      </c>
      <c r="AV134" s="4">
        <v>10484.903383662091</v>
      </c>
      <c r="AW134" s="4">
        <v>1.7102636022430513</v>
      </c>
      <c r="AX134" s="4">
        <v>0.20502476888876878</v>
      </c>
      <c r="AY134" s="4">
        <v>0</v>
      </c>
      <c r="AZ134" s="4"/>
      <c r="BA134" s="4"/>
      <c r="BB134" s="14" t="s">
        <v>3894</v>
      </c>
      <c r="BD134" s="4">
        <f t="shared" si="0"/>
        <v>5.100075867523314</v>
      </c>
      <c r="BE134" s="4" t="e">
        <f t="shared" si="1"/>
        <v>#NUM!</v>
      </c>
      <c r="BF134" s="4">
        <f t="shared" si="2"/>
        <v>15.558480098896935</v>
      </c>
      <c r="BG134" s="4">
        <f t="shared" si="3"/>
        <v>7.5938656682416736</v>
      </c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</row>
    <row r="135" spans="1:76" ht="15.75" customHeight="1" x14ac:dyDescent="0.2">
      <c r="A135" s="14" t="s">
        <v>3894</v>
      </c>
      <c r="B135" s="15" t="s">
        <v>49</v>
      </c>
      <c r="C135" s="71" t="s">
        <v>3738</v>
      </c>
      <c r="D135" s="80"/>
      <c r="E135" s="4">
        <v>25.498473810183686</v>
      </c>
      <c r="F135" s="4">
        <v>1.1802409915236185</v>
      </c>
      <c r="G135" s="4">
        <v>76.208236054996462</v>
      </c>
      <c r="H135" s="4">
        <v>16.439891339071938</v>
      </c>
      <c r="I135" s="4">
        <v>63.716645852513061</v>
      </c>
      <c r="J135" s="4">
        <v>147.83300234479651</v>
      </c>
      <c r="K135" s="4">
        <v>27.699981546439222</v>
      </c>
      <c r="L135" s="4">
        <v>10.018605408555185</v>
      </c>
      <c r="M135" s="4">
        <v>121.95950258981598</v>
      </c>
      <c r="N135" s="4">
        <v>6.639131445788256</v>
      </c>
      <c r="O135" s="4">
        <v>12.76971530053112</v>
      </c>
      <c r="P135" s="4">
        <v>48.814598731403116</v>
      </c>
      <c r="Q135" s="4">
        <v>360.36320381849436</v>
      </c>
      <c r="R135" s="4">
        <v>2.8682934479493913</v>
      </c>
      <c r="S135" s="4">
        <v>38.527085096732783</v>
      </c>
      <c r="T135" s="4">
        <v>0</v>
      </c>
      <c r="U135" s="4">
        <v>10.987776624605518</v>
      </c>
      <c r="V135" s="4">
        <v>19651.9249000788</v>
      </c>
      <c r="W135" s="4">
        <v>37.877215176876597</v>
      </c>
      <c r="X135" s="4">
        <v>1.0319961279988095</v>
      </c>
      <c r="Y135" s="4">
        <v>22.294839148635415</v>
      </c>
      <c r="Z135" s="63"/>
      <c r="AA135" s="14" t="s">
        <v>3894</v>
      </c>
      <c r="AB135" s="15" t="s">
        <v>49</v>
      </c>
      <c r="AC135" s="15" t="s">
        <v>3738</v>
      </c>
      <c r="AD135" s="5"/>
      <c r="AE135" s="4">
        <v>12.194269942883265</v>
      </c>
      <c r="AF135" s="4">
        <v>0.27279313224054524</v>
      </c>
      <c r="AG135" s="4">
        <v>28.332373439982113</v>
      </c>
      <c r="AH135" s="4">
        <v>1.2003520895774225</v>
      </c>
      <c r="AI135" s="4">
        <v>22.446890988945761</v>
      </c>
      <c r="AJ135" s="4">
        <v>38.824547488393314</v>
      </c>
      <c r="AK135" s="4">
        <v>6.9433836353507381</v>
      </c>
      <c r="AL135" s="4">
        <v>2.7360105013075167</v>
      </c>
      <c r="AM135" s="4">
        <v>56.292613917728836</v>
      </c>
      <c r="AN135" s="4">
        <v>0.85479081858652317</v>
      </c>
      <c r="AO135" s="4">
        <v>1.3302496643289488</v>
      </c>
      <c r="AP135" s="4">
        <v>25.984104734094817</v>
      </c>
      <c r="AQ135" s="4">
        <v>179.5622839681819</v>
      </c>
      <c r="AR135" s="4">
        <v>0.99988193665210701</v>
      </c>
      <c r="AS135" s="4">
        <v>12.751682608375804</v>
      </c>
      <c r="AT135" s="4">
        <v>0</v>
      </c>
      <c r="AU135" s="4">
        <v>8.4235000524990582</v>
      </c>
      <c r="AV135" s="4">
        <v>15691.485554368095</v>
      </c>
      <c r="AW135" s="4">
        <v>16.433805613881269</v>
      </c>
      <c r="AX135" s="4">
        <v>0.33929516484016303</v>
      </c>
      <c r="AY135" s="4">
        <v>4.6861064983234177</v>
      </c>
      <c r="AZ135" s="4"/>
      <c r="BA135" s="4"/>
      <c r="BB135" s="14" t="s">
        <v>3894</v>
      </c>
      <c r="BD135" s="4">
        <f t="shared" si="0"/>
        <v>5.6092407666038975</v>
      </c>
      <c r="BE135" s="4">
        <f t="shared" si="1"/>
        <v>4.4786378859137876</v>
      </c>
      <c r="BF135" s="4">
        <f t="shared" si="2"/>
        <v>14.262383010495833</v>
      </c>
      <c r="BG135" s="4">
        <f t="shared" si="3"/>
        <v>3.4578275815232011</v>
      </c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</row>
    <row r="136" spans="1:76" ht="15.75" customHeight="1" x14ac:dyDescent="0.2">
      <c r="A136" s="14" t="s">
        <v>3894</v>
      </c>
      <c r="B136" s="15" t="s">
        <v>3950</v>
      </c>
      <c r="C136" s="71" t="s">
        <v>3738</v>
      </c>
      <c r="D136" s="80"/>
      <c r="E136" s="4">
        <v>51.169646008764545</v>
      </c>
      <c r="F136" s="4">
        <v>3.4617397240505623</v>
      </c>
      <c r="G136" s="4">
        <v>43.855116179018523</v>
      </c>
      <c r="H136" s="4">
        <v>38.865735481325174</v>
      </c>
      <c r="I136" s="4">
        <v>26.305327648461464</v>
      </c>
      <c r="J136" s="4">
        <v>26.586980721666333</v>
      </c>
      <c r="K136" s="4">
        <v>60.515313470930806</v>
      </c>
      <c r="L136" s="4">
        <v>7.1947698673039131</v>
      </c>
      <c r="M136" s="4">
        <v>39.373240155327821</v>
      </c>
      <c r="N136" s="4">
        <v>0.71379992722051122</v>
      </c>
      <c r="O136" s="4">
        <v>27.524453313384083</v>
      </c>
      <c r="P136" s="4">
        <v>27.683326764783732</v>
      </c>
      <c r="Q136" s="4">
        <v>94.330394052586215</v>
      </c>
      <c r="R136" s="4">
        <v>231.97594950718718</v>
      </c>
      <c r="S136" s="4">
        <v>8.2714909706909481</v>
      </c>
      <c r="T136" s="4">
        <v>0</v>
      </c>
      <c r="U136" s="4">
        <v>33.547113194777303</v>
      </c>
      <c r="V136" s="4">
        <v>18251.941441273033</v>
      </c>
      <c r="W136" s="4">
        <v>9.5459630195669476</v>
      </c>
      <c r="X136" s="4">
        <v>0.52974117727062575</v>
      </c>
      <c r="Y136" s="4">
        <v>111.81043863831862</v>
      </c>
      <c r="Z136" s="63"/>
      <c r="AA136" s="14" t="s">
        <v>3894</v>
      </c>
      <c r="AB136" s="15" t="s">
        <v>3950</v>
      </c>
      <c r="AC136" s="15" t="s">
        <v>3738</v>
      </c>
      <c r="AD136" s="5"/>
      <c r="AE136" s="4">
        <v>5.0824791112772907</v>
      </c>
      <c r="AF136" s="4">
        <v>0.15745254075308335</v>
      </c>
      <c r="AG136" s="4">
        <v>4.4901693093979214</v>
      </c>
      <c r="AH136" s="4">
        <v>6.2815840457338341</v>
      </c>
      <c r="AI136" s="4">
        <v>2.7027322863894248</v>
      </c>
      <c r="AJ136" s="4">
        <v>8.7123474177613218</v>
      </c>
      <c r="AK136" s="4">
        <v>6.8719499157091937</v>
      </c>
      <c r="AL136" s="4">
        <v>0.41597192264890281</v>
      </c>
      <c r="AM136" s="4">
        <v>6.9046527104713116</v>
      </c>
      <c r="AN136" s="4">
        <v>0.2883675333558593</v>
      </c>
      <c r="AO136" s="4">
        <v>3.057401530105309</v>
      </c>
      <c r="AP136" s="4">
        <v>5.3136505434928836</v>
      </c>
      <c r="AQ136" s="4">
        <v>6.8392634771829997</v>
      </c>
      <c r="AR136" s="4">
        <v>49.492241612104145</v>
      </c>
      <c r="AS136" s="4">
        <v>3.2953087202925162</v>
      </c>
      <c r="AT136" s="4">
        <v>0</v>
      </c>
      <c r="AU136" s="4">
        <v>1.953532191556991</v>
      </c>
      <c r="AV136" s="4">
        <v>1005.8267262516052</v>
      </c>
      <c r="AW136" s="4">
        <v>0.67173480102806737</v>
      </c>
      <c r="AX136" s="4">
        <v>0.14003357010119225</v>
      </c>
      <c r="AY136" s="4">
        <v>3.6513048732780176</v>
      </c>
      <c r="AZ136" s="4"/>
      <c r="BA136" s="4"/>
      <c r="BB136" s="14" t="s">
        <v>3894</v>
      </c>
      <c r="BD136" s="4">
        <f t="shared" si="0"/>
        <v>4.7909454200390451</v>
      </c>
      <c r="BE136" s="4">
        <f t="shared" si="1"/>
        <v>6.8049110744560322</v>
      </c>
      <c r="BF136" s="4">
        <f t="shared" si="2"/>
        <v>14.155762309773698</v>
      </c>
      <c r="BG136" s="4">
        <f t="shared" si="3"/>
        <v>5.0681167194717469</v>
      </c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</row>
    <row r="137" spans="1:76" ht="15.75" customHeight="1" x14ac:dyDescent="0.2">
      <c r="A137" s="14" t="s">
        <v>3974</v>
      </c>
      <c r="B137" s="15" t="s">
        <v>26</v>
      </c>
      <c r="C137" s="71" t="s">
        <v>3738</v>
      </c>
      <c r="D137" s="80"/>
      <c r="E137" s="4">
        <v>2030.456911421139</v>
      </c>
      <c r="F137" s="4">
        <v>471.95793047221122</v>
      </c>
      <c r="G137" s="4">
        <v>15.358222125827753</v>
      </c>
      <c r="H137" s="4">
        <v>4.0117586489644363</v>
      </c>
      <c r="I137" s="4">
        <v>11.711217295106033</v>
      </c>
      <c r="J137" s="4">
        <v>180.93682000306822</v>
      </c>
      <c r="K137" s="4">
        <v>50.119973899815129</v>
      </c>
      <c r="L137" s="4">
        <v>13.169735468164106</v>
      </c>
      <c r="M137" s="4">
        <v>215.34038522666424</v>
      </c>
      <c r="N137" s="4">
        <v>15.685946916197395</v>
      </c>
      <c r="O137" s="4">
        <v>12.242044803009028</v>
      </c>
      <c r="P137" s="4">
        <v>74.435155123835443</v>
      </c>
      <c r="Q137" s="4">
        <v>197.08096199219014</v>
      </c>
      <c r="R137" s="4">
        <v>3.2285553517874033</v>
      </c>
      <c r="S137" s="4">
        <v>105.3766202917123</v>
      </c>
      <c r="T137" s="4">
        <v>0</v>
      </c>
      <c r="U137" s="4">
        <v>0.17101599426691941</v>
      </c>
      <c r="V137" s="4">
        <v>46.445022891599628</v>
      </c>
      <c r="W137" s="4">
        <v>12.278249602838486</v>
      </c>
      <c r="X137" s="4">
        <v>33.855582047068353</v>
      </c>
      <c r="Y137" s="4">
        <v>0</v>
      </c>
      <c r="Z137" s="63"/>
      <c r="AA137" s="14" t="s">
        <v>3974</v>
      </c>
      <c r="AB137" s="15" t="s">
        <v>26</v>
      </c>
      <c r="AC137" s="15" t="s">
        <v>3738</v>
      </c>
      <c r="AD137" s="5"/>
      <c r="AE137" s="4">
        <v>751.47634831994969</v>
      </c>
      <c r="AF137" s="4">
        <v>257.46213019660297</v>
      </c>
      <c r="AG137" s="4">
        <v>1.0108795837358557</v>
      </c>
      <c r="AH137" s="4">
        <v>0.2650810778040989</v>
      </c>
      <c r="AI137" s="4">
        <v>1.073856236194648</v>
      </c>
      <c r="AJ137" s="4">
        <v>16.458025108955635</v>
      </c>
      <c r="AK137" s="4">
        <v>4.2960648528867864</v>
      </c>
      <c r="AL137" s="4">
        <v>1.760542113937853</v>
      </c>
      <c r="AM137" s="4">
        <v>32.94310180966886</v>
      </c>
      <c r="AN137" s="4">
        <v>2.5018686143198972</v>
      </c>
      <c r="AO137" s="4">
        <v>0.99340608841039757</v>
      </c>
      <c r="AP137" s="4">
        <v>11.309863492435316</v>
      </c>
      <c r="AQ137" s="4">
        <v>57.85129223346204</v>
      </c>
      <c r="AR137" s="4">
        <v>1.0036803631204965</v>
      </c>
      <c r="AS137" s="4">
        <v>24.873284076479933</v>
      </c>
      <c r="AT137" s="4">
        <v>0</v>
      </c>
      <c r="AU137" s="4">
        <v>4.6411738400117551E-2</v>
      </c>
      <c r="AV137" s="4">
        <v>15.841156220873648</v>
      </c>
      <c r="AW137" s="4">
        <v>1.1853403834757166</v>
      </c>
      <c r="AX137" s="4">
        <v>7.9788161928075345</v>
      </c>
      <c r="AY137" s="4">
        <v>0</v>
      </c>
      <c r="AZ137" s="4"/>
      <c r="BA137" s="4"/>
      <c r="BB137" s="14" t="s">
        <v>3974</v>
      </c>
      <c r="BD137" s="4">
        <f t="shared" si="0"/>
        <v>6.2179122504149298</v>
      </c>
      <c r="BE137" s="4" t="e">
        <f t="shared" si="1"/>
        <v>#NUM!</v>
      </c>
      <c r="BF137" s="4">
        <f t="shared" si="2"/>
        <v>5.537452098721845</v>
      </c>
      <c r="BG137" s="4">
        <f t="shared" si="3"/>
        <v>-2.5477968354458018</v>
      </c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</row>
    <row r="138" spans="1:76" ht="15.75" customHeight="1" x14ac:dyDescent="0.2">
      <c r="A138" s="14" t="s">
        <v>4000</v>
      </c>
      <c r="B138" s="15" t="s">
        <v>49</v>
      </c>
      <c r="C138" s="71" t="s">
        <v>3738</v>
      </c>
      <c r="D138" s="80"/>
      <c r="E138" s="4">
        <v>37.273145978951945</v>
      </c>
      <c r="F138" s="4">
        <v>1.1267735069119453</v>
      </c>
      <c r="G138" s="4">
        <v>37.971477665948711</v>
      </c>
      <c r="H138" s="4">
        <v>11.286066734629967</v>
      </c>
      <c r="I138" s="4">
        <v>21.316366296471077</v>
      </c>
      <c r="J138" s="4">
        <v>62.90310372433575</v>
      </c>
      <c r="K138" s="4">
        <v>30.586884245969042</v>
      </c>
      <c r="L138" s="4">
        <v>5.2572850207481379</v>
      </c>
      <c r="M138" s="4">
        <v>68.265827661169979</v>
      </c>
      <c r="N138" s="4">
        <v>6.4367767162837275</v>
      </c>
      <c r="O138" s="4">
        <v>9.0048359077713425</v>
      </c>
      <c r="P138" s="4">
        <v>4.1772016048955729</v>
      </c>
      <c r="Q138" s="4">
        <v>246.28861679262545</v>
      </c>
      <c r="R138" s="4">
        <v>1.7518818420371423</v>
      </c>
      <c r="S138" s="4">
        <v>22.237081494649193</v>
      </c>
      <c r="T138" s="4">
        <v>0</v>
      </c>
      <c r="U138" s="4">
        <v>4.9989921624393335E-2</v>
      </c>
      <c r="V138" s="4">
        <v>25.894086539132058</v>
      </c>
      <c r="W138" s="4">
        <v>23.838835136565638</v>
      </c>
      <c r="X138" s="4">
        <v>161.50558771926748</v>
      </c>
      <c r="Y138" s="4">
        <v>0</v>
      </c>
      <c r="Z138" s="63"/>
      <c r="AA138" s="14" t="s">
        <v>4000</v>
      </c>
      <c r="AB138" s="15" t="s">
        <v>49</v>
      </c>
      <c r="AC138" s="15" t="s">
        <v>3738</v>
      </c>
      <c r="AD138" s="5"/>
      <c r="AE138" s="4">
        <v>8.7134280495331407</v>
      </c>
      <c r="AF138" s="4">
        <v>0.30665684699721785</v>
      </c>
      <c r="AG138" s="4">
        <v>6.4525095580443903</v>
      </c>
      <c r="AH138" s="4">
        <v>2.6916412253710962</v>
      </c>
      <c r="AI138" s="4">
        <v>4.2798805139099896</v>
      </c>
      <c r="AJ138" s="4">
        <v>2.1693050265788902</v>
      </c>
      <c r="AK138" s="4">
        <v>5.7211492993811417</v>
      </c>
      <c r="AL138" s="4">
        <v>1.0432802411523174</v>
      </c>
      <c r="AM138" s="4">
        <v>12.187847961483181</v>
      </c>
      <c r="AN138" s="4">
        <v>1.0560373602881077</v>
      </c>
      <c r="AO138" s="4">
        <v>1.7031724204086109</v>
      </c>
      <c r="AP138" s="4">
        <v>1.2429342337593463</v>
      </c>
      <c r="AQ138" s="4">
        <v>41.389502348567611</v>
      </c>
      <c r="AR138" s="4">
        <v>0.28132801708384986</v>
      </c>
      <c r="AS138" s="4">
        <v>6.6733604090071674</v>
      </c>
      <c r="AT138" s="4">
        <v>0</v>
      </c>
      <c r="AU138" s="4">
        <v>4.0816600087162161E-2</v>
      </c>
      <c r="AV138" s="4">
        <v>13.554081758317809</v>
      </c>
      <c r="AW138" s="4">
        <v>6.1955814040021018</v>
      </c>
      <c r="AX138" s="4">
        <v>34.237805765457352</v>
      </c>
      <c r="AY138" s="4">
        <v>0</v>
      </c>
      <c r="AZ138" s="4"/>
      <c r="BA138" s="4"/>
      <c r="BB138" s="14" t="s">
        <v>4000</v>
      </c>
      <c r="BD138" s="4">
        <f t="shared" si="0"/>
        <v>2.062536774184013</v>
      </c>
      <c r="BE138" s="4" t="e">
        <f t="shared" si="1"/>
        <v>#NUM!</v>
      </c>
      <c r="BF138" s="4">
        <f t="shared" si="2"/>
        <v>4.6945507605695376</v>
      </c>
      <c r="BG138" s="4">
        <f t="shared" si="3"/>
        <v>-4.3222189246494223</v>
      </c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</row>
    <row r="139" spans="1:76" ht="15.75" customHeight="1" x14ac:dyDescent="0.2">
      <c r="A139" s="14" t="s">
        <v>3974</v>
      </c>
      <c r="B139" s="15" t="s">
        <v>71</v>
      </c>
      <c r="C139" s="71" t="s">
        <v>3738</v>
      </c>
      <c r="D139" s="81"/>
      <c r="E139" s="4">
        <v>4016.2804891834544</v>
      </c>
      <c r="F139" s="4">
        <v>846.46403796557058</v>
      </c>
      <c r="G139" s="4">
        <v>785.34203761402966</v>
      </c>
      <c r="H139" s="4">
        <v>320.66985880586395</v>
      </c>
      <c r="I139" s="4">
        <v>557.44170670599863</v>
      </c>
      <c r="J139" s="4">
        <v>367.16682039603091</v>
      </c>
      <c r="K139" s="4">
        <v>1856.8200266197721</v>
      </c>
      <c r="L139" s="4">
        <v>37.985477147297473</v>
      </c>
      <c r="M139" s="4">
        <v>1397.0750601298944</v>
      </c>
      <c r="N139" s="4">
        <v>1.4610228993745613</v>
      </c>
      <c r="O139" s="4">
        <v>226.97641898466199</v>
      </c>
      <c r="P139" s="4">
        <v>30.679662462596259</v>
      </c>
      <c r="Q139" s="4">
        <v>1166.9864232549271</v>
      </c>
      <c r="R139" s="4">
        <v>3.2072962337519453</v>
      </c>
      <c r="S139" s="4">
        <v>83.17089515068875</v>
      </c>
      <c r="T139" s="4">
        <v>0</v>
      </c>
      <c r="U139" s="4">
        <v>8.9212605266884673</v>
      </c>
      <c r="V139" s="4">
        <v>868.13099871756242</v>
      </c>
      <c r="W139" s="4">
        <v>586.98578538690151</v>
      </c>
      <c r="X139" s="4">
        <v>3.9412656010808331</v>
      </c>
      <c r="Y139" s="4">
        <v>0</v>
      </c>
      <c r="Z139" s="63"/>
      <c r="AA139" s="14" t="s">
        <v>3974</v>
      </c>
      <c r="AB139" s="15" t="s">
        <v>71</v>
      </c>
      <c r="AC139" s="15" t="s">
        <v>3738</v>
      </c>
      <c r="AD139" s="5"/>
      <c r="AE139" s="4">
        <v>344.06996045138476</v>
      </c>
      <c r="AF139" s="4">
        <v>161.53397152460036</v>
      </c>
      <c r="AG139" s="4">
        <v>34.905945561714454</v>
      </c>
      <c r="AH139" s="4">
        <v>53.526382394484969</v>
      </c>
      <c r="AI139" s="4">
        <v>0.59952149669811095</v>
      </c>
      <c r="AJ139" s="4">
        <v>203.70462831382181</v>
      </c>
      <c r="AK139" s="4">
        <v>392.83097687844827</v>
      </c>
      <c r="AL139" s="4">
        <v>5.7420901153691242</v>
      </c>
      <c r="AM139" s="4">
        <v>60.315615714543689</v>
      </c>
      <c r="AN139" s="4">
        <v>0.26799157397585582</v>
      </c>
      <c r="AO139" s="4">
        <v>52.073719985309886</v>
      </c>
      <c r="AP139" s="4">
        <v>15.223808435041132</v>
      </c>
      <c r="AQ139" s="4">
        <v>109.84148764815113</v>
      </c>
      <c r="AR139" s="4">
        <v>0.35394000305817097</v>
      </c>
      <c r="AS139" s="4">
        <v>27.026286491775451</v>
      </c>
      <c r="AT139" s="4">
        <v>0</v>
      </c>
      <c r="AU139" s="4">
        <v>3.8321868845554086</v>
      </c>
      <c r="AV139" s="4">
        <v>491.58932755843944</v>
      </c>
      <c r="AW139" s="4">
        <v>62.634271297756612</v>
      </c>
      <c r="AX139" s="4">
        <v>0.60114463637722393</v>
      </c>
      <c r="AY139" s="4">
        <v>0</v>
      </c>
      <c r="AZ139" s="4"/>
      <c r="BA139" s="4"/>
      <c r="BB139" s="14" t="s">
        <v>3974</v>
      </c>
      <c r="BD139" s="4">
        <f t="shared" si="0"/>
        <v>4.9392107052960945</v>
      </c>
      <c r="BE139" s="4" t="e">
        <f t="shared" si="1"/>
        <v>#NUM!</v>
      </c>
      <c r="BF139" s="4">
        <f t="shared" si="2"/>
        <v>9.7617689478135254</v>
      </c>
      <c r="BG139" s="4">
        <f t="shared" si="3"/>
        <v>3.1572475696882019</v>
      </c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</row>
    <row r="140" spans="1:76" ht="15.75" customHeight="1" x14ac:dyDescent="0.2">
      <c r="A140" s="4" t="s">
        <v>4051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 t="s">
        <v>4051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 t="s">
        <v>4051</v>
      </c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</row>
    <row r="141" spans="1:76" ht="15.75" customHeight="1" x14ac:dyDescent="0.2">
      <c r="A141" s="4" t="s">
        <v>4063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 t="s">
        <v>4063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 t="s">
        <v>4063</v>
      </c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</row>
    <row r="142" spans="1:76" ht="15.75" customHeight="1" x14ac:dyDescent="0.2">
      <c r="A142" s="4" t="s">
        <v>4067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 t="s">
        <v>4067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 t="s">
        <v>4067</v>
      </c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</row>
    <row r="143" spans="1:76" ht="15.75" customHeight="1" x14ac:dyDescent="0.2">
      <c r="A143" s="4" t="s">
        <v>4075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 t="s">
        <v>4075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 t="s">
        <v>4075</v>
      </c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</row>
    <row r="144" spans="1:7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</row>
    <row r="145" spans="1:7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</row>
    <row r="146" spans="1:7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</row>
    <row r="147" spans="1:7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</row>
    <row r="148" spans="1:7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</row>
    <row r="149" spans="1:7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</row>
    <row r="150" spans="1:7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</row>
    <row r="151" spans="1:7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</row>
    <row r="152" spans="1:7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</row>
    <row r="153" spans="1:7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</row>
    <row r="154" spans="1:7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</row>
    <row r="155" spans="1:7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</row>
    <row r="156" spans="1:7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</row>
    <row r="157" spans="1:7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</row>
    <row r="158" spans="1:7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</row>
    <row r="159" spans="1:7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</row>
    <row r="160" spans="1:7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</row>
    <row r="161" spans="1:7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</row>
    <row r="162" spans="1:7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</row>
    <row r="163" spans="1:7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</row>
    <row r="164" spans="1:7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</row>
    <row r="165" spans="1:7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</row>
    <row r="166" spans="1:7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</row>
    <row r="167" spans="1:7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</row>
    <row r="168" spans="1:7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</row>
    <row r="169" spans="1:7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</row>
    <row r="170" spans="1:7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</row>
    <row r="171" spans="1:7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</row>
    <row r="172" spans="1:7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</row>
    <row r="173" spans="1:7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</row>
    <row r="174" spans="1:7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</row>
    <row r="175" spans="1:7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</row>
    <row r="176" spans="1:7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</row>
    <row r="177" spans="1:7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</row>
    <row r="178" spans="1:7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</row>
    <row r="179" spans="1:7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</row>
    <row r="180" spans="1:7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</row>
    <row r="181" spans="1:7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</row>
    <row r="182" spans="1:7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</row>
    <row r="183" spans="1:7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</row>
    <row r="184" spans="1:7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</row>
    <row r="185" spans="1:7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</row>
    <row r="186" spans="1:7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</row>
    <row r="187" spans="1:7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</row>
    <row r="188" spans="1:7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</row>
    <row r="189" spans="1:7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</row>
    <row r="190" spans="1:7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</row>
    <row r="191" spans="1:7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</row>
    <row r="192" spans="1:7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</row>
    <row r="193" spans="1:7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</row>
    <row r="194" spans="1:7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</row>
    <row r="195" spans="1:7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</row>
    <row r="196" spans="1:7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</row>
    <row r="197" spans="1:7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</row>
    <row r="198" spans="1:7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</row>
    <row r="199" spans="1:7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</row>
    <row r="200" spans="1:7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</row>
    <row r="201" spans="1:7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</row>
    <row r="202" spans="1:7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</row>
    <row r="203" spans="1:7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</row>
    <row r="204" spans="1:7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</row>
    <row r="205" spans="1:7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</row>
    <row r="206" spans="1:7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</row>
    <row r="207" spans="1:7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</row>
    <row r="208" spans="1:7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</row>
    <row r="209" spans="1:7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</row>
    <row r="210" spans="1:7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</row>
    <row r="211" spans="1:7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</row>
    <row r="212" spans="1:7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</row>
    <row r="213" spans="1:7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</row>
    <row r="214" spans="1:7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</row>
    <row r="215" spans="1:7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</row>
    <row r="216" spans="1:7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</row>
    <row r="217" spans="1:7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</row>
    <row r="218" spans="1:7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</row>
    <row r="219" spans="1:7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</row>
    <row r="220" spans="1:7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</row>
    <row r="221" spans="1:7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</row>
    <row r="222" spans="1:7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</row>
    <row r="223" spans="1:7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</row>
    <row r="224" spans="1:7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</row>
    <row r="225" spans="1:7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</row>
    <row r="226" spans="1:7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</row>
    <row r="227" spans="1:7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</row>
    <row r="228" spans="1:7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</row>
    <row r="229" spans="1:7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</row>
    <row r="230" spans="1:7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</row>
    <row r="231" spans="1:7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</row>
    <row r="232" spans="1:7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</row>
    <row r="233" spans="1:7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</row>
    <row r="234" spans="1:7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</row>
    <row r="235" spans="1:7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</row>
    <row r="236" spans="1:7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</row>
    <row r="237" spans="1:7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</row>
    <row r="238" spans="1:7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</row>
    <row r="239" spans="1:7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</row>
    <row r="240" spans="1:7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</row>
    <row r="241" spans="1:7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</row>
    <row r="242" spans="1:7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</row>
    <row r="243" spans="1:7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</row>
    <row r="244" spans="1:7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</row>
    <row r="245" spans="1:7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</row>
    <row r="246" spans="1:7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</row>
    <row r="247" spans="1:7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</row>
    <row r="248" spans="1:7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</row>
    <row r="249" spans="1:7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</row>
    <row r="250" spans="1:7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</row>
    <row r="251" spans="1:7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</row>
    <row r="252" spans="1:7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</row>
    <row r="253" spans="1:7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</row>
    <row r="254" spans="1:7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</row>
    <row r="255" spans="1:7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</row>
    <row r="256" spans="1:7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</row>
    <row r="257" spans="1:7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</row>
    <row r="258" spans="1:7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</row>
    <row r="259" spans="1:7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</row>
    <row r="260" spans="1:7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</row>
    <row r="261" spans="1:7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</row>
    <row r="262" spans="1:7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</row>
    <row r="263" spans="1:7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</row>
    <row r="264" spans="1:7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</row>
    <row r="265" spans="1:7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</row>
    <row r="266" spans="1:7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</row>
    <row r="267" spans="1:7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</row>
    <row r="268" spans="1:7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</row>
    <row r="269" spans="1:7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</row>
    <row r="270" spans="1:7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</row>
    <row r="271" spans="1:7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</row>
    <row r="272" spans="1:7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</row>
    <row r="273" spans="1:7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</row>
    <row r="274" spans="1:7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</row>
    <row r="275" spans="1:7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</row>
    <row r="276" spans="1:7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</row>
    <row r="277" spans="1:7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</row>
    <row r="278" spans="1:7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</row>
    <row r="279" spans="1:7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</row>
    <row r="280" spans="1:7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</row>
    <row r="281" spans="1:7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</row>
    <row r="282" spans="1:7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</row>
    <row r="283" spans="1:7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</row>
    <row r="284" spans="1:7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</row>
    <row r="285" spans="1:7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</row>
    <row r="286" spans="1:7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</row>
    <row r="287" spans="1:7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</row>
    <row r="288" spans="1:7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</row>
    <row r="289" spans="1:7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</row>
    <row r="290" spans="1:7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</row>
    <row r="291" spans="1:7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</row>
    <row r="292" spans="1:7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</row>
    <row r="293" spans="1:7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</row>
    <row r="294" spans="1:7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</row>
    <row r="295" spans="1:7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</row>
    <row r="296" spans="1:7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</row>
    <row r="297" spans="1:7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</row>
    <row r="298" spans="1:7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</row>
    <row r="299" spans="1:7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</row>
    <row r="300" spans="1:7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</row>
    <row r="301" spans="1:7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</row>
    <row r="302" spans="1:7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</row>
    <row r="303" spans="1:7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</row>
    <row r="304" spans="1:7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</row>
    <row r="305" spans="1:7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</row>
    <row r="306" spans="1:7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</row>
    <row r="307" spans="1:7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</row>
    <row r="308" spans="1:7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</row>
    <row r="309" spans="1:7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</row>
    <row r="310" spans="1:7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</row>
    <row r="311" spans="1:7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</row>
    <row r="312" spans="1:7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</row>
    <row r="313" spans="1:7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</row>
    <row r="314" spans="1:7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</row>
    <row r="315" spans="1:7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</row>
    <row r="316" spans="1:7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</row>
    <row r="317" spans="1:7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</row>
    <row r="318" spans="1:7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</row>
    <row r="319" spans="1:7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</row>
    <row r="320" spans="1:7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</row>
    <row r="321" spans="1:7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</row>
    <row r="322" spans="1:7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</row>
    <row r="323" spans="1:7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</row>
    <row r="324" spans="1:7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</row>
    <row r="325" spans="1:7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</row>
    <row r="326" spans="1:7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</row>
    <row r="327" spans="1:7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</row>
    <row r="328" spans="1:7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</row>
    <row r="329" spans="1:7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</row>
    <row r="330" spans="1:7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</row>
    <row r="331" spans="1:7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</row>
    <row r="332" spans="1:7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</row>
    <row r="333" spans="1:7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</row>
    <row r="334" spans="1:7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</row>
    <row r="335" spans="1:7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</row>
    <row r="336" spans="1:7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</row>
    <row r="337" spans="1:7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</row>
    <row r="338" spans="1:7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</row>
    <row r="339" spans="1:7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</row>
    <row r="340" spans="1:7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</row>
    <row r="341" spans="1:7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</row>
    <row r="342" spans="1:7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</row>
    <row r="343" spans="1:7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</row>
    <row r="344" spans="1:7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</row>
    <row r="345" spans="1:7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</row>
    <row r="346" spans="1:7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</row>
    <row r="347" spans="1:7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</row>
    <row r="348" spans="1:7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</row>
    <row r="349" spans="1:7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</row>
    <row r="350" spans="1:7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</row>
    <row r="351" spans="1:7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</row>
    <row r="352" spans="1:7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</row>
    <row r="353" spans="1:7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</row>
    <row r="354" spans="1:7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</row>
    <row r="355" spans="1:7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</row>
    <row r="356" spans="1:7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</row>
    <row r="357" spans="1:7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</row>
    <row r="358" spans="1:7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</row>
    <row r="359" spans="1:7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</row>
    <row r="360" spans="1:7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</row>
    <row r="361" spans="1:7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</row>
    <row r="362" spans="1:7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</row>
    <row r="363" spans="1:7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</row>
    <row r="364" spans="1:7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</row>
    <row r="365" spans="1:7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</row>
    <row r="366" spans="1:7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</row>
    <row r="367" spans="1:7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</row>
    <row r="368" spans="1:7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</row>
    <row r="369" spans="1:7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</row>
    <row r="370" spans="1:7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</row>
    <row r="371" spans="1:7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</row>
    <row r="372" spans="1:7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</row>
    <row r="373" spans="1:7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</row>
    <row r="374" spans="1:7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</row>
    <row r="375" spans="1:7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</row>
    <row r="376" spans="1:7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</row>
    <row r="377" spans="1:7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</row>
    <row r="378" spans="1:7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</row>
    <row r="379" spans="1:7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</row>
    <row r="380" spans="1:7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</row>
    <row r="381" spans="1:7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</row>
    <row r="382" spans="1:7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</row>
    <row r="383" spans="1:7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</row>
    <row r="384" spans="1:7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</row>
    <row r="385" spans="1:7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</row>
    <row r="386" spans="1:7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</row>
    <row r="387" spans="1:7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</row>
    <row r="388" spans="1:7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</row>
    <row r="389" spans="1:7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</row>
    <row r="390" spans="1:7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</row>
    <row r="391" spans="1:7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</row>
    <row r="392" spans="1:7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</row>
    <row r="393" spans="1:7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</row>
    <row r="394" spans="1:7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</row>
    <row r="395" spans="1:7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</row>
    <row r="396" spans="1:7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</row>
    <row r="397" spans="1:7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</row>
    <row r="398" spans="1:7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</row>
    <row r="399" spans="1:7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</row>
    <row r="400" spans="1:7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</row>
    <row r="401" spans="1:7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</row>
    <row r="402" spans="1:7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</row>
    <row r="403" spans="1:7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</row>
    <row r="404" spans="1:7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</row>
    <row r="405" spans="1:7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</row>
    <row r="406" spans="1:7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</row>
    <row r="407" spans="1:7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</row>
    <row r="408" spans="1:7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</row>
    <row r="409" spans="1:7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</row>
    <row r="410" spans="1:7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</row>
    <row r="411" spans="1:7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</row>
    <row r="412" spans="1:7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</row>
    <row r="413" spans="1:7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</row>
    <row r="414" spans="1:7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</row>
    <row r="415" spans="1:7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</row>
    <row r="416" spans="1:7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</row>
    <row r="417" spans="1:7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</row>
    <row r="418" spans="1:7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</row>
    <row r="419" spans="1:7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</row>
    <row r="420" spans="1:7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</row>
    <row r="421" spans="1:7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</row>
    <row r="422" spans="1:7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</row>
    <row r="423" spans="1:7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</row>
    <row r="424" spans="1:7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</row>
    <row r="425" spans="1:7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</row>
    <row r="426" spans="1:7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</row>
    <row r="427" spans="1:7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</row>
    <row r="428" spans="1:7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</row>
    <row r="429" spans="1:7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</row>
    <row r="430" spans="1:7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</row>
    <row r="431" spans="1:7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</row>
    <row r="432" spans="1:7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</row>
    <row r="433" spans="1:7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</row>
    <row r="434" spans="1:7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</row>
    <row r="435" spans="1:7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</row>
    <row r="436" spans="1:7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</row>
    <row r="437" spans="1:7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</row>
    <row r="438" spans="1:7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</row>
    <row r="439" spans="1:7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</row>
    <row r="440" spans="1:7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</row>
    <row r="441" spans="1:7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</row>
    <row r="442" spans="1:7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</row>
    <row r="443" spans="1:7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</row>
    <row r="444" spans="1:7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</row>
    <row r="445" spans="1:7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</row>
    <row r="446" spans="1:7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</row>
    <row r="447" spans="1:7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</row>
    <row r="448" spans="1:7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</row>
    <row r="449" spans="1:7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</row>
    <row r="450" spans="1:7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</row>
    <row r="451" spans="1:7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</row>
    <row r="452" spans="1:7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</row>
    <row r="453" spans="1:7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</row>
    <row r="454" spans="1:7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</row>
    <row r="455" spans="1:7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</row>
    <row r="456" spans="1:7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</row>
    <row r="457" spans="1:7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</row>
    <row r="458" spans="1:7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</row>
    <row r="459" spans="1:7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</row>
    <row r="460" spans="1:7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</row>
    <row r="461" spans="1:7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</row>
    <row r="462" spans="1:7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</row>
    <row r="463" spans="1:7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</row>
    <row r="464" spans="1:7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</row>
    <row r="465" spans="1:7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</row>
    <row r="466" spans="1:7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</row>
    <row r="467" spans="1:7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</row>
    <row r="468" spans="1:7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</row>
    <row r="469" spans="1:7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</row>
    <row r="470" spans="1:7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</row>
    <row r="471" spans="1:7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</row>
    <row r="472" spans="1:7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</row>
    <row r="473" spans="1:7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</row>
    <row r="474" spans="1:7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</row>
    <row r="475" spans="1:7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</row>
    <row r="476" spans="1:7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</row>
    <row r="477" spans="1:7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</row>
    <row r="478" spans="1:7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</row>
    <row r="479" spans="1:7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</row>
    <row r="480" spans="1:7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</row>
    <row r="481" spans="1:7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</row>
    <row r="482" spans="1:7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</row>
    <row r="483" spans="1:7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</row>
    <row r="484" spans="1:7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</row>
    <row r="485" spans="1:7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</row>
    <row r="486" spans="1:7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</row>
    <row r="487" spans="1:7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</row>
    <row r="488" spans="1:7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</row>
    <row r="489" spans="1:7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</row>
    <row r="490" spans="1:7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</row>
    <row r="491" spans="1:7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</row>
    <row r="492" spans="1:7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</row>
    <row r="493" spans="1:7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</row>
    <row r="494" spans="1:7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</row>
    <row r="495" spans="1:7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</row>
    <row r="496" spans="1:7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</row>
    <row r="497" spans="1:7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</row>
    <row r="498" spans="1:7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</row>
    <row r="499" spans="1:7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</row>
    <row r="500" spans="1:7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</row>
    <row r="501" spans="1:7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</row>
    <row r="502" spans="1:7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</row>
    <row r="503" spans="1:7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</row>
    <row r="504" spans="1:7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</row>
    <row r="505" spans="1:7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</row>
    <row r="506" spans="1:7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</row>
    <row r="507" spans="1:7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</row>
    <row r="508" spans="1:7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</row>
    <row r="509" spans="1:7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</row>
    <row r="510" spans="1:7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</row>
    <row r="511" spans="1:7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</row>
    <row r="512" spans="1:7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</row>
    <row r="513" spans="1:7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</row>
    <row r="514" spans="1:7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</row>
    <row r="515" spans="1:7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</row>
    <row r="516" spans="1:7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</row>
    <row r="517" spans="1:7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</row>
    <row r="518" spans="1:7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</row>
    <row r="519" spans="1:7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</row>
    <row r="520" spans="1:7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</row>
    <row r="521" spans="1:7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</row>
    <row r="522" spans="1:7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</row>
    <row r="523" spans="1:7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</row>
    <row r="524" spans="1:7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</row>
    <row r="525" spans="1:7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</row>
    <row r="526" spans="1:7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</row>
    <row r="527" spans="1:7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</row>
    <row r="528" spans="1:7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</row>
    <row r="529" spans="1:7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</row>
    <row r="530" spans="1:7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</row>
    <row r="531" spans="1:7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</row>
    <row r="532" spans="1:7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</row>
    <row r="533" spans="1:7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</row>
    <row r="534" spans="1:7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</row>
    <row r="535" spans="1:7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</row>
    <row r="536" spans="1:7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</row>
    <row r="537" spans="1:7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</row>
    <row r="538" spans="1:7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</row>
    <row r="539" spans="1:7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</row>
    <row r="540" spans="1:7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</row>
    <row r="541" spans="1:7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</row>
    <row r="542" spans="1:7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</row>
    <row r="543" spans="1:7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</row>
    <row r="544" spans="1:7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</row>
    <row r="545" spans="1:7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</row>
    <row r="546" spans="1:7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</row>
    <row r="547" spans="1:7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</row>
    <row r="548" spans="1:7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</row>
    <row r="549" spans="1:7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</row>
    <row r="550" spans="1:7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</row>
    <row r="551" spans="1:7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</row>
    <row r="552" spans="1:7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</row>
    <row r="553" spans="1:7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</row>
    <row r="554" spans="1:7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</row>
    <row r="555" spans="1:7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</row>
    <row r="556" spans="1:7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</row>
    <row r="557" spans="1:7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</row>
    <row r="558" spans="1:7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</row>
    <row r="559" spans="1:7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</row>
    <row r="560" spans="1:7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</row>
    <row r="561" spans="1:7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</row>
    <row r="562" spans="1:7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</row>
    <row r="563" spans="1:7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</row>
    <row r="564" spans="1:7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</row>
    <row r="565" spans="1:7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</row>
    <row r="566" spans="1:7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</row>
    <row r="567" spans="1:7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</row>
    <row r="568" spans="1:7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</row>
    <row r="569" spans="1:7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</row>
    <row r="570" spans="1:7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</row>
    <row r="571" spans="1:7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</row>
    <row r="572" spans="1:7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</row>
    <row r="573" spans="1:7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</row>
    <row r="574" spans="1:7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</row>
    <row r="575" spans="1:7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</row>
    <row r="576" spans="1:7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</row>
    <row r="577" spans="1:7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</row>
    <row r="578" spans="1:7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</row>
    <row r="579" spans="1:7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</row>
    <row r="580" spans="1:7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</row>
    <row r="581" spans="1:7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</row>
    <row r="582" spans="1:7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</row>
    <row r="583" spans="1:7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</row>
    <row r="584" spans="1:7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</row>
    <row r="585" spans="1:7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</row>
    <row r="586" spans="1:7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</row>
    <row r="587" spans="1:7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</row>
    <row r="588" spans="1:7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</row>
    <row r="589" spans="1:7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</row>
    <row r="590" spans="1:7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</row>
    <row r="591" spans="1:7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</row>
    <row r="592" spans="1:7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</row>
    <row r="593" spans="1:7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</row>
    <row r="594" spans="1:7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</row>
    <row r="595" spans="1:7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</row>
    <row r="596" spans="1:7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</row>
    <row r="597" spans="1:7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</row>
    <row r="598" spans="1:7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</row>
    <row r="599" spans="1:7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</row>
    <row r="600" spans="1:7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</row>
    <row r="601" spans="1:7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</row>
    <row r="602" spans="1:7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</row>
    <row r="603" spans="1:7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</row>
    <row r="604" spans="1:7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</row>
    <row r="605" spans="1:7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</row>
    <row r="606" spans="1:7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</row>
    <row r="607" spans="1:7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</row>
    <row r="608" spans="1:7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</row>
    <row r="609" spans="1:7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</row>
    <row r="610" spans="1:7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</row>
    <row r="611" spans="1:7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</row>
    <row r="612" spans="1:7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</row>
    <row r="613" spans="1:7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</row>
    <row r="614" spans="1:7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</row>
    <row r="615" spans="1:7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</row>
    <row r="616" spans="1:7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</row>
    <row r="617" spans="1:7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</row>
    <row r="618" spans="1:7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</row>
    <row r="619" spans="1:7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</row>
    <row r="620" spans="1:7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</row>
    <row r="621" spans="1:7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</row>
    <row r="622" spans="1:7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</row>
    <row r="623" spans="1:7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</row>
    <row r="624" spans="1:7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</row>
    <row r="625" spans="1:7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</row>
    <row r="626" spans="1:7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</row>
    <row r="627" spans="1:7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</row>
    <row r="628" spans="1:7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</row>
    <row r="629" spans="1:7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</row>
    <row r="630" spans="1:7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</row>
    <row r="631" spans="1:7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</row>
    <row r="632" spans="1:7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</row>
    <row r="633" spans="1:7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</row>
    <row r="634" spans="1:7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</row>
    <row r="635" spans="1:7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</row>
    <row r="636" spans="1:7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</row>
    <row r="637" spans="1:7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</row>
    <row r="638" spans="1:7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</row>
    <row r="639" spans="1:7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</row>
    <row r="640" spans="1:7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</row>
    <row r="641" spans="1:7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</row>
    <row r="642" spans="1:7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</row>
    <row r="643" spans="1:7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</row>
    <row r="644" spans="1:7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</row>
    <row r="645" spans="1:7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</row>
    <row r="646" spans="1:7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</row>
    <row r="647" spans="1:7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</row>
    <row r="648" spans="1:7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</row>
    <row r="649" spans="1:7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</row>
    <row r="650" spans="1:7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</row>
    <row r="651" spans="1:7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</row>
    <row r="652" spans="1:7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</row>
    <row r="653" spans="1:7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</row>
    <row r="654" spans="1:7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</row>
    <row r="655" spans="1:7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</row>
    <row r="656" spans="1:7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</row>
    <row r="657" spans="1:7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</row>
    <row r="658" spans="1:7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</row>
    <row r="659" spans="1:7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</row>
    <row r="660" spans="1:7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</row>
    <row r="661" spans="1:7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</row>
    <row r="662" spans="1:7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</row>
    <row r="663" spans="1:7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</row>
    <row r="664" spans="1:7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</row>
    <row r="665" spans="1:7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</row>
    <row r="666" spans="1:7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</row>
    <row r="667" spans="1:7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</row>
    <row r="668" spans="1:7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</row>
    <row r="669" spans="1:7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</row>
    <row r="670" spans="1:7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</row>
    <row r="671" spans="1:7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</row>
    <row r="672" spans="1:7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</row>
    <row r="673" spans="1:7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</row>
    <row r="674" spans="1:7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</row>
    <row r="675" spans="1:7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</row>
    <row r="676" spans="1:7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</row>
    <row r="677" spans="1:7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</row>
    <row r="678" spans="1:7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</row>
    <row r="679" spans="1:7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</row>
    <row r="680" spans="1:7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</row>
    <row r="681" spans="1:7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</row>
    <row r="682" spans="1:7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</row>
    <row r="683" spans="1:7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</row>
    <row r="684" spans="1:7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</row>
    <row r="685" spans="1:7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</row>
    <row r="686" spans="1:7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</row>
    <row r="687" spans="1:7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</row>
    <row r="688" spans="1:7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</row>
    <row r="689" spans="1:7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</row>
    <row r="690" spans="1:7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</row>
    <row r="691" spans="1:7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</row>
    <row r="692" spans="1:7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</row>
    <row r="693" spans="1:7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</row>
    <row r="694" spans="1:7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</row>
    <row r="695" spans="1:7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</row>
    <row r="696" spans="1:7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</row>
    <row r="697" spans="1:7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</row>
    <row r="698" spans="1:7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</row>
    <row r="699" spans="1:7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</row>
    <row r="700" spans="1:7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</row>
    <row r="701" spans="1:7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</row>
    <row r="702" spans="1:7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</row>
    <row r="703" spans="1:7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</row>
    <row r="704" spans="1:7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</row>
    <row r="705" spans="1:7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</row>
    <row r="706" spans="1:7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</row>
    <row r="707" spans="1:7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</row>
    <row r="708" spans="1:7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</row>
    <row r="709" spans="1:7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</row>
    <row r="710" spans="1:7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</row>
    <row r="711" spans="1:7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</row>
    <row r="712" spans="1:7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</row>
    <row r="713" spans="1:7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</row>
    <row r="714" spans="1:7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</row>
    <row r="715" spans="1:7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</row>
    <row r="716" spans="1:7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</row>
    <row r="717" spans="1:7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</row>
    <row r="718" spans="1:7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</row>
    <row r="719" spans="1:7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</row>
    <row r="720" spans="1:7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</row>
    <row r="721" spans="1:7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</row>
    <row r="722" spans="1:7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</row>
    <row r="723" spans="1:7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</row>
    <row r="724" spans="1:7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</row>
    <row r="725" spans="1:7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</row>
    <row r="726" spans="1:7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</row>
    <row r="727" spans="1:7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</row>
    <row r="728" spans="1:7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</row>
    <row r="729" spans="1:7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</row>
    <row r="730" spans="1:7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</row>
    <row r="731" spans="1:7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</row>
    <row r="732" spans="1:7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</row>
    <row r="733" spans="1:7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</row>
    <row r="734" spans="1:7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</row>
    <row r="735" spans="1:7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</row>
    <row r="736" spans="1:7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</row>
    <row r="737" spans="1:7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</row>
    <row r="738" spans="1:7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</row>
    <row r="739" spans="1:7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</row>
    <row r="740" spans="1:7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</row>
    <row r="741" spans="1:7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</row>
    <row r="742" spans="1:7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</row>
    <row r="743" spans="1:7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</row>
    <row r="744" spans="1:7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</row>
    <row r="745" spans="1:7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</row>
    <row r="746" spans="1:7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</row>
    <row r="747" spans="1:7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</row>
    <row r="748" spans="1:7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</row>
    <row r="749" spans="1:7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</row>
    <row r="750" spans="1:7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</row>
    <row r="751" spans="1:7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</row>
    <row r="752" spans="1:7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</row>
    <row r="753" spans="1:7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</row>
    <row r="754" spans="1:7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</row>
    <row r="755" spans="1:7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</row>
    <row r="756" spans="1:7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</row>
    <row r="757" spans="1:7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</row>
    <row r="758" spans="1:7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</row>
    <row r="759" spans="1:7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</row>
    <row r="760" spans="1:7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</row>
    <row r="761" spans="1:7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</row>
    <row r="762" spans="1:7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</row>
    <row r="763" spans="1:7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</row>
    <row r="764" spans="1:7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</row>
    <row r="765" spans="1:7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</row>
    <row r="766" spans="1:7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</row>
    <row r="767" spans="1:7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</row>
    <row r="768" spans="1:7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</row>
    <row r="769" spans="1:7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</row>
    <row r="770" spans="1:7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</row>
    <row r="771" spans="1:7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</row>
    <row r="772" spans="1:7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</row>
    <row r="773" spans="1:7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</row>
    <row r="774" spans="1:7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</row>
    <row r="775" spans="1:7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</row>
    <row r="776" spans="1:7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</row>
    <row r="777" spans="1:7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</row>
    <row r="778" spans="1:7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</row>
    <row r="779" spans="1:7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</row>
    <row r="780" spans="1:7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</row>
    <row r="781" spans="1:7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</row>
    <row r="782" spans="1:7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</row>
    <row r="783" spans="1:7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</row>
    <row r="784" spans="1:7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</row>
    <row r="785" spans="1:7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</row>
    <row r="786" spans="1:7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</row>
    <row r="787" spans="1:7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</row>
    <row r="788" spans="1:7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</row>
    <row r="789" spans="1:7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</row>
    <row r="790" spans="1:7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</row>
    <row r="791" spans="1:7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</row>
    <row r="792" spans="1:7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</row>
    <row r="793" spans="1:7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</row>
    <row r="794" spans="1:7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</row>
    <row r="795" spans="1:7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</row>
    <row r="796" spans="1:7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</row>
    <row r="797" spans="1:7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</row>
    <row r="798" spans="1:7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</row>
    <row r="799" spans="1:7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</row>
    <row r="800" spans="1:7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</row>
    <row r="801" spans="1:7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</row>
    <row r="802" spans="1:7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</row>
    <row r="803" spans="1:7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</row>
    <row r="804" spans="1:7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</row>
    <row r="805" spans="1:7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</row>
    <row r="806" spans="1:7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</row>
    <row r="807" spans="1:7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</row>
    <row r="808" spans="1:7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</row>
    <row r="809" spans="1:7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</row>
    <row r="810" spans="1:7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</row>
    <row r="811" spans="1:7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</row>
    <row r="812" spans="1:7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</row>
    <row r="813" spans="1:7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</row>
    <row r="814" spans="1:7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</row>
    <row r="815" spans="1:7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</row>
    <row r="816" spans="1:7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</row>
    <row r="817" spans="1:7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</row>
    <row r="818" spans="1:7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</row>
    <row r="819" spans="1:7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</row>
    <row r="820" spans="1:7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</row>
    <row r="821" spans="1:7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</row>
    <row r="822" spans="1:7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</row>
    <row r="823" spans="1:7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</row>
    <row r="824" spans="1:7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</row>
    <row r="825" spans="1:7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</row>
    <row r="826" spans="1:7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</row>
    <row r="827" spans="1:7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</row>
    <row r="828" spans="1:7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</row>
    <row r="829" spans="1:7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</row>
    <row r="830" spans="1:7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</row>
    <row r="831" spans="1:7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</row>
    <row r="832" spans="1:7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</row>
    <row r="833" spans="1:7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</row>
    <row r="834" spans="1:7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</row>
    <row r="835" spans="1:7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</row>
    <row r="836" spans="1:7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</row>
    <row r="837" spans="1:7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</row>
    <row r="838" spans="1:7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</row>
    <row r="839" spans="1:7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</row>
    <row r="840" spans="1:7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</row>
    <row r="841" spans="1:7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</row>
    <row r="842" spans="1:7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</row>
    <row r="843" spans="1:7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</row>
    <row r="844" spans="1:7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</row>
    <row r="845" spans="1:7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</row>
    <row r="846" spans="1:7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</row>
    <row r="847" spans="1:7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</row>
    <row r="848" spans="1:7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</row>
    <row r="849" spans="1:7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</row>
    <row r="850" spans="1:7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</row>
    <row r="851" spans="1:7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</row>
    <row r="852" spans="1:7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</row>
    <row r="853" spans="1:7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</row>
    <row r="854" spans="1:7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</row>
    <row r="855" spans="1:7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</row>
    <row r="856" spans="1:7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</row>
    <row r="857" spans="1:7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</row>
    <row r="858" spans="1:7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</row>
    <row r="859" spans="1:7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</row>
    <row r="860" spans="1:7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</row>
    <row r="861" spans="1:7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</row>
    <row r="862" spans="1:7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</row>
    <row r="863" spans="1:7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</row>
    <row r="864" spans="1:7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</row>
    <row r="865" spans="1:7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</row>
    <row r="866" spans="1:7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</row>
    <row r="867" spans="1:7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</row>
    <row r="868" spans="1:7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</row>
    <row r="869" spans="1:7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</row>
    <row r="870" spans="1:7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</row>
    <row r="871" spans="1:7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</row>
    <row r="872" spans="1:7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</row>
    <row r="873" spans="1:7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</row>
    <row r="874" spans="1:7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</row>
    <row r="875" spans="1:7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</row>
    <row r="876" spans="1:7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</row>
    <row r="877" spans="1:7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</row>
    <row r="878" spans="1:7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</row>
    <row r="879" spans="1:7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</row>
    <row r="880" spans="1:7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</row>
    <row r="881" spans="1:7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</row>
    <row r="882" spans="1:7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</row>
    <row r="883" spans="1:7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</row>
    <row r="884" spans="1:7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</row>
    <row r="885" spans="1:7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</row>
    <row r="886" spans="1:7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</row>
    <row r="887" spans="1:7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</row>
    <row r="888" spans="1:7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</row>
    <row r="889" spans="1:7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</row>
    <row r="890" spans="1:7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</row>
    <row r="891" spans="1:7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</row>
    <row r="892" spans="1:7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</row>
    <row r="893" spans="1:7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</row>
    <row r="894" spans="1:7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</row>
    <row r="895" spans="1:7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</row>
    <row r="896" spans="1:7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</row>
    <row r="897" spans="1:7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</row>
    <row r="898" spans="1:7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</row>
    <row r="899" spans="1:7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</row>
    <row r="900" spans="1:7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</row>
    <row r="901" spans="1:7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</row>
    <row r="902" spans="1:7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</row>
    <row r="903" spans="1:7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</row>
    <row r="904" spans="1:7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</row>
    <row r="905" spans="1:7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</row>
    <row r="906" spans="1:7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</row>
    <row r="907" spans="1:7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</row>
    <row r="908" spans="1:7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</row>
    <row r="909" spans="1:7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</row>
    <row r="910" spans="1:7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</row>
    <row r="911" spans="1:7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</row>
    <row r="912" spans="1:7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</row>
    <row r="913" spans="1:7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</row>
    <row r="914" spans="1:7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</row>
    <row r="915" spans="1:7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</row>
    <row r="916" spans="1:7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</row>
    <row r="917" spans="1:7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</row>
    <row r="918" spans="1:7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</row>
    <row r="919" spans="1:7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</row>
    <row r="920" spans="1:7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</row>
    <row r="921" spans="1:7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</row>
    <row r="922" spans="1:7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</row>
    <row r="923" spans="1:7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</row>
    <row r="924" spans="1:7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</row>
    <row r="925" spans="1:7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</row>
    <row r="926" spans="1:7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</row>
    <row r="927" spans="1:7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</row>
    <row r="928" spans="1:7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</row>
    <row r="929" spans="1:7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</row>
    <row r="930" spans="1:7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</row>
    <row r="931" spans="1:7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</row>
    <row r="932" spans="1:7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</row>
    <row r="933" spans="1:7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</row>
    <row r="934" spans="1:7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</row>
    <row r="935" spans="1:7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</row>
    <row r="936" spans="1:7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</row>
    <row r="937" spans="1:7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</row>
    <row r="938" spans="1:7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</row>
    <row r="939" spans="1:7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</row>
    <row r="940" spans="1:7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</row>
    <row r="941" spans="1:7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</row>
    <row r="942" spans="1:7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</row>
    <row r="943" spans="1:7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</row>
    <row r="944" spans="1:7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</row>
    <row r="945" spans="1:7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</row>
    <row r="946" spans="1:7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</row>
    <row r="947" spans="1:7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</row>
    <row r="948" spans="1:7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</row>
    <row r="949" spans="1:7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</row>
    <row r="950" spans="1:7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</row>
    <row r="951" spans="1:7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</row>
    <row r="952" spans="1:7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</row>
    <row r="953" spans="1:7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</row>
    <row r="954" spans="1:7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</row>
    <row r="955" spans="1:7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</row>
    <row r="956" spans="1:7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</row>
    <row r="957" spans="1:7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</row>
    <row r="958" spans="1:7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</row>
    <row r="959" spans="1:7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</row>
    <row r="960" spans="1:7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</row>
    <row r="961" spans="1:7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</row>
    <row r="962" spans="1:7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</row>
    <row r="963" spans="1:7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</row>
    <row r="964" spans="1:7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</row>
    <row r="965" spans="1:7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</row>
    <row r="966" spans="1:7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</row>
    <row r="967" spans="1:7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</row>
    <row r="968" spans="1:7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</row>
    <row r="969" spans="1:7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</row>
    <row r="970" spans="1:7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</row>
    <row r="971" spans="1:7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</row>
    <row r="972" spans="1:7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</row>
    <row r="973" spans="1:7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</row>
    <row r="974" spans="1:7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</row>
    <row r="975" spans="1:7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</row>
    <row r="976" spans="1:7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</row>
    <row r="977" spans="1:7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</row>
    <row r="978" spans="1:7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</row>
    <row r="979" spans="1:7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</row>
    <row r="980" spans="1:7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</row>
    <row r="981" spans="1:7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</row>
    <row r="982" spans="1:7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</row>
    <row r="983" spans="1:7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</row>
    <row r="984" spans="1:7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</row>
    <row r="985" spans="1:7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</row>
    <row r="986" spans="1:7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</row>
    <row r="987" spans="1:7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</row>
    <row r="988" spans="1:7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</row>
    <row r="989" spans="1:7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</row>
    <row r="990" spans="1:7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</row>
    <row r="991" spans="1:7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</row>
    <row r="992" spans="1:7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</row>
    <row r="993" spans="1:7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</row>
    <row r="994" spans="1:7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</row>
    <row r="995" spans="1:7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</row>
    <row r="996" spans="1:7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</row>
    <row r="997" spans="1:7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</row>
    <row r="998" spans="1:7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</row>
    <row r="999" spans="1:7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</row>
    <row r="1000" spans="1:7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</row>
  </sheetData>
  <mergeCells count="4">
    <mergeCell ref="D2:D14"/>
    <mergeCell ref="AD2:AD14"/>
    <mergeCell ref="AD15:AD126"/>
    <mergeCell ref="D15:D13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SX percents for paper</vt:lpstr>
      <vt:lpstr>Table SX nmol g tissue</vt:lpstr>
      <vt:lpstr>hm SLN Tyr derived only</vt:lpstr>
      <vt:lpstr>hm graph %</vt:lpstr>
      <vt:lpstr>nmol g tissue separate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 lab</dc:creator>
  <cp:lastModifiedBy>Alex Crum</cp:lastModifiedBy>
  <dcterms:created xsi:type="dcterms:W3CDTF">2018-01-25T16:00:36Z</dcterms:created>
  <dcterms:modified xsi:type="dcterms:W3CDTF">2020-04-20T14:09:49Z</dcterms:modified>
</cp:coreProperties>
</file>