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Key" sheetId="2" r:id="rId5"/>
    <sheet state="visible" name="Sampling Table" sheetId="3" r:id="rId6"/>
    <sheet state="visible" name="Sample Log" sheetId="4" r:id="rId7"/>
    <sheet state="visible" name="CEEP Log" sheetId="5" r:id="rId8"/>
    <sheet state="visible" name="Sample Location" sheetId="6" r:id="rId9"/>
  </sheets>
  <definedNames>
    <definedName hidden="1" localSheetId="5" name="Z_BD24A5E4_E247_4A30_9D85_74CAF26DBCF4_.wvu.FilterData">'Sample Location'!$A$1:$AJ$1004</definedName>
  </definedNames>
  <calcPr/>
  <customWorkbookViews>
    <customWorkbookView activeSheetId="0" maximized="1" windowHeight="0" windowWidth="0" guid="{BD24A5E4-E247-4A30-9D85-74CAF26DBCF4}" name="Filter 1"/>
  </customWorkbookViews>
  <extLst>
    <ext uri="GoogleSheetsCustomDataVersion2">
      <go:sheetsCustomData xmlns:go="http://customooxmlschemas.google.com/" r:id="rId10" roundtripDataChecksum="FWAbvQhNvtoBGiYmXkN0j34FCd1K/uxUCwr22y7nSeA="/>
    </ext>
  </extLst>
</workbook>
</file>

<file path=xl/sharedStrings.xml><?xml version="1.0" encoding="utf-8"?>
<sst xmlns="http://schemas.openxmlformats.org/spreadsheetml/2006/main" count="6590" uniqueCount="970">
  <si>
    <t>Date</t>
  </si>
  <si>
    <t>Notes</t>
  </si>
  <si>
    <t>Initials</t>
  </si>
  <si>
    <t xml:space="preserve">BIOS-SCOPE master outline </t>
  </si>
  <si>
    <t>RP</t>
  </si>
  <si>
    <t>Cruise 10322 added; Updated Sampling Table for Bloom cruises; Key updated; Sample Location updated</t>
  </si>
  <si>
    <t>Cruise 20322 added</t>
  </si>
  <si>
    <t>Cruise 10323 added and updated key</t>
  </si>
  <si>
    <t>Cruise 10324 added</t>
  </si>
  <si>
    <t>ZoopGroup added MOCNESS sampling information</t>
  </si>
  <si>
    <t>AEM</t>
  </si>
  <si>
    <t>Cruise 10324 sample processing added</t>
  </si>
  <si>
    <t>Cruise 10325 added and sample processing updated</t>
  </si>
  <si>
    <t>Cruise 10325 MOCNESS sampling added</t>
  </si>
  <si>
    <t>Cruise 10326 samples added</t>
  </si>
  <si>
    <t>Cruise 10327 samples added</t>
  </si>
  <si>
    <t>KL updating the WHOI/Kujawinski sample depths in the sample table and sample log</t>
  </si>
  <si>
    <t>KL</t>
  </si>
  <si>
    <t>Starting with cruise 10329, high-res DOM samples will be: 1 m, 40m, 120m, 200m, 500m, 1000m</t>
  </si>
  <si>
    <t>Sample Reposition after September shipments; Hydz DOM and High-Res DOM Samples</t>
  </si>
  <si>
    <t>Cruise 10328 samples added</t>
  </si>
  <si>
    <t>Cruises 10329 and 10330 added</t>
  </si>
  <si>
    <t>Cruise 10331 and 10332 added; samples relocated in preparation for processing</t>
  </si>
  <si>
    <t>Processed 10327 and 10328 Bacteria and Probe</t>
  </si>
  <si>
    <t>Processed 10329, 10330 and 10331 Bacteria and Probe; Logged High Res DOM shipment</t>
  </si>
  <si>
    <t>Cruise 10333 added</t>
  </si>
  <si>
    <t xml:space="preserve">10323 DNA extracted </t>
  </si>
  <si>
    <t>10324 DNA extracted</t>
  </si>
  <si>
    <t>Cruise 10334 and 20334 added</t>
  </si>
  <si>
    <t>Sample  processing updated cruises 10334 and 20334. Sample location changed 10323 and 10324 DNA</t>
  </si>
  <si>
    <t>DNA Extractions and 10335 samples and HR DOM extraction</t>
  </si>
  <si>
    <t>Added Cruise 20335: Updated sample location and permit information; Bacteria and probe processed for 10335</t>
  </si>
  <si>
    <t>10336 Samples added</t>
  </si>
  <si>
    <t>10338 Samples added, 10337 begun</t>
  </si>
  <si>
    <t>MB</t>
  </si>
  <si>
    <t>10337 continued</t>
  </si>
  <si>
    <t>10339 samples added; Sample processing updated</t>
  </si>
  <si>
    <t>HS1319 HR DOM and HTC samples added/ HR DOM processed and HTC shipped; DNA Extractions processed</t>
  </si>
  <si>
    <t>RP/MB</t>
  </si>
  <si>
    <t>Added DNA Extraction information - extractions up to date.</t>
  </si>
  <si>
    <t>Added BATS 2016 Data to Master</t>
  </si>
  <si>
    <t>Added BATS 10340 and 10341</t>
  </si>
  <si>
    <t>Updated DNA processing and shipping details; Added BATS 10342</t>
  </si>
  <si>
    <t>Updated 10342 sample processing</t>
  </si>
  <si>
    <t>Added BATS 10343 and HR DOM Sample processing</t>
  </si>
  <si>
    <t>Added BATS 10344</t>
  </si>
  <si>
    <t>Updated BATS 10343 Bacteria and Probe and added BATS 20344</t>
  </si>
  <si>
    <t>Updated BATS 10344 Bacteria and Probe and 20344 DNA and Archive DNA reposition</t>
  </si>
  <si>
    <t>BATS 10343 and 10344 DNA; SCG Reposition and Note re depths for the 10324 Euk DNA</t>
  </si>
  <si>
    <t>RP/LBB</t>
  </si>
  <si>
    <t>Cast Sheets checked for depths; Changes noted</t>
  </si>
  <si>
    <t>BATS cruises 10345 and 20345 added; 20345 HR DOM samples processed</t>
  </si>
  <si>
    <t>BATS cruise 10346 added; 10346 HR-DOM samples processed; 10345 and 20345 Bacteria slides and Probe filters processed</t>
  </si>
  <si>
    <t>BATS bacteris slides 10345 and 20345 counted and BATS bacteria slides and probe filters 10346 made</t>
  </si>
  <si>
    <t>BATS Bloom 20346 samples added; BATS 10346 Bacteria counts completed</t>
  </si>
  <si>
    <t>BATS Core samples added: BATS 10347 DAPI slides and probe filters made</t>
  </si>
  <si>
    <t>July 16th, 2018</t>
  </si>
  <si>
    <t>10348 samples added; Sample position updated for Hydrolized DOM</t>
  </si>
  <si>
    <t>August 17th, 2018</t>
  </si>
  <si>
    <t>10349 and 10350 samples added; Sequencing run date added</t>
  </si>
  <si>
    <t>October 9th, 2018</t>
  </si>
  <si>
    <t>10351 samples added, 10348, 10349 Bacteria counts updated</t>
  </si>
  <si>
    <t>November 4th, 2018</t>
  </si>
  <si>
    <t>10352 Samples added; 10352 Bacteria counts updated; Cast Number added</t>
  </si>
  <si>
    <t>November 5th, 2018</t>
  </si>
  <si>
    <t>20345, 10346, 20346, 10347, 10348, 10349, 10350, 10351 DNA Extractions completed</t>
  </si>
  <si>
    <t>RP/NMcD</t>
  </si>
  <si>
    <t>January 2nd, 2019</t>
  </si>
  <si>
    <t>Restored to Dropbox folder</t>
  </si>
  <si>
    <t>January 8th, 2019</t>
  </si>
  <si>
    <t>Updated samples and sample processing for 10352, 10353 and 10354</t>
  </si>
  <si>
    <t>Jaunary 15th, 2019</t>
  </si>
  <si>
    <t>Logged 10355</t>
  </si>
  <si>
    <t>Feb 20th, 2019</t>
  </si>
  <si>
    <t>Logged 10356</t>
  </si>
  <si>
    <t>Feb 25th, 2019</t>
  </si>
  <si>
    <t>2017 and 2018 BATS basic data added (Temp, Salinity, Oxygen, Density, Bacteria, POC, PON, some Nuts). Deep cast is often before shallow cast as data is sorted by date and time</t>
  </si>
  <si>
    <t>Mar 6th, 2019</t>
  </si>
  <si>
    <t>DOC data added</t>
  </si>
  <si>
    <t>SL</t>
  </si>
  <si>
    <t>March 11th, 2019</t>
  </si>
  <si>
    <t>DNA Shipment to OSU added; Sample log updated for 10356</t>
  </si>
  <si>
    <t>March 15th, 2019</t>
  </si>
  <si>
    <t>Data sheet removed; Data now in BIOS-SCOPE/DATA/Time-series</t>
  </si>
  <si>
    <t>RP; SL; CC</t>
  </si>
  <si>
    <t>March 22nd, 2019</t>
  </si>
  <si>
    <t>BATS 10357 Sample processing.</t>
  </si>
  <si>
    <t>RP; NMcD</t>
  </si>
  <si>
    <t>April 29th, 2019</t>
  </si>
  <si>
    <t>BATS 10358 and 20358 samples and sample processing</t>
  </si>
  <si>
    <t>October 11th, 2019</t>
  </si>
  <si>
    <t>BATS cruise information and sample processing added through September 2019</t>
  </si>
  <si>
    <t>March 5th, 2020</t>
  </si>
  <si>
    <t>BATS cruise information and sample processing added through February 2020</t>
  </si>
  <si>
    <t>September 3rd, 2020</t>
  </si>
  <si>
    <t>Updated post-COVID sampling 10369, 10370 &amp; 10371; added new samples NH4, IA, MA &amp; LP (see key)</t>
  </si>
  <si>
    <t>December 1st, 2020</t>
  </si>
  <si>
    <t>Updated samples for cruises 10372-10375; Note no BIOS-SCOPE Cast on 10372 so vials &amp; bottles used for 10373. May not be re-labeled</t>
  </si>
  <si>
    <t>December 14th, 2020</t>
  </si>
  <si>
    <t>Cruise 10376 added</t>
  </si>
  <si>
    <t>January 28th, 2021</t>
  </si>
  <si>
    <t>Cruise 10377 added, HR-DOM samples sorted and boxed</t>
  </si>
  <si>
    <t>February 5th, 2021</t>
  </si>
  <si>
    <t>Updated sample processing - DNA extractions</t>
  </si>
  <si>
    <t>February 8th, 2021</t>
  </si>
  <si>
    <t>Updated sample processing, Bacterial abundance</t>
  </si>
  <si>
    <t>February 18th, 2021</t>
  </si>
  <si>
    <t>Added cruise 10378</t>
  </si>
  <si>
    <t>March 22nd, 2021</t>
  </si>
  <si>
    <t>Added cruise 10379</t>
  </si>
  <si>
    <t>April 14th, 2021</t>
  </si>
  <si>
    <t>Added cruises 20379 and 10380; Updated sample processing</t>
  </si>
  <si>
    <t>May 3rd, 2021</t>
  </si>
  <si>
    <t>Added cruise 20380</t>
  </si>
  <si>
    <t>May 19th, 2021</t>
  </si>
  <si>
    <t>Added cruise 10381; Added cast numbers for 10377 through 20380; Updated HR-DOM extract dry down status</t>
  </si>
  <si>
    <t>Sept 16th, 2021</t>
  </si>
  <si>
    <t>Added cruises 10382, 10383, 10384</t>
  </si>
  <si>
    <t>Sept 28th, 2021</t>
  </si>
  <si>
    <t>Added cruise 10385</t>
  </si>
  <si>
    <t>Krista updated location of Kujawinski samples</t>
  </si>
  <si>
    <t>Oct 13th, 2021</t>
  </si>
  <si>
    <t>Added cruise 10386 and updated sample processing</t>
  </si>
  <si>
    <t>Jan 15th, 2022</t>
  </si>
  <si>
    <t>Added cruises 10387 to 10389 and updated sample processing</t>
  </si>
  <si>
    <t>Jan 27th, 2022</t>
  </si>
  <si>
    <t>Updated sample processing</t>
  </si>
  <si>
    <t>April 4th, 2022</t>
  </si>
  <si>
    <t>Added 10390</t>
  </si>
  <si>
    <t>May 30th, 2022</t>
  </si>
  <si>
    <t>Added 10391 and 10392</t>
  </si>
  <si>
    <t>RP/JG</t>
  </si>
  <si>
    <t>Oct 6th, 2022</t>
  </si>
  <si>
    <t>Updated Cruise Info for 10393-10396</t>
  </si>
  <si>
    <t>March 7th, 2023</t>
  </si>
  <si>
    <t>Updated cruise and sample processing for 2023</t>
  </si>
  <si>
    <t>Sept 20th, 2023</t>
  </si>
  <si>
    <t>October 15th, 2023</t>
  </si>
  <si>
    <t>Checked Cast sheets and updated sample collection and processing prior to the Data Workshop at Woods Hole</t>
  </si>
  <si>
    <t>Abbreviation</t>
  </si>
  <si>
    <t>Explanation</t>
  </si>
  <si>
    <t>BATS core</t>
  </si>
  <si>
    <t>Bermuda Atlantic Time-series Study Core Monthly cruises</t>
  </si>
  <si>
    <t>BATS bloom</t>
  </si>
  <si>
    <t>Bermuda Atlantic Time-series Study Seasonal Bloom cruises (Feb-Apr)</t>
  </si>
  <si>
    <t>DNA</t>
  </si>
  <si>
    <t>Microbial DNA collected using 0.2µm sterivex</t>
  </si>
  <si>
    <t>Hydz DOM</t>
  </si>
  <si>
    <t>Hydrolized Dissolved Organic Matter</t>
  </si>
  <si>
    <t>High-Res DOM</t>
  </si>
  <si>
    <t>High Resolution Dissolved Organic Matter</t>
  </si>
  <si>
    <t>SCG</t>
  </si>
  <si>
    <t>Single Cell Genomics</t>
  </si>
  <si>
    <t>HTC</t>
  </si>
  <si>
    <t>High Through-put Culturing</t>
  </si>
  <si>
    <t>MOC - E</t>
  </si>
  <si>
    <t>MOCNESS zooplankton sampling preserved in ethanol</t>
  </si>
  <si>
    <t>MOC - F</t>
  </si>
  <si>
    <t>MOCNESS zooplankton sampling preserved in formalin</t>
  </si>
  <si>
    <t>MOC - B</t>
  </si>
  <si>
    <t>MOCNESS zooplankton sampling measured as biomass</t>
  </si>
  <si>
    <t>BIOS N-70°C upright</t>
  </si>
  <si>
    <t>BIOS Naess building 2nd floor -70°C upright freezer 3rd shelf down</t>
  </si>
  <si>
    <t>BIOS N-80°C chest</t>
  </si>
  <si>
    <t>BIOS Naess building 2nd floor -80°C chest freezer in BIOS-SCOPE Box</t>
  </si>
  <si>
    <t>BIOS RC -80°C chest</t>
  </si>
  <si>
    <t>BIOS Reiss Conklin building 2nd floor -80°C chest freezer in BIOS-SCOPE rack</t>
  </si>
  <si>
    <t>BIOS N-20°C live</t>
  </si>
  <si>
    <t>BIOS Naess building 2nd floor -20°C live freezer</t>
  </si>
  <si>
    <t>BIOS N-20°C dead</t>
  </si>
  <si>
    <t>BIOS Naess building 2nd floor -20°C dead freezer</t>
  </si>
  <si>
    <t>BIOS N 4°C live</t>
  </si>
  <si>
    <t>BIOS Naess building 2nd floor 4°C live refridgerator</t>
  </si>
  <si>
    <t>ZOOP 4°C ethanol</t>
  </si>
  <si>
    <t>BIOS Naess building 2nd floor flammable fridge</t>
  </si>
  <si>
    <t>ZOOP lab</t>
  </si>
  <si>
    <t>BIOS Naess building 205 lab</t>
  </si>
  <si>
    <t>BIOS N-20°C Organics</t>
  </si>
  <si>
    <t>BIOS Naess building 2nd floor -20°C organics freezer</t>
  </si>
  <si>
    <t>BIOS N206-20°C DOM</t>
  </si>
  <si>
    <t>BIOS Naess building 2nd floor -20°C DOM organics free freezer in N206</t>
  </si>
  <si>
    <t>BIOS N206 4°C DOM</t>
  </si>
  <si>
    <t>BIOS Naess building 2nd floor4°C DOM organics free fridge in N206</t>
  </si>
  <si>
    <t>BIOS-SCOPE RC-80°C chest</t>
  </si>
  <si>
    <t>BIOS Reiss Conklin building 2nd floor New BIOS-SCOPE -80°C chest freezer</t>
  </si>
  <si>
    <t>IA</t>
  </si>
  <si>
    <t>Inorganic Arsenic</t>
  </si>
  <si>
    <t>MA</t>
  </si>
  <si>
    <t>Methylated Arsenic</t>
  </si>
  <si>
    <t>LP</t>
  </si>
  <si>
    <t>Low Phosphate</t>
  </si>
  <si>
    <t>NH4</t>
  </si>
  <si>
    <t>Ammonium with BATS</t>
  </si>
  <si>
    <t>BIOS Scope Sampling Nomenclature Table – Core Cruises 2020</t>
  </si>
  <si>
    <t>BIOS Scope Sampling Nomenclature Table – Core Cruises 2016-2019</t>
  </si>
  <si>
    <t>10XXXYYZZ</t>
  </si>
  <si>
    <t>XXX = Cruise number; YY = Cast number and ZZ = Niskin number</t>
  </si>
  <si>
    <r>
      <rPr>
        <rFont val="Arial"/>
        <color theme="1"/>
        <sz val="11.0"/>
      </rPr>
      <t>BATS sampling in plain text</t>
    </r>
    <r>
      <rPr>
        <rFont val="Arial"/>
        <b/>
        <color theme="1"/>
        <sz val="11.0"/>
      </rPr>
      <t>, BIOS-Scope additions in Bold</t>
    </r>
  </si>
  <si>
    <r>
      <rPr>
        <rFont val="Arial"/>
        <color theme="1"/>
        <sz val="11.0"/>
      </rPr>
      <t>BATS sampling in plain text</t>
    </r>
    <r>
      <rPr>
        <rFont val="Arial"/>
        <b/>
        <color theme="1"/>
        <sz val="11.0"/>
      </rPr>
      <t>, BIOS-Scope additions in Bold</t>
    </r>
  </si>
  <si>
    <t>SAMPLE ID</t>
  </si>
  <si>
    <t>DEPTH</t>
  </si>
  <si>
    <t>Bacteria</t>
  </si>
  <si>
    <t>Ammonium</t>
  </si>
  <si>
    <t>DNA2</t>
  </si>
  <si>
    <t>Hydrolized DOM</t>
  </si>
  <si>
    <t>High-Res3 DOM</t>
  </si>
  <si>
    <t>Inorganic Arsenic (IA)</t>
  </si>
  <si>
    <t>Methylated Arsenic (MA)</t>
  </si>
  <si>
    <t>Low Phospahte (LP)</t>
  </si>
  <si>
    <t>Probe1</t>
  </si>
  <si>
    <t>Counts</t>
  </si>
  <si>
    <t>FISH</t>
  </si>
  <si>
    <t>1A, 1B, 1C, 1D</t>
  </si>
  <si>
    <t>2A, 2B, 2C, 2D</t>
  </si>
  <si>
    <t>3A, 3B, 3C, 3D</t>
  </si>
  <si>
    <t>4A, 4B, 4C, 4D</t>
  </si>
  <si>
    <r>
      <rPr>
        <rFont val="Arial"/>
        <color theme="1"/>
        <sz val="11.0"/>
      </rPr>
      <t xml:space="preserve">Notes: </t>
    </r>
    <r>
      <rPr>
        <rFont val="Arial"/>
        <color theme="1"/>
        <sz val="11.0"/>
        <vertAlign val="superscript"/>
      </rPr>
      <t>1</t>
    </r>
    <r>
      <rPr>
        <rFont val="Arial"/>
        <color theme="1"/>
        <sz val="11.0"/>
      </rPr>
      <t xml:space="preserve"> Probe (FISH and CARD-FISH) samples can be sampled from the bacteria count samples for 0-250m</t>
    </r>
  </si>
  <si>
    <r>
      <rPr>
        <rFont val="Arial"/>
        <color theme="1"/>
        <sz val="11.0"/>
      </rPr>
      <t xml:space="preserve">Notes: </t>
    </r>
    <r>
      <rPr>
        <rFont val="Arial"/>
        <color theme="1"/>
        <sz val="11.0"/>
        <vertAlign val="superscript"/>
      </rPr>
      <t>1</t>
    </r>
    <r>
      <rPr>
        <rFont val="Arial"/>
        <color theme="1"/>
        <sz val="11.0"/>
      </rPr>
      <t xml:space="preserve"> Probe (FISH and CARD-FISH) samples can be sampled from the bacteria count samples for 0-250m</t>
    </r>
  </si>
  <si>
    <r>
      <rPr>
        <rFont val="Arial"/>
        <color theme="1"/>
        <sz val="11.0"/>
      </rPr>
      <t>2</t>
    </r>
    <r>
      <rPr>
        <rFont val="Arial"/>
        <color theme="1"/>
        <sz val="11.0"/>
      </rPr>
      <t xml:space="preserve">Prokaryotic and Eukaryotic 4L using 0.22µM Sterivex filters </t>
    </r>
  </si>
  <si>
    <r>
      <rPr>
        <rFont val="Arial"/>
        <color theme="1"/>
        <sz val="11.0"/>
      </rPr>
      <t>2</t>
    </r>
    <r>
      <rPr>
        <rFont val="Arial"/>
        <color theme="1"/>
        <sz val="11.0"/>
      </rPr>
      <t xml:space="preserve">Prokaryotic and Eukaryotic 4L using 0.22µM Sterivex filters </t>
    </r>
  </si>
  <si>
    <r>
      <rPr>
        <rFont val="Arial"/>
        <color theme="1"/>
        <sz val="11.0"/>
      </rPr>
      <t>3</t>
    </r>
    <r>
      <rPr>
        <rFont val="Arial"/>
        <color theme="1"/>
        <sz val="11.0"/>
      </rPr>
      <t xml:space="preserve">High-Resolution DOM will be sampled every other month. Depth prior to October 2016 were: 1m, 80m, 120m,200m, 500m. Starting with 10329 (October 2016) depths will be as in the table </t>
    </r>
  </si>
  <si>
    <r>
      <rPr>
        <rFont val="Arial"/>
        <color theme="1"/>
        <sz val="11.0"/>
      </rPr>
      <t>3</t>
    </r>
    <r>
      <rPr>
        <rFont val="Arial"/>
        <color theme="1"/>
        <sz val="11.0"/>
      </rPr>
      <t xml:space="preserve">High-Resolution DOM will be sampled every other month. Depth prior to October 2016 were: 1m, 80m, 120m,200m, 500m. Starting with 10329 (October 2016) depths will be as in the table </t>
    </r>
  </si>
  <si>
    <t>BIOS Scope Sampling Nomenclature Table – Bloom Cruises</t>
  </si>
  <si>
    <t>20XXXYYZZ</t>
  </si>
  <si>
    <r>
      <rPr>
        <rFont val="Arial"/>
        <color theme="1"/>
        <sz val="11.0"/>
      </rPr>
      <t>BATS sampling in plain text</t>
    </r>
    <r>
      <rPr>
        <rFont val="Arial"/>
        <b/>
        <color theme="1"/>
        <sz val="11.0"/>
      </rPr>
      <t>, BIOS-Scope additions in Bold</t>
    </r>
  </si>
  <si>
    <r>
      <rPr>
        <rFont val="Arial"/>
        <color theme="1"/>
        <sz val="11.0"/>
      </rPr>
      <t>BATS sampling in plain text</t>
    </r>
    <r>
      <rPr>
        <rFont val="Arial"/>
        <b/>
        <color theme="1"/>
        <sz val="11.0"/>
      </rPr>
      <t>, BIOS-Scope additions in Bold</t>
    </r>
  </si>
  <si>
    <t>Probe</t>
  </si>
  <si>
    <t>DNA1</t>
  </si>
  <si>
    <r>
      <rPr>
        <rFont val="Arial"/>
        <color theme="1"/>
        <sz val="11.0"/>
      </rPr>
      <t xml:space="preserve">Notes: </t>
    </r>
    <r>
      <rPr>
        <rFont val="Arial"/>
        <color theme="1"/>
        <sz val="11.0"/>
        <vertAlign val="superscript"/>
      </rPr>
      <t>1</t>
    </r>
    <r>
      <rPr>
        <rFont val="Arial"/>
        <color theme="1"/>
        <sz val="11.0"/>
      </rPr>
      <t xml:space="preserve">Prokaryotic and Eukaryotic 4L using 0.22µM Sterivex filters </t>
    </r>
  </si>
  <si>
    <r>
      <rPr>
        <rFont val="Arial"/>
        <color theme="1"/>
        <sz val="11.0"/>
      </rPr>
      <t xml:space="preserve">Notes: </t>
    </r>
    <r>
      <rPr>
        <rFont val="Arial"/>
        <color theme="1"/>
        <sz val="11.0"/>
        <vertAlign val="superscript"/>
      </rPr>
      <t>1</t>
    </r>
    <r>
      <rPr>
        <rFont val="Arial"/>
        <color theme="1"/>
        <sz val="11.0"/>
      </rPr>
      <t xml:space="preserve">Prokaryotic and Eukaryotic 4L using 0.22µM Sterivex filters </t>
    </r>
  </si>
  <si>
    <t>BIOS Scope Sampling Nomenclature Table – MOCNESS Sampling</t>
  </si>
  <si>
    <t>20xxxMy(D/N)zz(F/E)</t>
  </si>
  <si>
    <t>xxx = Cruise number; y= Cast number; D/N day or night; ZZ = net number; F/E/B formalin, ethanol or biomass preservation</t>
  </si>
  <si>
    <t>ECOLOGICAL ZONE</t>
  </si>
  <si>
    <t>Descending net</t>
  </si>
  <si>
    <t>Oxygen minimum zone</t>
  </si>
  <si>
    <t>(700-800-900 seasonally)</t>
  </si>
  <si>
    <t>Upper oxycline (600-700-800 seasonally)</t>
  </si>
  <si>
    <t>Deep scattering layer C (~450-600)</t>
  </si>
  <si>
    <t>Deep scattering layer B (~350-450)</t>
  </si>
  <si>
    <t>Deep scattering layer A (~250-350)</t>
  </si>
  <si>
    <t>Transition below DCM (~175-250)</t>
  </si>
  <si>
    <t>Deep Chlorophyll Max (~50-175)</t>
  </si>
  <si>
    <t>Surface (~0-50)</t>
  </si>
  <si>
    <t>*Change to exact BIOS-SCOPE Core cast date</t>
  </si>
  <si>
    <t>Sample No. Collected</t>
  </si>
  <si>
    <t>Cruise ID</t>
  </si>
  <si>
    <t>BATS ID</t>
  </si>
  <si>
    <t>Cruise Type</t>
  </si>
  <si>
    <t>Cruise Dates</t>
  </si>
  <si>
    <t>BIOS-SCOPE Cast</t>
  </si>
  <si>
    <t>Microbe DNA</t>
  </si>
  <si>
    <t>Euk DNA</t>
  </si>
  <si>
    <t>High-Res DOC</t>
  </si>
  <si>
    <t>High-Res TOC</t>
  </si>
  <si>
    <t>High-Res Filter</t>
  </si>
  <si>
    <t>DCNS/AA</t>
  </si>
  <si>
    <t>MOC -B</t>
  </si>
  <si>
    <t>AE 1602</t>
  </si>
  <si>
    <t>BATS Core</t>
  </si>
  <si>
    <t>NA</t>
  </si>
  <si>
    <t>Bacteria 1000m not collected</t>
  </si>
  <si>
    <t>AE1603</t>
  </si>
  <si>
    <t>Bacteria 800m not collected: DNA-9 = 500m; Hydz DOM-9 = 400m.</t>
  </si>
  <si>
    <t>AE1604</t>
  </si>
  <si>
    <t>BATS Bloom</t>
  </si>
  <si>
    <t>Bloom cruise so just bacteria, DNA and Hydz DOM</t>
  </si>
  <si>
    <t>AE1605</t>
  </si>
  <si>
    <t>15/16/17-April-2016</t>
  </si>
  <si>
    <t>4,9,11</t>
  </si>
  <si>
    <t>6/18</t>
  </si>
  <si>
    <t>DOM-9 = 400m not 500m as per sampling table; High-Res DOM test run and Duplicate DNA Sampling initiate, 80m for DNA not collected, Only night MOC conducted with three failed net collections</t>
  </si>
  <si>
    <t>AE1608</t>
  </si>
  <si>
    <t>03/07-March-2016</t>
  </si>
  <si>
    <t>1,20</t>
  </si>
  <si>
    <t>Bacteria 800m not taken; High-Res DOM no 500m taken; 1L of filtrate collected; Euk DNA Sample number does not correspond to the correct depth.</t>
  </si>
  <si>
    <t>AE1611</t>
  </si>
  <si>
    <t>17/18</t>
  </si>
  <si>
    <t>Bacteria 1300m not collected</t>
  </si>
  <si>
    <t>AE1615</t>
  </si>
  <si>
    <t>Bacteria no 23 or 1300m; BIOS-SCOPE cast no 0m; BIOS-SCOPE Cats 9 = 400m</t>
  </si>
  <si>
    <t>AE1618</t>
  </si>
  <si>
    <t>Batceria 4000m not taken</t>
  </si>
  <si>
    <t>AE1621</t>
  </si>
  <si>
    <t>22-Sept-2016</t>
  </si>
  <si>
    <t>BIOS-SCOPE Cast - no 80m; Cast Sheet does not have 40m</t>
  </si>
  <si>
    <t>AE1624</t>
  </si>
  <si>
    <t>20/21-Oct-2016</t>
  </si>
  <si>
    <t>11;16</t>
  </si>
  <si>
    <t>AE1627</t>
  </si>
  <si>
    <t>AE1629</t>
  </si>
  <si>
    <t>Bacteria and probe 1600m missing</t>
  </si>
  <si>
    <t>AE1701</t>
  </si>
  <si>
    <t>EN592</t>
  </si>
  <si>
    <t>RV Endeavor;4N HCl not sent out so just frozen Hydz DOM taken</t>
  </si>
  <si>
    <t>AE1704</t>
  </si>
  <si>
    <t>AE1705</t>
  </si>
  <si>
    <t>18-Apri-2017</t>
  </si>
  <si>
    <t>AE1707</t>
  </si>
  <si>
    <t>AE1708</t>
  </si>
  <si>
    <t>AE1709</t>
  </si>
  <si>
    <t>Bacteria 1300m not sampled</t>
  </si>
  <si>
    <t>AE1713</t>
  </si>
  <si>
    <t>Bacteria 1300m not sampled; BIOS-SCOPE Cast 500m ot sampled</t>
  </si>
  <si>
    <t>AE1715</t>
  </si>
  <si>
    <t>BIOS-SCOPE Cats 80m not sampled</t>
  </si>
  <si>
    <t>AE1718</t>
  </si>
  <si>
    <t>15-Sept-2017</t>
  </si>
  <si>
    <t>Peristaltic Pump had issues so only 3 depths were sampled for HR DOM</t>
  </si>
  <si>
    <t>AE1719</t>
  </si>
  <si>
    <t>HS1319</t>
  </si>
  <si>
    <t>Hydrostation</t>
  </si>
  <si>
    <t>9/20/17-9/21/17</t>
  </si>
  <si>
    <t>Place holder</t>
  </si>
  <si>
    <t>AE1722</t>
  </si>
  <si>
    <t>AE1726</t>
  </si>
  <si>
    <t>AE1728</t>
  </si>
  <si>
    <t>Bacteria 900m not sampled</t>
  </si>
  <si>
    <t>AE1802</t>
  </si>
  <si>
    <t>Forgot to sample so missed 0m, 120m and 200m for HR DOC</t>
  </si>
  <si>
    <t>AE1805</t>
  </si>
  <si>
    <t>Bacteria 800m not sampled</t>
  </si>
  <si>
    <t>AE1806</t>
  </si>
  <si>
    <t>AE1807</t>
  </si>
  <si>
    <t>14/15-March-2018</t>
  </si>
  <si>
    <t>2,5</t>
  </si>
  <si>
    <t>Rough seas; No BIOS-SCOPE cast</t>
  </si>
  <si>
    <t>AE1809</t>
  </si>
  <si>
    <t>Added BIOS-SCOPE Cast to 1000m; Huge Flux Event</t>
  </si>
  <si>
    <t>AE1810</t>
  </si>
  <si>
    <t>Saito Sampling</t>
  </si>
  <si>
    <t>AE1811</t>
  </si>
  <si>
    <t>AE1814</t>
  </si>
  <si>
    <t>4000m not sampled</t>
  </si>
  <si>
    <t>AE1817</t>
  </si>
  <si>
    <t>2000m not sampled; DNA Pre-filter and SCG stopped</t>
  </si>
  <si>
    <t>AE1820</t>
  </si>
  <si>
    <t>AE1822</t>
  </si>
  <si>
    <t>AE1825</t>
  </si>
  <si>
    <t>13-Sept-2018</t>
  </si>
  <si>
    <t>AE1829</t>
  </si>
  <si>
    <t>AE1831</t>
  </si>
  <si>
    <t>AE1836</t>
  </si>
  <si>
    <t>AE1902</t>
  </si>
  <si>
    <t>Bacteria: 140m, 800m and 4000m not sampled; Probe: 800m not sampled; Hydrolized DOM: Both frozen and RT samples were acidified</t>
  </si>
  <si>
    <t>EN629</t>
  </si>
  <si>
    <t>Bacteria and Probe 3000m missing</t>
  </si>
  <si>
    <t>EN631</t>
  </si>
  <si>
    <t>Check</t>
  </si>
  <si>
    <t>AE1905</t>
  </si>
  <si>
    <t>AE1906</t>
  </si>
  <si>
    <t>AE1909</t>
  </si>
  <si>
    <t>AE1912</t>
  </si>
  <si>
    <t>AE1917</t>
  </si>
  <si>
    <t>AE1921</t>
  </si>
  <si>
    <t>AE1923</t>
  </si>
  <si>
    <t>11-Sept-2019</t>
  </si>
  <si>
    <t>No Bacteria or Probe for 1600m</t>
  </si>
  <si>
    <t>AE1925</t>
  </si>
  <si>
    <t>BATS Validation</t>
  </si>
  <si>
    <t>9/26/19-10//10/19</t>
  </si>
  <si>
    <t>Various</t>
  </si>
  <si>
    <t>AE1927</t>
  </si>
  <si>
    <t>AE1930</t>
  </si>
  <si>
    <t>AE1932</t>
  </si>
  <si>
    <t>AE2002</t>
  </si>
  <si>
    <t>AE2005</t>
  </si>
  <si>
    <t>AE2009</t>
  </si>
  <si>
    <t>AE2010</t>
  </si>
  <si>
    <t>AE2012</t>
  </si>
  <si>
    <t>AE2014</t>
  </si>
  <si>
    <t>17-Sept-2020</t>
  </si>
  <si>
    <t>BATS 2,3</t>
  </si>
  <si>
    <t>AE2015</t>
  </si>
  <si>
    <t>25-Sept-2020</t>
  </si>
  <si>
    <t>Maybe labled as 10372</t>
  </si>
  <si>
    <t>AE2016</t>
  </si>
  <si>
    <t>10/11/20-10/16/20</t>
  </si>
  <si>
    <t>9,11,19,21</t>
  </si>
  <si>
    <t>Diel Sampling also includes BP leucine</t>
  </si>
  <si>
    <t>2,4,6,8,13,14,15,16,18,20</t>
  </si>
  <si>
    <t>All Casts</t>
  </si>
  <si>
    <t>AE2017</t>
  </si>
  <si>
    <t>AE2019</t>
  </si>
  <si>
    <t>AE2021/AE2022</t>
  </si>
  <si>
    <t>MA increased to 250mL</t>
  </si>
  <si>
    <t>AE2101</t>
  </si>
  <si>
    <t>AE2102</t>
  </si>
  <si>
    <t>AE2103</t>
  </si>
  <si>
    <t>MA frozen at -20°C</t>
  </si>
  <si>
    <t>AE2104</t>
  </si>
  <si>
    <t>AE2105</t>
  </si>
  <si>
    <t>4/5/21-4/10/21</t>
  </si>
  <si>
    <t>AE2107</t>
  </si>
  <si>
    <t>Sample 11 - 800m missed</t>
  </si>
  <si>
    <t>AE2109</t>
  </si>
  <si>
    <t>AE2110</t>
  </si>
  <si>
    <t>AE2112</t>
  </si>
  <si>
    <t>AE2116</t>
  </si>
  <si>
    <t>AE2117</t>
  </si>
  <si>
    <t>12-Sept-2021</t>
  </si>
  <si>
    <t>LP accidently left out so thawed; HR-DOM processed by KY</t>
  </si>
  <si>
    <t>AE2120</t>
  </si>
  <si>
    <t>0m and 40m HR-DOM DOC not taken</t>
  </si>
  <si>
    <t>10/11/21-10/25/21</t>
  </si>
  <si>
    <t>AE2124</t>
  </si>
  <si>
    <t>AE2126</t>
  </si>
  <si>
    <t>No 500m and 1000m on HR-DOM - Shuting needed bottles for an expt.</t>
  </si>
  <si>
    <t>AE2201</t>
  </si>
  <si>
    <t>AE2204</t>
  </si>
  <si>
    <t>HR-DOM 80m in place of 1000m</t>
  </si>
  <si>
    <t>AE2205</t>
  </si>
  <si>
    <t>3,4,5</t>
  </si>
  <si>
    <t>AE2209</t>
  </si>
  <si>
    <t>AE2210</t>
  </si>
  <si>
    <t>900m not sampled</t>
  </si>
  <si>
    <t>AE2211</t>
  </si>
  <si>
    <t>6/7/22-6/22/22</t>
  </si>
  <si>
    <t>2,4,9,12,15,19,22,25</t>
  </si>
  <si>
    <t>AE2213</t>
  </si>
  <si>
    <t>AE2214</t>
  </si>
  <si>
    <t>AE2217</t>
  </si>
  <si>
    <t>1000m not sampled; 2000m missing</t>
  </si>
  <si>
    <t>AE2219</t>
  </si>
  <si>
    <t>18-Sept-2022</t>
  </si>
  <si>
    <t>AE2222</t>
  </si>
  <si>
    <t>1200 missing</t>
  </si>
  <si>
    <t>AE2224</t>
  </si>
  <si>
    <t>AE2226</t>
  </si>
  <si>
    <t>AE2302</t>
  </si>
  <si>
    <t>AE2304</t>
  </si>
  <si>
    <t>AE2306</t>
  </si>
  <si>
    <t>Need to check on samples</t>
  </si>
  <si>
    <t>AE2308</t>
  </si>
  <si>
    <t>4000m missing</t>
  </si>
  <si>
    <t>AE2311</t>
  </si>
  <si>
    <t>AE2313</t>
  </si>
  <si>
    <t>2000m leaked; 300m &amp; 400m processing issues</t>
  </si>
  <si>
    <t>AE2316</t>
  </si>
  <si>
    <t>AE2318</t>
  </si>
  <si>
    <t>AE2321</t>
  </si>
  <si>
    <t>19-Sept-2023</t>
  </si>
  <si>
    <t>Nanoplastics samples taken</t>
  </si>
  <si>
    <t>AE2325</t>
  </si>
  <si>
    <t>AE2327</t>
  </si>
  <si>
    <t xml:space="preserve">BATS </t>
  </si>
  <si>
    <t>PI</t>
  </si>
  <si>
    <t>Craig Carlson</t>
  </si>
  <si>
    <t>Quantity = Water Volume</t>
  </si>
  <si>
    <t>Project</t>
  </si>
  <si>
    <t>BIOS-SCOPE</t>
  </si>
  <si>
    <t>Depths</t>
  </si>
  <si>
    <t>0-4500m</t>
  </si>
  <si>
    <t>0-1000m</t>
  </si>
  <si>
    <t>0m, 40m, 120m, 200m, 500m, 1000m</t>
  </si>
  <si>
    <t>0m, 80m, 250m, 1000m</t>
  </si>
  <si>
    <t>Samples</t>
  </si>
  <si>
    <t>4x4</t>
  </si>
  <si>
    <t>Sample</t>
  </si>
  <si>
    <t>Sample No.</t>
  </si>
  <si>
    <t>Location</t>
  </si>
  <si>
    <t>Processed</t>
  </si>
  <si>
    <t>Method</t>
  </si>
  <si>
    <t>Analyzed</t>
  </si>
  <si>
    <t>Status</t>
  </si>
  <si>
    <t>Export Permit</t>
  </si>
  <si>
    <t>3/6/16-3/11/16</t>
  </si>
  <si>
    <t>RJ</t>
  </si>
  <si>
    <t>DAPI Stain; Microscopy</t>
  </si>
  <si>
    <t>BIOS N-20°C dead; Grey slide box 2016</t>
  </si>
  <si>
    <t>CC/SG</t>
  </si>
  <si>
    <t>Phenol Chloroform Extraction</t>
  </si>
  <si>
    <t>BIOS-SCOPE RC-80°C Chest Archive Rack; White Boxes; White Box shipped to OSU</t>
  </si>
  <si>
    <t>Shipped 6/7/2017; Archive moved 7/3/2018</t>
  </si>
  <si>
    <t>Sequenced V1-V2 July-August 2018 Reads OK</t>
  </si>
  <si>
    <t>SP170607</t>
  </si>
  <si>
    <t>Aqueous layer split before DNA ppt step. 240µl used for archive; 250-500µl for OSU</t>
  </si>
  <si>
    <t>LK</t>
  </si>
  <si>
    <t>CC</t>
  </si>
  <si>
    <t>Filtered</t>
  </si>
  <si>
    <t>BIOS N-20°C dead; Red probe box 2016</t>
  </si>
  <si>
    <t>BT</t>
  </si>
  <si>
    <t>3/22/16-3/25/16</t>
  </si>
  <si>
    <t>4/18/2016</t>
  </si>
  <si>
    <t>Bacteria 800m not collected</t>
  </si>
  <si>
    <t>DNA-9 = 500m as per sampling table; Lysate split as too much SLB added. 1/2 to 2/3 for OSU and 1/3 to 1/2 for Archive</t>
  </si>
  <si>
    <t>Shipped to UCSB</t>
  </si>
  <si>
    <t>UCSB</t>
  </si>
  <si>
    <t>SP160904</t>
  </si>
  <si>
    <t>DOM-9 = 400m NOT 500m as per the sampling table; Shipment arrived frozen 9/13/2016</t>
  </si>
  <si>
    <t>BIOS-SCOPE RC-80°C chest; Temperton Rack</t>
  </si>
  <si>
    <t>Moved 3/13/2018</t>
  </si>
  <si>
    <t>BIOS-SCOPE RC-80°C Chest Temperton Rack; White Boxes for SCG</t>
  </si>
  <si>
    <t>4/3/16-4/5/16</t>
  </si>
  <si>
    <t>4/19/2016</t>
  </si>
  <si>
    <t>Bloom cruise</t>
  </si>
  <si>
    <t>Lysate split as too much SLB added. 1/2 to 2/3 for OSU and 1/3 to 1/2 for Archive</t>
  </si>
  <si>
    <t>Shipment arrived frozen 9/13/2016</t>
  </si>
  <si>
    <t>4/14/16-4/19/16</t>
  </si>
  <si>
    <t>LBB/AM</t>
  </si>
  <si>
    <t>Shipped 5/2/17; Archive moved 7/3/2018</t>
  </si>
  <si>
    <t>SP170401 (revised 5/1/17)</t>
  </si>
  <si>
    <t xml:space="preserve"> Duplicate DNA Sampling initiate, 80m for DNA not collected: DNA extracted and quantified; 10µl of DNA re-ppt on 5/10/17 and stored at BIOS for archive</t>
  </si>
  <si>
    <t>Shipped to WHOI</t>
  </si>
  <si>
    <t>WHOI</t>
  </si>
  <si>
    <t>SP160704</t>
  </si>
  <si>
    <t>Cast Sheet shows no 1000m?</t>
  </si>
  <si>
    <t xml:space="preserve">High-Res DOM </t>
  </si>
  <si>
    <t>Filter and Extract; Dried down Sept 2016</t>
  </si>
  <si>
    <t>Cast Sheet shows no 1000m? Shipment arrived frozen 9/14/2016</t>
  </si>
  <si>
    <t>High-Res DOM PPL Cartridge</t>
  </si>
  <si>
    <t>Filter and Extract</t>
  </si>
  <si>
    <t>transferred by AE to Woods Hole</t>
  </si>
  <si>
    <t>Stored</t>
  </si>
  <si>
    <t>SP180501</t>
  </si>
  <si>
    <t>Sequenced 18s Dec 2017; Sequenced V1-V2 July-August 2018 Reads OK</t>
  </si>
  <si>
    <t xml:space="preserve"> Duplicate DNA Sampling initiated, 80m for DNA not collected: DNA extracted and quantified; 10µl of DNA re-ppt on 5/10/17 and stored at BIOS for archive</t>
  </si>
  <si>
    <t>BATS</t>
  </si>
  <si>
    <t>BIOS</t>
  </si>
  <si>
    <t>Zoop Lab</t>
  </si>
  <si>
    <t>5/3/16-5/11/16</t>
  </si>
  <si>
    <t>5/31/2016</t>
  </si>
  <si>
    <t xml:space="preserve"> Duplicate DNA Sampling initiated, Samples 9-12 for Eukaryotes not collected: DNA extracted and quantified; 10µl reppt 5/10/17 for archive at BIOS. 5e=200m; 6e=300m; 7e=500m; 8e=1000m confirmed on cast sheet.</t>
  </si>
  <si>
    <t>No. 500m; Stored at -20°C instead of 4°C; Shipment arrived frozen 9/14/2016; Cast Sheet shows no 1000m?</t>
  </si>
  <si>
    <t>500m - teflon inline filter holder cap lost; Shipment arrived frozen 9/14/206; Cast Sheet shows no 1000m?</t>
  </si>
  <si>
    <t>Shipment arrived frozen 9/14/2016</t>
  </si>
  <si>
    <t>No 500m; Cast Sheet shows no 1000m?</t>
  </si>
  <si>
    <t>No 500m; Stored at -20°C instead of 4°C; Shipment arrived frozen 9/14/2016; Cast Sheet shows no 1000m?</t>
  </si>
  <si>
    <t>Bagged and stored in DEAD fridge over weekend. Cast sheet shows DOM-9 = 400m; No 500m. Shipment arrived frozen 9/13/2016</t>
  </si>
  <si>
    <t xml:space="preserve"> Duplicate DNA Sampling initiated,  DNA extracted and quantified; 10µl reppt 5/10/17 for archive at BIOS</t>
  </si>
  <si>
    <t>1300m not collected</t>
  </si>
  <si>
    <t>Pre screen of 80µm used; No archive for 250m - not enough volume; 500m had large pellet; Shipped to OSU 6/7/2017</t>
  </si>
  <si>
    <t>Pre screen of 80µm used; Cast sheet says 9 = 400m not 500m as per sampling table; No archive for 250m  - not enough volume; Shipped to OSU arrived 6/7/2017</t>
  </si>
  <si>
    <t>Cast sheet says DOM-9 = 400m not 500m as per sampling table; Shipment arrived frozen 9/13/2016</t>
  </si>
  <si>
    <t>Pre screen used; Shipped to OSU arrived 6/7/2017</t>
  </si>
  <si>
    <t>Bacteria samples not retained so shallow not filtered; 300m-2000m filtered</t>
  </si>
  <si>
    <t>1/18/2017</t>
  </si>
  <si>
    <t>Cast Sheet has no 2=40m and 3=80m but log has 40m; Pre screen used; Shipped to OSU arrived 6/7/2017</t>
  </si>
  <si>
    <t>Cast Sheet has no 2=40m and 3=80m but log has 40m; Arrived 2/2/2017</t>
  </si>
  <si>
    <t>1/20/2017</t>
  </si>
  <si>
    <t>No 80m sampled</t>
  </si>
  <si>
    <t>1/23/2017</t>
  </si>
  <si>
    <t>Shipped 1/9/18; Archive moved 3/7/2018</t>
  </si>
  <si>
    <t>SP171204</t>
  </si>
  <si>
    <t>Pre screen of 80µm used; Pellet seen 40-300m</t>
  </si>
  <si>
    <t>Arrived 2/2/2017</t>
  </si>
  <si>
    <t>1/25/2017</t>
  </si>
  <si>
    <t>Pre screen of 80µm used; Pellet seen 40m, 80m, 250-800m</t>
  </si>
  <si>
    <t>Sampled</t>
  </si>
  <si>
    <t>SP170701</t>
  </si>
  <si>
    <t>RP: 200m lost 2mL of sample during extraction; Dried down</t>
  </si>
  <si>
    <t>(discarded, not needed)</t>
  </si>
  <si>
    <t>Pre screen of 80µm used; OSU 550-700uL; Archive 500uL; Pellets seen</t>
  </si>
  <si>
    <t>BIOS N-20°C dead; Grey slide box 2017</t>
  </si>
  <si>
    <t>3/17/2017</t>
  </si>
  <si>
    <t>Pre screen of 80µm used; OSU 500-700uL; Archive 500uL; Pellets seen</t>
  </si>
  <si>
    <t>RP: 200m slow to filter; 40m filtrate bottle (rep) not labeled but the only one so processed with the labeled 40m filtrate bottle.</t>
  </si>
  <si>
    <t>RP: PPL cartridge labeled</t>
  </si>
  <si>
    <t>BIOS N-20°C dead; Probe box 2017</t>
  </si>
  <si>
    <t>3/22/2017</t>
  </si>
  <si>
    <t>Pre screen of 80µm used</t>
  </si>
  <si>
    <t>BIOS N-20°C DOM</t>
  </si>
  <si>
    <t>SP170606</t>
  </si>
  <si>
    <t>4N HCl not sent out so just frozen Hydz DOM taken; Shipped to UCSB on 6/26/17 on 7794 8866 2040</t>
  </si>
  <si>
    <t>4/28/2017</t>
  </si>
  <si>
    <t>Pre screen of 80µm used; SLB added prior to extraction</t>
  </si>
  <si>
    <t>SP170403b; SP170606</t>
  </si>
  <si>
    <t>Arrived 4/19/17 (with AE1703 casts); Frozen shipped to UCSB 6/26/17 on 7794 8866 2040</t>
  </si>
  <si>
    <t>23 samples taken on 1-10 on Cast 1 and 11-23 on Cast 4</t>
  </si>
  <si>
    <t>Pre screen of 80µm used; 0m and 40m lost lysate ~500ul</t>
  </si>
  <si>
    <t>Shipped to UCSB on 5/29/17 on 7792 3089 7094 with CP1703 Samples; Frozen shipped 6/26/17</t>
  </si>
  <si>
    <t>5/29/2017</t>
  </si>
  <si>
    <t>Sequenced V1-V2 July-August 2018 reads did not amplify: Archive shipped March 11th, 2019</t>
  </si>
  <si>
    <t>Pre screen of 80µm used; Shipped to OSU on 7746 6614 3051 on March 11th, 2019</t>
  </si>
  <si>
    <t>Extracted</t>
  </si>
  <si>
    <t>Shipped to UCSB on 5/29/17 on 7792 3089 7094 with CP1703 Samples; Frozen shipped 6/26/17 on 7794 8866 2040</t>
  </si>
  <si>
    <t>6/13/2017</t>
  </si>
  <si>
    <t>RT-BIOS; Frozen-UCSB</t>
  </si>
  <si>
    <t>Frozen samples shipped 6/26/17 on 7794 8866 2040</t>
  </si>
  <si>
    <t>6/14/2017</t>
  </si>
  <si>
    <t>Pre screen of 80µm used; 600m leaked 300ul; Pellets seen in all but 80m</t>
  </si>
  <si>
    <t>Pre screen of 80µm used; 0m leaked 500ul; 500m not sampled; Pellet seen in all</t>
  </si>
  <si>
    <t>Samples shipped with the AE1726 Expt</t>
  </si>
  <si>
    <t>9/18/2017</t>
  </si>
  <si>
    <t>Pre screen of 80µm used; 80m not sampled; 40m leaked 500ul; 1000m 100ul leaked; Pellets seen</t>
  </si>
  <si>
    <t>9/29/2017</t>
  </si>
  <si>
    <t>Pre screen of 80µm used; No leaks; Pellets seen</t>
  </si>
  <si>
    <t>Filtered and Extracted</t>
  </si>
  <si>
    <t>BIOS N-20°C Organics; Kujawinski box</t>
  </si>
  <si>
    <t>10/26/17 Dried Down</t>
  </si>
  <si>
    <t xml:space="preserve">0m slow to filter and lost 3mL upon elution. Added another 3mL just in case there was more on the column. Dried in speed vacuum so less water in sample. Added methanol immediately </t>
  </si>
  <si>
    <t>BIOS-SCOPE RC-80°C Chest Kujawinski Rack</t>
  </si>
  <si>
    <t>Sampled at BATS; 0m quick to filter; 40m slow to filter; Dried down to ~4mm</t>
  </si>
  <si>
    <t>SG</t>
  </si>
  <si>
    <t>Shipped to OSU</t>
  </si>
  <si>
    <t>Sampled at BATS</t>
  </si>
  <si>
    <t>BIOS RC-80°C chest</t>
  </si>
  <si>
    <t>11/15/2017</t>
  </si>
  <si>
    <t>Counted 1/10/2018</t>
  </si>
  <si>
    <t>BIOS N-20°C LIVE Green Archive Box; White Box for OSU</t>
  </si>
  <si>
    <t>12/12/2017 Dried Down</t>
  </si>
  <si>
    <t>Sampled at BATS; 0m slow to filter;  Dried down to ~4mm</t>
  </si>
  <si>
    <t>Frozen samples shipped with the AE1726 Expt</t>
  </si>
  <si>
    <t>Filtered; DAPI Stain</t>
  </si>
  <si>
    <t>BIOS N-20°C dead; Grey slide box 2018</t>
  </si>
  <si>
    <t>Counted 2/12/2018</t>
  </si>
  <si>
    <t>900m Not Sampled</t>
  </si>
  <si>
    <t>June 19th, 2018; July 2nd 2018</t>
  </si>
  <si>
    <t>Shipped Frozen to UCSB; Shipped Rt to UCSB</t>
  </si>
  <si>
    <t>AWB 772508644101; AWB 772611913809</t>
  </si>
  <si>
    <t>AT UCSB</t>
  </si>
  <si>
    <t>BIOS N-20°C dead; Probe box 2018</t>
  </si>
  <si>
    <t>Counted 3/1/2018</t>
  </si>
  <si>
    <t>Phenol Chlorofom Extraction</t>
  </si>
  <si>
    <t>White Box shipped to OSU; BIOS-SCOPE RC-80°C Chest Archive Rack; White Boxes</t>
  </si>
  <si>
    <t>AT OSU; BIOS Archive moved 3/7/2018</t>
  </si>
  <si>
    <t>Sequenced</t>
  </si>
  <si>
    <t>White tough spots; Pellets seen in Main DNA in 0m, 40m, 80m, 120m, 250m, 500m, 800m; Pellets seen in Archive in 0m, 120m, 160m, 200m, 250m, 300m &amp;1000m</t>
  </si>
  <si>
    <t>Forgot to sample at start so only collected 40m, 500m and 1000m</t>
  </si>
  <si>
    <t>40m Slow to filter</t>
  </si>
  <si>
    <t>BIOS B206 RT &amp; N-20°C DOM</t>
  </si>
  <si>
    <t>Om septa popped in fridge. Rectified 15/2/18</t>
  </si>
  <si>
    <t>BIOS N-20°C dead; Probe slide box 2018</t>
  </si>
  <si>
    <t>Counted 3/7/2018</t>
  </si>
  <si>
    <t>800m missing</t>
  </si>
  <si>
    <t>Yellow tough spots; Pellets seen in Main DNA in 0m, 40m, 80m, 120m, 250m, 500m, 800m; Pellets seen in Archive in 0m, 120m, 160m, 200m, 250m, 300m &amp;1000m</t>
  </si>
  <si>
    <t>June 19th, 2018</t>
  </si>
  <si>
    <t>Shipped Frozen to UCSB</t>
  </si>
  <si>
    <t>3/20/2018</t>
  </si>
  <si>
    <t>Pink tough spots; Archive has white pellets while OSU set has clear pellets or smears.</t>
  </si>
  <si>
    <t>BIOS B296 RT &amp; N-20°C DOM</t>
  </si>
  <si>
    <t>Shipped Frozen to UCSB; Shipped RT to UCSB</t>
  </si>
  <si>
    <t>Counted 4/20/2018</t>
  </si>
  <si>
    <t>Counted 4/24/2018</t>
  </si>
  <si>
    <t>October 17th, 2018</t>
  </si>
  <si>
    <t>AT OSU  March 2019</t>
  </si>
  <si>
    <t xml:space="preserve">Sequenced </t>
  </si>
  <si>
    <t>1000m had tip in from acidifying the filtrate total low volume ~3.5L ; 1m slow to filter</t>
  </si>
  <si>
    <t>Frozen Hydrolized DOM samples frozen at -80°C for 24 hours with fixative samples</t>
  </si>
  <si>
    <t>Counted 5/2/2018</t>
  </si>
  <si>
    <t>40m and 120m were slow to filter; Pressure guage on rig broken and rack is getting delicate</t>
  </si>
  <si>
    <t>40m and 120m were slow to filter</t>
  </si>
  <si>
    <t>Blue tough spots</t>
  </si>
  <si>
    <t>October 19th, 2018</t>
  </si>
  <si>
    <t>Counted 6/28/18</t>
  </si>
  <si>
    <t>August 15th, 2018</t>
  </si>
  <si>
    <t>Counted 8/20/18</t>
  </si>
  <si>
    <t>October 23rd, 2018</t>
  </si>
  <si>
    <t>August 16th, 2018</t>
  </si>
  <si>
    <t>August 20th, 2018</t>
  </si>
  <si>
    <t>Counted 9/17/18</t>
  </si>
  <si>
    <t>August 26th, 2019</t>
  </si>
  <si>
    <t>AWB 107174342658 Frozen; AWB 776064907302 RT</t>
  </si>
  <si>
    <t>August 21st, 2018</t>
  </si>
  <si>
    <t>August 22nd, 2018</t>
  </si>
  <si>
    <t>October 30th, 2018</t>
  </si>
  <si>
    <t>August 23rd, 2018</t>
  </si>
  <si>
    <t>October 11th, 2018</t>
  </si>
  <si>
    <t>Counted 10/21/2018</t>
  </si>
  <si>
    <t>November 2nd, 2018</t>
  </si>
  <si>
    <t>October 12th, 2018</t>
  </si>
  <si>
    <t>November 1st, 2018</t>
  </si>
  <si>
    <t>Counted 12/17/18</t>
  </si>
  <si>
    <t>Filtered Slides 1-16 in duplicate with one set using coverslips No 1.5 for Liu</t>
  </si>
  <si>
    <t>November 16th, 2018</t>
  </si>
  <si>
    <t>November 12th, 2018</t>
  </si>
  <si>
    <t>December 6th, 2018</t>
  </si>
  <si>
    <t>Counted 1/15/2019</t>
  </si>
  <si>
    <t>December 21st, 2018</t>
  </si>
  <si>
    <t>January 14th, 2019</t>
  </si>
  <si>
    <t>January 18th, 2019</t>
  </si>
  <si>
    <t>Counted 1/19/2019</t>
  </si>
  <si>
    <t>Jaunary 17th, 2019</t>
  </si>
  <si>
    <t>At OSU Aug 2020</t>
  </si>
  <si>
    <t>January 15th, 2019</t>
  </si>
  <si>
    <t>BIOS N-20°C dead; Probe box 2019</t>
  </si>
  <si>
    <t>February 20th, 2019</t>
  </si>
  <si>
    <t>February, 28th, 2019</t>
  </si>
  <si>
    <t>Counted 3/15/2019</t>
  </si>
  <si>
    <t>February 27th, 2019</t>
  </si>
  <si>
    <t>March 21st, 2019</t>
  </si>
  <si>
    <t>Counted 3/25/19</t>
  </si>
  <si>
    <t>March 26th 2019</t>
  </si>
  <si>
    <t>March 16th, 2019</t>
  </si>
  <si>
    <t>April 15th, 2019</t>
  </si>
  <si>
    <t>April 22nd, 2019</t>
  </si>
  <si>
    <t>Counted 5/2/2019</t>
  </si>
  <si>
    <t>April 17th, 2019</t>
  </si>
  <si>
    <t>April 24th, 2019</t>
  </si>
  <si>
    <t>Counted May 14th, 2019</t>
  </si>
  <si>
    <t>May 18th, 2019</t>
  </si>
  <si>
    <t>May 28th, 2019</t>
  </si>
  <si>
    <t>Counted October 11th, 2019</t>
  </si>
  <si>
    <t>May 22nd, 2019</t>
  </si>
  <si>
    <t>June 11th, 2019</t>
  </si>
  <si>
    <t>June 17th, 2019</t>
  </si>
  <si>
    <t>Counted  October 11th, 2019</t>
  </si>
  <si>
    <t>June 25th, 2019</t>
  </si>
  <si>
    <t>July 15th, 2019</t>
  </si>
  <si>
    <t>July 25th, 2019</t>
  </si>
  <si>
    <t>BIOS N-20°C dead; White slide box 2018</t>
  </si>
  <si>
    <t>Counted October 21st, 2019</t>
  </si>
  <si>
    <t>July 15th, 2020</t>
  </si>
  <si>
    <t>August 20th, 2020</t>
  </si>
  <si>
    <t>July 26th, 2019</t>
  </si>
  <si>
    <t>October 4th, 2019</t>
  </si>
  <si>
    <t>Counted November 7th, 2019</t>
  </si>
  <si>
    <t>RP/RJ</t>
  </si>
  <si>
    <t>September 3rd, 2019</t>
  </si>
  <si>
    <t>OPA Turner fluorometer</t>
  </si>
  <si>
    <t>re-ran Mach 10th, 2020</t>
  </si>
  <si>
    <t>December 2nd, 2019; January 7th, 2020</t>
  </si>
  <si>
    <t>AWB 107174342794 Frozen</t>
  </si>
  <si>
    <t>September 12th, 2019</t>
  </si>
  <si>
    <t>October 9th, 2019</t>
  </si>
  <si>
    <t>Issues with slides - use Probe filters</t>
  </si>
  <si>
    <t>No formalin added - profile compromised</t>
  </si>
  <si>
    <t>March 17th, 2020</t>
  </si>
  <si>
    <t>Formalin added - profile compromised (low NH4)</t>
  </si>
  <si>
    <t>August 26th, 2020</t>
  </si>
  <si>
    <t>September 13th, 2019</t>
  </si>
  <si>
    <t>Dried down</t>
  </si>
  <si>
    <t>BIOS-SCOPE RC-80°C chest; Kujawinski Rack</t>
  </si>
  <si>
    <t>October 12th, 2019</t>
  </si>
  <si>
    <t>September - October 2020</t>
  </si>
  <si>
    <t>BIOS N-20°C dead;</t>
  </si>
  <si>
    <t>Counted KY</t>
  </si>
  <si>
    <t>BIOS B206 RT  DOM</t>
  </si>
  <si>
    <t>DCNS</t>
  </si>
  <si>
    <t>BIOS B206 -20°C DOM</t>
  </si>
  <si>
    <t>December 2nd, 2019</t>
  </si>
  <si>
    <t>October 28th 2019</t>
  </si>
  <si>
    <t>November, 2019</t>
  </si>
  <si>
    <t>Counted July 20th, 2020</t>
  </si>
  <si>
    <t>October 16th, 2020</t>
  </si>
  <si>
    <t>Run on both Triology Fluorometer and Plate Reader</t>
  </si>
  <si>
    <t>November 21st, 2019</t>
  </si>
  <si>
    <t>December, 2019</t>
  </si>
  <si>
    <t>Counted August 13th, 2020</t>
  </si>
  <si>
    <t>November 11th, 2020</t>
  </si>
  <si>
    <t>November 4th, 2011</t>
  </si>
  <si>
    <t>Run by RP and ED</t>
  </si>
  <si>
    <t>August 27th, 2020</t>
  </si>
  <si>
    <t>November 22nd, 2019</t>
  </si>
  <si>
    <t>December 15th, 2019</t>
  </si>
  <si>
    <t>January 16th, 2020</t>
  </si>
  <si>
    <t>November 5th, 2020</t>
  </si>
  <si>
    <t>November 5th, 2011</t>
  </si>
  <si>
    <t>Samples 16-28 fixed with formalin</t>
  </si>
  <si>
    <t>December 15th, 2020</t>
  </si>
  <si>
    <t>December 17th, 2019</t>
  </si>
  <si>
    <t>December 17th, 2020</t>
  </si>
  <si>
    <t>December 15th, 2023</t>
  </si>
  <si>
    <t>December 17th, 2021</t>
  </si>
  <si>
    <t>December 17th, 2022</t>
  </si>
  <si>
    <t>December 15th, 2026</t>
  </si>
  <si>
    <t xml:space="preserve"> January 7th, 2020</t>
  </si>
  <si>
    <t>Frozen Shipped to UCSB</t>
  </si>
  <si>
    <t>December 15th, 2027</t>
  </si>
  <si>
    <t>January 28th, 2020</t>
  </si>
  <si>
    <t>March 6th, 2020</t>
  </si>
  <si>
    <t>Counted August 11th, 2020</t>
  </si>
  <si>
    <t>August 28th, 2020</t>
  </si>
  <si>
    <t>Shipped on 1071 7434 3209</t>
  </si>
  <si>
    <t>March 1st, 2020</t>
  </si>
  <si>
    <t>Counted September 3rd, 2020</t>
  </si>
  <si>
    <t>March 3rd, 2020</t>
  </si>
  <si>
    <t>BIOS-SCOPE -80°C chest</t>
  </si>
  <si>
    <t>July 14th, 2020</t>
  </si>
  <si>
    <t>September 11th, 2020</t>
  </si>
  <si>
    <t>Counted</t>
  </si>
  <si>
    <t>SG/CAC</t>
  </si>
  <si>
    <t>September 17th, 2020</t>
  </si>
  <si>
    <t>CAC</t>
  </si>
  <si>
    <t>August 2nd, 2020</t>
  </si>
  <si>
    <t>August 3rd, 2020</t>
  </si>
  <si>
    <t xml:space="preserve">SG </t>
  </si>
  <si>
    <t>August 11th, 2020</t>
  </si>
  <si>
    <t>Shipped</t>
  </si>
  <si>
    <t>Shipped to OSU on 1071 7434 2886</t>
  </si>
  <si>
    <t>Arrived August 13th, 2020</t>
  </si>
  <si>
    <t>August 5th, 2020</t>
  </si>
  <si>
    <t>Shipped to OSU on 1071 7434 2875</t>
  </si>
  <si>
    <t>Arrived August 6th, 2020</t>
  </si>
  <si>
    <t>August 22nd, 2020</t>
  </si>
  <si>
    <t>November 3rd, 2020</t>
  </si>
  <si>
    <t>September 23rd, 2020</t>
  </si>
  <si>
    <t>OSU March 2021</t>
  </si>
  <si>
    <t>September 22nd, 2020</t>
  </si>
  <si>
    <t>Shipped to OSU 107174343014</t>
  </si>
  <si>
    <t>OSU</t>
  </si>
  <si>
    <t>Arrived March 4th, 2021</t>
  </si>
  <si>
    <t>December 8th, 2020</t>
  </si>
  <si>
    <t>Shipped to OSU 107174343210</t>
  </si>
  <si>
    <t>Arrived December 11th, 2020</t>
  </si>
  <si>
    <t>September 18th, 2020</t>
  </si>
  <si>
    <t>October 22nd, 2020</t>
  </si>
  <si>
    <t>Sequenced 16s V4</t>
  </si>
  <si>
    <t>Arrived</t>
  </si>
  <si>
    <t>September 28th, 2020</t>
  </si>
  <si>
    <t>October 20th, 2020</t>
  </si>
  <si>
    <t>November 9th, 2020</t>
  </si>
  <si>
    <t>December 11th, 2020</t>
  </si>
  <si>
    <t>November 30th, 2020</t>
  </si>
  <si>
    <t>Nov 30th/Dec 1st, 2020</t>
  </si>
  <si>
    <t>Shipped on 1071 7434 3172; 1071 7434 3209</t>
  </si>
  <si>
    <t>March 2nd, 2021</t>
  </si>
  <si>
    <t>Shipped 9510 5669 3930</t>
  </si>
  <si>
    <t>October 19th, 2020</t>
  </si>
  <si>
    <t>December 9-10th, 2020</t>
  </si>
  <si>
    <t>Check Zeus</t>
  </si>
  <si>
    <t>Shipped on 1071 7434 3172</t>
  </si>
  <si>
    <t>Amino Acids</t>
  </si>
  <si>
    <t>BIOS N206 -20°C DOM</t>
  </si>
  <si>
    <t>BP</t>
  </si>
  <si>
    <t>RJ/SL</t>
  </si>
  <si>
    <t>Run at sea</t>
  </si>
  <si>
    <t>November 2nd, 2020</t>
  </si>
  <si>
    <t>November 26th, 2020</t>
  </si>
  <si>
    <t xml:space="preserve"> December 16th, 2020</t>
  </si>
  <si>
    <t>Stored at BIOS</t>
  </si>
  <si>
    <t>October 29th, 2020</t>
  </si>
  <si>
    <t>October 28th, 2020</t>
  </si>
  <si>
    <t>Shipped 1071 7434 3194</t>
  </si>
  <si>
    <t>November 23rd, 2020</t>
  </si>
  <si>
    <t>November 24th, 2020</t>
  </si>
  <si>
    <t>OPA Turner Fluorometer</t>
  </si>
  <si>
    <t>Formalin added to ammonium samples</t>
  </si>
  <si>
    <t>February 3rd, 2021</t>
  </si>
  <si>
    <t>December 13th, 2020</t>
  </si>
  <si>
    <t>February 11th. 2021</t>
  </si>
  <si>
    <t>Run at Sea</t>
  </si>
  <si>
    <t>December 12th, 2020</t>
  </si>
  <si>
    <t>Shallow core 12 samples run in duplicate at sea by Emily</t>
  </si>
  <si>
    <t>Shipped 9510 5669 3951</t>
  </si>
  <si>
    <t>Janaury 27th, 2021</t>
  </si>
  <si>
    <t>February 11th, 2021</t>
  </si>
  <si>
    <t xml:space="preserve">Filtered; DAPI Stain </t>
  </si>
  <si>
    <t>BIOS -20°C DEAD</t>
  </si>
  <si>
    <t>February 16th, 2021</t>
  </si>
  <si>
    <t>Counted and Checked</t>
  </si>
  <si>
    <t>Data sent to BCO-DMO</t>
  </si>
  <si>
    <t>April 7th, 2021</t>
  </si>
  <si>
    <t>Janaury 27th, 2022</t>
  </si>
  <si>
    <t xml:space="preserve">Stored </t>
  </si>
  <si>
    <t>April 9th, 2021</t>
  </si>
  <si>
    <t>April 12th, 2021</t>
  </si>
  <si>
    <t>February 14th, 2021</t>
  </si>
  <si>
    <t>February 19th, 2021</t>
  </si>
  <si>
    <t>125mLs collected instead of 250mLs; Bottle mislabel</t>
  </si>
  <si>
    <t>March 20th, 2021</t>
  </si>
  <si>
    <t>May 7th, 2021</t>
  </si>
  <si>
    <t>March 19th, 2021</t>
  </si>
  <si>
    <t>OPA Turner FLuorometer</t>
  </si>
  <si>
    <t>BIOS-SCOPE 12 samples run in duplicate at sea by Emily</t>
  </si>
  <si>
    <t>April 8th, 2021</t>
  </si>
  <si>
    <t>BIOS-SCOPE -20°C chest</t>
  </si>
  <si>
    <t>March 26th, 2021</t>
  </si>
  <si>
    <t>June 1st, 2021</t>
  </si>
  <si>
    <t>Nov 24th, 2021</t>
  </si>
  <si>
    <t>Extracted and Plated</t>
  </si>
  <si>
    <t>July 26th, 2021</t>
  </si>
  <si>
    <t>July 27th, 2021</t>
  </si>
  <si>
    <t>June 4th, 2021</t>
  </si>
  <si>
    <t>May 18th, 2021</t>
  </si>
  <si>
    <t>July 28th, 2021</t>
  </si>
  <si>
    <t>Dec 2nd, 2021</t>
  </si>
  <si>
    <t>June 22nd, 2021</t>
  </si>
  <si>
    <t>July 29th, 2021</t>
  </si>
  <si>
    <t>Dec 6th, 2021</t>
  </si>
  <si>
    <t>Counted &amp; QC</t>
  </si>
  <si>
    <t>August 5th, 2021</t>
  </si>
  <si>
    <t>June 23rd, 2021</t>
  </si>
  <si>
    <t>July 17th, 2021</t>
  </si>
  <si>
    <t>July 30th, 2021</t>
  </si>
  <si>
    <t>Dec 9th, 2021; Aug 23rd, 2022</t>
  </si>
  <si>
    <t>July 19th, 2021</t>
  </si>
  <si>
    <t>August 22nd, 2021</t>
  </si>
  <si>
    <t>August 2nd, 2021</t>
  </si>
  <si>
    <t>January 17th, 2022; Aug 23rd, 2022</t>
  </si>
  <si>
    <t>October 13th, 2021</t>
  </si>
  <si>
    <t>Sept 17th, 2021</t>
  </si>
  <si>
    <t>October 8th, 2021</t>
  </si>
  <si>
    <t>January 20th, 2022; Aug 23rd, 2022</t>
  </si>
  <si>
    <t>Sept 17th, 2022</t>
  </si>
  <si>
    <t>BIOS N-80°C BIOS-SCOPE; Kujawinski box</t>
  </si>
  <si>
    <t>October 10th, 2021</t>
  </si>
  <si>
    <t>October 11th, 2021</t>
  </si>
  <si>
    <t>June 8th, 2022; Aug 23rd, 2022</t>
  </si>
  <si>
    <t>December 16th, 2021</t>
  </si>
  <si>
    <t>BIOS -20°C LIVE; BIOS-SCOPE RC-80°C Chest Archive Rack; White Boxes</t>
  </si>
  <si>
    <t>Oct 12th, 2021</t>
  </si>
  <si>
    <t>October 26th, 2021</t>
  </si>
  <si>
    <t>May 24th, 2022</t>
  </si>
  <si>
    <t>June 21st, 2022</t>
  </si>
  <si>
    <t>TOC</t>
  </si>
  <si>
    <t>Position Checked</t>
  </si>
  <si>
    <t>BIOS N320</t>
  </si>
  <si>
    <t>November 24th, 2021</t>
  </si>
  <si>
    <t>December 15th, 2021</t>
  </si>
  <si>
    <t>June 21st, 2022; Aug 23rd, 2022</t>
  </si>
  <si>
    <t>December 18th, 2021</t>
  </si>
  <si>
    <t>Collected</t>
  </si>
  <si>
    <t>January 14th, 2022</t>
  </si>
  <si>
    <t>April 25th, 2022</t>
  </si>
  <si>
    <t>February 2nd, 2022</t>
  </si>
  <si>
    <t>January 15th, 2022</t>
  </si>
  <si>
    <t>April 7th, 2022</t>
  </si>
  <si>
    <t>March 31st, 2022</t>
  </si>
  <si>
    <t>April 1st, 2022</t>
  </si>
  <si>
    <t>April 9th, 2022</t>
  </si>
  <si>
    <t>April 26th, 2022</t>
  </si>
  <si>
    <t>30/5/22</t>
  </si>
  <si>
    <t>May 5th, 2022</t>
  </si>
  <si>
    <t>May 6th, 2022</t>
  </si>
  <si>
    <t>May 26th, 2022</t>
  </si>
  <si>
    <t>June 30th, 2022</t>
  </si>
  <si>
    <t>May 27th, 2022</t>
  </si>
  <si>
    <t>June 23rd, 2022</t>
  </si>
  <si>
    <t>August 24th, 2022</t>
  </si>
  <si>
    <t>March 2nd, 2023</t>
  </si>
  <si>
    <t>July 2nd, 2022</t>
  </si>
  <si>
    <t>October 3rd, 2022</t>
  </si>
  <si>
    <t>July 19th, 2022</t>
  </si>
  <si>
    <t>24/1/2023</t>
  </si>
  <si>
    <t>August 17th, 2022</t>
  </si>
  <si>
    <t>Jan 20th, 2023</t>
  </si>
  <si>
    <t>Jan 23rd, 2023</t>
  </si>
  <si>
    <t>October 7th, 2022</t>
  </si>
  <si>
    <t>Sept 19th, 2022</t>
  </si>
  <si>
    <t>Sept 20th, 2022</t>
  </si>
  <si>
    <t>Oct 17th, 2022</t>
  </si>
  <si>
    <t>BIOS N-20°C DEAD Medusa</t>
  </si>
  <si>
    <t>Nov 10th, 2022</t>
  </si>
  <si>
    <t>October 20th, 2022</t>
  </si>
  <si>
    <t>Dec 1st, 2022</t>
  </si>
  <si>
    <t>Feb 2nd, 2023</t>
  </si>
  <si>
    <t>Nov 26th, 2022</t>
  </si>
  <si>
    <t>Nov 27th, 2022</t>
  </si>
  <si>
    <t>Dec 18th, 2022</t>
  </si>
  <si>
    <t>Dec 19th, 2022</t>
  </si>
  <si>
    <t>Jan 14th, 2023</t>
  </si>
  <si>
    <t>27th/28th Feb 2023</t>
  </si>
  <si>
    <t>Feb 8th, 2023</t>
  </si>
  <si>
    <t>Feb 9th, 2023</t>
  </si>
  <si>
    <t>March 27th, 2023</t>
  </si>
  <si>
    <t>17th/18th Aug 2023</t>
  </si>
  <si>
    <t>March 28th, 2023</t>
  </si>
  <si>
    <t>April 17th, 2023</t>
  </si>
  <si>
    <t>April 18th, 2023</t>
  </si>
  <si>
    <t>May 16th, 2023</t>
  </si>
  <si>
    <t>August 28th, 2023</t>
  </si>
  <si>
    <t>Sept 19th/20th 2023</t>
  </si>
  <si>
    <t>May 17th, 2023</t>
  </si>
  <si>
    <t>June 25th, 2023</t>
  </si>
  <si>
    <t>Sept 29th, 2023</t>
  </si>
  <si>
    <t>June 26th, 2023</t>
  </si>
  <si>
    <t>July 31st, 2023</t>
  </si>
  <si>
    <t>June 13th, 2023</t>
  </si>
  <si>
    <t>August 19th, 2023</t>
  </si>
  <si>
    <t>Dec 1st, 2023</t>
  </si>
  <si>
    <t>August 18th, 2023</t>
  </si>
  <si>
    <t>Sept 24th, 2023</t>
  </si>
  <si>
    <t>Nov 30th, 2023</t>
  </si>
  <si>
    <t>Ship schedule changes from storms so cruise dates might not be correct</t>
  </si>
  <si>
    <t>Sept 25th, 2023</t>
  </si>
  <si>
    <t>Oct 24th, 2023</t>
  </si>
  <si>
    <t>Oct 25th, 2023</t>
  </si>
  <si>
    <t>Nov 23rd, 2023</t>
  </si>
  <si>
    <t>Nov 24th, 2023</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</si>
</sst>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409]mmmm\ d\,\ yyyy"/>
    <numFmt numFmtId="165" formatCode="dd-mmmm-yyyy"/>
    <numFmt numFmtId="166" formatCode="d-mmmm-yyyy"/>
    <numFmt numFmtId="167" formatCode="d-mmm-yyyy"/>
    <numFmt numFmtId="168" formatCode="dd-mmm-yyyy"/>
    <numFmt numFmtId="169" formatCode="mm/dd/yy"/>
    <numFmt numFmtId="170" formatCode="mmmm\,\ yyyy"/>
    <numFmt numFmtId="171" formatCode="m/d/yy"/>
  </numFmts>
  <fonts count="14">
    <font>
      <sz val="12.0"/>
      <color theme="1"/>
      <name val="Calibri"/>
      <scheme val="minor"/>
    </font>
    <font>
      <b/>
      <sz val="12.0"/>
      <color theme="1"/>
      <name val="Calibri"/>
    </font>
    <font>
      <sz val="12.0"/>
      <color theme="1"/>
      <name val="Calibri"/>
    </font>
    <font>
      <color theme="1"/>
      <name val="Calibri"/>
    </font>
    <font>
      <color theme="1"/>
      <name val="Calibri"/>
      <scheme val="minor"/>
    </font>
    <font>
      <sz val="12.0"/>
      <color rgb="FF000000"/>
      <name val="Calibri"/>
    </font>
    <font>
      <b/>
      <sz val="11.0"/>
      <color theme="1"/>
      <name val="Arial"/>
    </font>
    <font>
      <sz val="12.0"/>
      <color theme="1"/>
      <name val="Arial"/>
    </font>
    <font>
      <sz val="11.0"/>
      <color theme="1"/>
      <name val="Arial"/>
    </font>
    <font/>
    <font>
      <vertAlign val="superscript"/>
      <sz val="11.0"/>
      <color theme="1"/>
      <name val="Arial"/>
    </font>
    <font>
      <b/>
      <sz val="12.0"/>
      <color rgb="FF000000"/>
      <name val="Calibri"/>
    </font>
    <font>
      <color rgb="FF000000"/>
      <name val="Calibri"/>
      <scheme val="minor"/>
    </font>
    <font>
      <sz val="11.0"/>
      <color rgb="FF000000"/>
      <name val="Calibri"/>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10">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top style="medium">
        <color rgb="FF000000"/>
      </top>
    </border>
    <border>
      <left style="medium">
        <color rgb="FF000000"/>
      </left>
      <bottom style="medium">
        <color rgb="FF000000"/>
      </bottom>
    </border>
    <border>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2" numFmtId="0" xfId="0" applyFont="1"/>
    <xf borderId="0" fillId="0" fontId="2" numFmtId="0" xfId="0" applyAlignment="1" applyFont="1">
      <alignment shrinkToFit="0" wrapText="1"/>
    </xf>
    <xf borderId="0" fillId="0" fontId="2" numFmtId="0" xfId="0" applyAlignment="1" applyFont="1">
      <alignment horizontal="right"/>
    </xf>
    <xf borderId="0" fillId="0" fontId="3" numFmtId="0" xfId="0" applyFont="1"/>
    <xf borderId="0" fillId="0" fontId="4" numFmtId="0" xfId="0" applyAlignment="1" applyFont="1">
      <alignment readingOrder="0"/>
    </xf>
    <xf borderId="0" fillId="0" fontId="1" numFmtId="0" xfId="0" applyAlignment="1" applyFont="1">
      <alignment horizontal="center"/>
    </xf>
    <xf borderId="0" fillId="0" fontId="2" numFmtId="0" xfId="0" applyAlignment="1" applyFont="1">
      <alignment horizontal="left"/>
    </xf>
    <xf borderId="0" fillId="0" fontId="5" numFmtId="0" xfId="0" applyAlignment="1" applyFont="1">
      <alignment horizontal="left"/>
    </xf>
    <xf borderId="0" fillId="0" fontId="2" numFmtId="0" xfId="0" applyAlignment="1" applyFont="1">
      <alignment horizontal="left" shrinkToFit="0" wrapText="1"/>
    </xf>
    <xf borderId="0" fillId="0" fontId="6" numFmtId="0" xfId="0" applyAlignment="1" applyFont="1">
      <alignment horizontal="left" vertical="center"/>
    </xf>
    <xf borderId="0" fillId="0" fontId="7" numFmtId="0" xfId="0" applyFont="1"/>
    <xf borderId="0" fillId="0" fontId="6" numFmtId="0" xfId="0" applyAlignment="1" applyFont="1">
      <alignment horizontal="center" vertical="center"/>
    </xf>
    <xf borderId="0" fillId="0" fontId="6" numFmtId="0" xfId="0" applyAlignment="1" applyFont="1">
      <alignment vertical="center"/>
    </xf>
    <xf borderId="0" fillId="0" fontId="8" numFmtId="0" xfId="0" applyAlignment="1" applyFont="1">
      <alignment horizontal="left" vertical="center"/>
    </xf>
    <xf borderId="1" fillId="0" fontId="6"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3" fillId="0" fontId="9" numFmtId="0" xfId="0" applyBorder="1" applyFont="1"/>
    <xf borderId="4" fillId="0" fontId="6"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0" fillId="0" fontId="8" numFmtId="0" xfId="0" applyAlignment="1" applyFont="1">
      <alignment vertical="center"/>
    </xf>
    <xf borderId="0" fillId="0" fontId="10" numFmtId="0" xfId="0" applyAlignment="1" applyFont="1">
      <alignment vertical="center"/>
    </xf>
    <xf borderId="0" fillId="0" fontId="8" numFmtId="0" xfId="0" applyAlignment="1" applyFont="1">
      <alignment horizontal="center" vertical="center"/>
    </xf>
    <xf borderId="5" fillId="0" fontId="6" numFmtId="0" xfId="0" applyAlignment="1" applyBorder="1" applyFont="1">
      <alignment horizontal="center" shrinkToFit="0" vertical="center" wrapText="1"/>
    </xf>
    <xf borderId="2" fillId="0" fontId="9" numFmtId="0" xfId="0" applyBorder="1" applyFont="1"/>
    <xf borderId="6" fillId="0" fontId="9" numFmtId="0" xfId="0" applyBorder="1" applyFont="1"/>
    <xf borderId="4" fillId="0" fontId="9" numFmtId="0" xfId="0" applyBorder="1" applyFont="1"/>
    <xf borderId="0" fillId="0" fontId="2" numFmtId="0" xfId="0" applyAlignment="1" applyFont="1">
      <alignment horizontal="center"/>
    </xf>
    <xf borderId="0" fillId="0" fontId="2" numFmtId="0" xfId="0" applyAlignment="1" applyFont="1">
      <alignment horizontal="center" readingOrder="0"/>
    </xf>
    <xf borderId="7" fillId="0" fontId="1" numFmtId="0" xfId="0" applyAlignment="1" applyBorder="1" applyFont="1">
      <alignment horizontal="center"/>
    </xf>
    <xf borderId="0" fillId="0" fontId="1" numFmtId="0" xfId="0" applyAlignment="1" applyFont="1">
      <alignment horizontal="left"/>
    </xf>
    <xf borderId="0" fillId="0" fontId="2" numFmtId="0" xfId="0" applyAlignment="1" applyFont="1">
      <alignment horizontal="center" vertical="center"/>
    </xf>
    <xf borderId="0" fillId="0" fontId="2" numFmtId="165" xfId="0" applyAlignment="1" applyFont="1" applyNumberFormat="1">
      <alignment horizontal="center" readingOrder="0"/>
    </xf>
    <xf borderId="0" fillId="0" fontId="2" numFmtId="166" xfId="0" applyAlignment="1" applyFont="1" applyNumberFormat="1">
      <alignment horizontal="center" readingOrder="0"/>
    </xf>
    <xf borderId="0" fillId="0" fontId="5" numFmtId="0" xfId="0" applyAlignment="1" applyFont="1">
      <alignment horizontal="center"/>
    </xf>
    <xf borderId="0" fillId="0" fontId="5" numFmtId="0" xfId="0" applyAlignment="1" applyFont="1">
      <alignment horizontal="center" vertical="center"/>
    </xf>
    <xf borderId="0" fillId="0" fontId="5" numFmtId="165" xfId="0" applyAlignment="1" applyFont="1" applyNumberFormat="1">
      <alignment horizontal="center" readingOrder="0"/>
    </xf>
    <xf borderId="0" fillId="0" fontId="2" numFmtId="49" xfId="0" applyAlignment="1" applyFont="1" applyNumberFormat="1">
      <alignment horizontal="center"/>
    </xf>
    <xf borderId="0" fillId="0" fontId="2" numFmtId="167" xfId="0" applyAlignment="1" applyFont="1" applyNumberFormat="1">
      <alignment horizontal="center" readingOrder="0"/>
    </xf>
    <xf borderId="0" fillId="0" fontId="2" numFmtId="168" xfId="0" applyAlignment="1" applyFont="1" applyNumberFormat="1">
      <alignment horizontal="center" readingOrder="0"/>
    </xf>
    <xf borderId="0" fillId="0" fontId="5" numFmtId="0" xfId="0" applyAlignment="1" applyFont="1">
      <alignment horizontal="center" readingOrder="0"/>
    </xf>
    <xf borderId="0" fillId="0" fontId="5" numFmtId="166" xfId="0" applyAlignment="1" applyFont="1" applyNumberFormat="1">
      <alignment horizontal="center" readingOrder="0"/>
    </xf>
    <xf borderId="0" fillId="0" fontId="5" numFmtId="167" xfId="0" applyAlignment="1" applyFont="1" applyNumberFormat="1">
      <alignment horizontal="center" readingOrder="0"/>
    </xf>
    <xf borderId="0" fillId="0" fontId="2" numFmtId="0" xfId="0" applyAlignment="1" applyFont="1">
      <alignment horizontal="left" readingOrder="0"/>
    </xf>
    <xf borderId="0" fillId="0" fontId="4" numFmtId="0" xfId="0" applyAlignment="1" applyFont="1">
      <alignment horizontal="right"/>
    </xf>
    <xf borderId="0" fillId="0" fontId="5" numFmtId="0" xfId="0" applyAlignment="1" applyFont="1">
      <alignment horizontal="right"/>
    </xf>
    <xf borderId="0" fillId="0" fontId="5" numFmtId="0" xfId="0" applyFont="1"/>
    <xf borderId="0" fillId="0" fontId="5" numFmtId="0" xfId="0" applyAlignment="1" applyFont="1">
      <alignment shrinkToFit="0" wrapText="1"/>
    </xf>
    <xf borderId="8" fillId="0" fontId="11" numFmtId="0" xfId="0" applyAlignment="1" applyBorder="1" applyFont="1">
      <alignment horizontal="center"/>
    </xf>
    <xf borderId="8" fillId="0" fontId="9" numFmtId="0" xfId="0" applyBorder="1" applyFont="1"/>
    <xf borderId="0" fillId="0" fontId="11" numFmtId="0" xfId="0" applyAlignment="1" applyFont="1">
      <alignment horizontal="center"/>
    </xf>
    <xf borderId="8" fillId="0" fontId="11" numFmtId="0" xfId="0" applyBorder="1" applyFont="1"/>
    <xf borderId="0" fillId="0" fontId="5" numFmtId="165" xfId="0" applyAlignment="1" applyFont="1" applyNumberFormat="1">
      <alignment horizontal="right"/>
    </xf>
    <xf borderId="0" fillId="0" fontId="5" numFmtId="166" xfId="0" applyAlignment="1" applyFont="1" applyNumberFormat="1">
      <alignment horizontal="right"/>
    </xf>
    <xf borderId="0" fillId="0" fontId="5" numFmtId="167" xfId="0" applyAlignment="1" applyFont="1" applyNumberFormat="1">
      <alignment horizontal="right"/>
    </xf>
    <xf borderId="0" fillId="0" fontId="5" numFmtId="168" xfId="0" applyAlignment="1" applyFont="1" applyNumberFormat="1">
      <alignment horizontal="right"/>
    </xf>
    <xf borderId="0" fillId="0" fontId="5" numFmtId="17" xfId="0" applyAlignment="1" applyFont="1" applyNumberFormat="1">
      <alignment horizontal="right"/>
    </xf>
    <xf borderId="0" fillId="0" fontId="12" numFmtId="0" xfId="0" applyAlignment="1" applyFont="1">
      <alignment readingOrder="0"/>
    </xf>
    <xf borderId="0" fillId="0" fontId="12" numFmtId="167" xfId="0" applyAlignment="1" applyFont="1" applyNumberFormat="1">
      <alignment readingOrder="0"/>
    </xf>
    <xf borderId="0" fillId="0" fontId="12" numFmtId="168" xfId="0" applyAlignment="1" applyFont="1" applyNumberFormat="1">
      <alignment readingOrder="0"/>
    </xf>
    <xf borderId="0" fillId="0" fontId="1" numFmtId="164" xfId="0" applyAlignment="1" applyFont="1" applyNumberFormat="1">
      <alignment horizontal="center"/>
    </xf>
    <xf borderId="0" fillId="0" fontId="2" numFmtId="164" xfId="0" applyAlignment="1" applyFont="1" applyNumberFormat="1">
      <alignment horizontal="center"/>
    </xf>
    <xf borderId="0" fillId="0" fontId="2" numFmtId="0" xfId="0" applyAlignment="1" applyFont="1">
      <alignment horizontal="center" shrinkToFit="0" wrapText="1"/>
    </xf>
    <xf borderId="0" fillId="0" fontId="2" numFmtId="14" xfId="0" applyFont="1" applyNumberFormat="1"/>
    <xf borderId="0" fillId="0" fontId="2" numFmtId="164" xfId="0" applyAlignment="1" applyFont="1" applyNumberFormat="1">
      <alignment horizontal="center" shrinkToFit="0" wrapText="1"/>
    </xf>
    <xf borderId="0" fillId="0" fontId="5" numFmtId="164" xfId="0" applyAlignment="1" applyFont="1" applyNumberFormat="1">
      <alignment horizontal="center"/>
    </xf>
    <xf borderId="0" fillId="0" fontId="2" numFmtId="166" xfId="0" applyFont="1" applyNumberFormat="1"/>
    <xf borderId="0" fillId="0" fontId="2" numFmtId="167" xfId="0" applyFont="1" applyNumberFormat="1"/>
    <xf borderId="0" fillId="0" fontId="5" numFmtId="0" xfId="0" applyAlignment="1" applyFont="1">
      <alignment horizontal="left" shrinkToFit="0" wrapText="1"/>
    </xf>
    <xf borderId="0" fillId="0" fontId="2" numFmtId="14" xfId="0" applyAlignment="1" applyFont="1" applyNumberFormat="1">
      <alignment horizontal="center"/>
    </xf>
    <xf borderId="0" fillId="0" fontId="2" numFmtId="168" xfId="0" applyFont="1" applyNumberFormat="1"/>
    <xf borderId="0" fillId="0" fontId="2" numFmtId="165" xfId="0" applyFont="1" applyNumberFormat="1"/>
    <xf borderId="0" fillId="0" fontId="2" numFmtId="14" xfId="0" applyAlignment="1" applyFont="1" applyNumberFormat="1">
      <alignment shrinkToFit="0" wrapText="1"/>
    </xf>
    <xf borderId="0" fillId="0" fontId="2" numFmtId="17" xfId="0" applyFont="1" applyNumberFormat="1"/>
    <xf borderId="0" fillId="0" fontId="2" numFmtId="0" xfId="0" applyAlignment="1" applyFont="1">
      <alignment readingOrder="0" shrinkToFit="0" wrapText="1"/>
    </xf>
    <xf borderId="0" fillId="0" fontId="2" numFmtId="0" xfId="0" applyAlignment="1" applyFont="1">
      <alignment readingOrder="0"/>
    </xf>
    <xf borderId="0" fillId="0" fontId="2" numFmtId="169" xfId="0" applyAlignment="1" applyFont="1" applyNumberFormat="1">
      <alignment horizontal="center"/>
    </xf>
    <xf borderId="9" fillId="2" fontId="13" numFmtId="0" xfId="0" applyBorder="1" applyFill="1" applyFont="1"/>
    <xf borderId="0" fillId="0" fontId="2" numFmtId="170" xfId="0" applyAlignment="1" applyFont="1" applyNumberFormat="1">
      <alignment horizontal="center"/>
    </xf>
    <xf borderId="0" fillId="3" fontId="2" numFmtId="0" xfId="0" applyAlignment="1" applyFill="1" applyFont="1">
      <alignment readingOrder="0" shrinkToFit="0" wrapText="1"/>
    </xf>
    <xf borderId="0" fillId="0" fontId="3" numFmtId="0" xfId="0" applyAlignment="1" applyFont="1">
      <alignment readingOrder="0"/>
    </xf>
    <xf borderId="0" fillId="0" fontId="5" numFmtId="0" xfId="0" applyAlignment="1" applyFont="1">
      <alignment readingOrder="0" shrinkToFit="0" wrapText="1"/>
    </xf>
    <xf borderId="0" fillId="0" fontId="3" numFmtId="0" xfId="0" applyAlignment="1" applyFont="1">
      <alignment horizontal="center"/>
    </xf>
    <xf borderId="0" fillId="0" fontId="2" numFmtId="0" xfId="0" applyAlignment="1" applyFont="1">
      <alignment horizontal="center" vertical="bottom"/>
    </xf>
    <xf borderId="0" fillId="0" fontId="2" numFmtId="0" xfId="0" applyAlignment="1" applyFont="1">
      <alignment vertical="bottom"/>
    </xf>
    <xf borderId="0" fillId="0" fontId="2" numFmtId="0" xfId="0" applyAlignment="1" applyFont="1">
      <alignment shrinkToFit="0" vertical="bottom" wrapText="1"/>
    </xf>
    <xf borderId="0" fillId="0" fontId="3" numFmtId="171" xfId="0" applyFont="1" applyNumberFormat="1"/>
    <xf borderId="0" fillId="4" fontId="2" numFmtId="0" xfId="0" applyAlignment="1" applyFill="1" applyFont="1">
      <alignment horizontal="center"/>
    </xf>
    <xf borderId="0" fillId="0" fontId="2" numFmtId="0" xfId="0" applyAlignment="1" applyFont="1">
      <alignment vertical="bottom"/>
    </xf>
    <xf borderId="0" fillId="0" fontId="2" numFmtId="0" xfId="0" applyAlignment="1" applyFont="1">
      <alignment shrinkToFit="0" vertical="bottom" wrapText="1"/>
    </xf>
    <xf borderId="0" fillId="4" fontId="2" numFmtId="0" xfId="0" applyAlignment="1" applyFont="1">
      <alignment horizontal="center" readingOrder="0"/>
    </xf>
    <xf borderId="0" fillId="4" fontId="4" numFmtId="0" xfId="0" applyAlignment="1" applyFont="1">
      <alignment readingOrder="0"/>
    </xf>
    <xf borderId="0" fillId="3" fontId="2" numFmtId="164" xfId="0" applyAlignment="1" applyFont="1" applyNumberFormat="1">
      <alignment horizontal="center"/>
    </xf>
    <xf borderId="0" fillId="3"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44"/>
    <col customWidth="1" min="2" max="2" width="103.44"/>
    <col customWidth="1" min="3" max="3" width="10.11"/>
    <col customWidth="1" min="4" max="6" width="8.67"/>
    <col customWidth="1" min="7" max="26" width="11.11"/>
  </cols>
  <sheetData>
    <row r="1" ht="15.75" customHeight="1">
      <c r="A1" s="1" t="s">
        <v>0</v>
      </c>
      <c r="B1" s="1" t="s">
        <v>1</v>
      </c>
      <c r="C1" s="1" t="s">
        <v>2</v>
      </c>
    </row>
    <row r="2" ht="15.75" customHeight="1"/>
    <row r="3" ht="15.75" customHeight="1">
      <c r="A3" s="2">
        <v>42452.0</v>
      </c>
      <c r="B3" s="3" t="s">
        <v>3</v>
      </c>
      <c r="C3" s="3" t="s">
        <v>4</v>
      </c>
    </row>
    <row r="4" ht="15.75" customHeight="1">
      <c r="A4" s="2">
        <v>42460.0</v>
      </c>
      <c r="B4" s="4" t="s">
        <v>5</v>
      </c>
      <c r="C4" s="3" t="s">
        <v>4</v>
      </c>
    </row>
    <row r="5" ht="15.75" customHeight="1">
      <c r="A5" s="2">
        <v>42467.0</v>
      </c>
      <c r="B5" s="3" t="s">
        <v>6</v>
      </c>
      <c r="C5" s="3" t="s">
        <v>4</v>
      </c>
    </row>
    <row r="6" ht="15.75" customHeight="1">
      <c r="A6" s="2">
        <v>42482.0</v>
      </c>
      <c r="B6" s="3" t="s">
        <v>7</v>
      </c>
      <c r="C6" s="3" t="s">
        <v>4</v>
      </c>
    </row>
    <row r="7" ht="15.75" customHeight="1">
      <c r="A7" s="2">
        <v>42499.0</v>
      </c>
      <c r="B7" s="3" t="s">
        <v>8</v>
      </c>
      <c r="C7" s="3" t="s">
        <v>4</v>
      </c>
    </row>
    <row r="8" ht="15.75" customHeight="1">
      <c r="A8" s="2">
        <v>42501.0</v>
      </c>
      <c r="B8" s="3" t="s">
        <v>9</v>
      </c>
      <c r="C8" s="3" t="s">
        <v>10</v>
      </c>
    </row>
    <row r="9" ht="15.75" customHeight="1">
      <c r="A9" s="2">
        <v>42522.0</v>
      </c>
      <c r="B9" s="3" t="s">
        <v>11</v>
      </c>
      <c r="C9" s="3" t="s">
        <v>4</v>
      </c>
    </row>
    <row r="10" ht="15.75" customHeight="1">
      <c r="A10" s="2">
        <v>42542.0</v>
      </c>
      <c r="B10" s="3" t="s">
        <v>12</v>
      </c>
      <c r="C10" s="3" t="s">
        <v>4</v>
      </c>
    </row>
    <row r="11" ht="15.75" customHeight="1">
      <c r="A11" s="2">
        <v>42551.0</v>
      </c>
      <c r="B11" s="3" t="s">
        <v>13</v>
      </c>
      <c r="C11" s="3" t="s">
        <v>10</v>
      </c>
    </row>
    <row r="12" ht="15.75" customHeight="1">
      <c r="A12" s="2">
        <v>42592.0</v>
      </c>
      <c r="B12" s="3" t="s">
        <v>14</v>
      </c>
      <c r="C12" s="3" t="s">
        <v>4</v>
      </c>
    </row>
    <row r="13" ht="15.75" customHeight="1">
      <c r="A13" s="2">
        <v>42615.0</v>
      </c>
      <c r="B13" s="3" t="s">
        <v>15</v>
      </c>
      <c r="C13" s="3" t="s">
        <v>4</v>
      </c>
    </row>
    <row r="14" ht="15.75" customHeight="1">
      <c r="A14" s="2">
        <v>42628.0</v>
      </c>
      <c r="B14" s="3" t="s">
        <v>16</v>
      </c>
      <c r="C14" s="3" t="s">
        <v>17</v>
      </c>
    </row>
    <row r="15" ht="15.75" customHeight="1">
      <c r="A15" s="2">
        <v>42628.0</v>
      </c>
      <c r="B15" s="3" t="s">
        <v>18</v>
      </c>
      <c r="C15" s="3" t="s">
        <v>17</v>
      </c>
    </row>
    <row r="16" ht="15.75" customHeight="1">
      <c r="A16" s="2">
        <v>42630.0</v>
      </c>
      <c r="B16" s="3" t="s">
        <v>19</v>
      </c>
      <c r="C16" s="3" t="s">
        <v>17</v>
      </c>
    </row>
    <row r="17" ht="15.75" customHeight="1">
      <c r="A17" s="2">
        <v>42654.0</v>
      </c>
      <c r="B17" s="3" t="s">
        <v>20</v>
      </c>
      <c r="C17" s="3" t="s">
        <v>4</v>
      </c>
    </row>
    <row r="18" ht="15.75" customHeight="1">
      <c r="A18" s="2">
        <v>42705.0</v>
      </c>
      <c r="B18" s="3" t="s">
        <v>21</v>
      </c>
      <c r="C18" s="3" t="s">
        <v>4</v>
      </c>
    </row>
    <row r="19" ht="15.75" customHeight="1">
      <c r="A19" s="2">
        <v>42746.0</v>
      </c>
      <c r="B19" s="3" t="s">
        <v>22</v>
      </c>
      <c r="C19" s="3" t="s">
        <v>4</v>
      </c>
    </row>
    <row r="20" ht="15.75" customHeight="1">
      <c r="A20" s="2">
        <v>42755.0</v>
      </c>
      <c r="B20" s="3" t="s">
        <v>23</v>
      </c>
      <c r="C20" s="3" t="s">
        <v>4</v>
      </c>
    </row>
    <row r="21" ht="15.75" customHeight="1">
      <c r="A21" s="2">
        <v>42765.0</v>
      </c>
      <c r="B21" s="3" t="s">
        <v>24</v>
      </c>
      <c r="C21" s="3" t="s">
        <v>4</v>
      </c>
    </row>
    <row r="22" ht="15.75" customHeight="1">
      <c r="A22" s="2">
        <v>42789.0</v>
      </c>
      <c r="B22" s="3" t="s">
        <v>25</v>
      </c>
      <c r="C22" s="3" t="s">
        <v>4</v>
      </c>
    </row>
    <row r="23" ht="15.75" customHeight="1">
      <c r="A23" s="2">
        <v>42790.0</v>
      </c>
      <c r="B23" s="3" t="s">
        <v>26</v>
      </c>
      <c r="C23" s="3" t="s">
        <v>4</v>
      </c>
    </row>
    <row r="24" ht="15.75" customHeight="1">
      <c r="A24" s="2">
        <v>42438.0</v>
      </c>
      <c r="B24" s="3" t="s">
        <v>27</v>
      </c>
      <c r="C24" s="3" t="s">
        <v>4</v>
      </c>
    </row>
    <row r="25" ht="15.75" customHeight="1">
      <c r="A25" s="2">
        <v>42850.0</v>
      </c>
      <c r="B25" s="3" t="s">
        <v>28</v>
      </c>
      <c r="C25" s="3" t="s">
        <v>4</v>
      </c>
    </row>
    <row r="26" ht="15.75" customHeight="1">
      <c r="A26" s="2">
        <v>42857.0</v>
      </c>
      <c r="B26" s="3" t="s">
        <v>29</v>
      </c>
      <c r="C26" s="3" t="s">
        <v>4</v>
      </c>
    </row>
    <row r="27" ht="15.75" customHeight="1">
      <c r="A27" s="2">
        <v>42867.0</v>
      </c>
      <c r="B27" s="3" t="s">
        <v>30</v>
      </c>
      <c r="C27" s="3" t="s">
        <v>4</v>
      </c>
    </row>
    <row r="28" ht="15.75" customHeight="1">
      <c r="A28" s="2">
        <v>42884.0</v>
      </c>
      <c r="B28" s="3" t="s">
        <v>31</v>
      </c>
      <c r="C28" s="3" t="s">
        <v>4</v>
      </c>
    </row>
    <row r="29" ht="15.75" customHeight="1">
      <c r="A29" s="2">
        <v>42906.0</v>
      </c>
      <c r="B29" s="3" t="s">
        <v>32</v>
      </c>
      <c r="C29" s="3" t="s">
        <v>4</v>
      </c>
    </row>
    <row r="30" ht="15.75" customHeight="1">
      <c r="A30" s="2">
        <v>42969.0</v>
      </c>
      <c r="B30" s="3" t="s">
        <v>33</v>
      </c>
      <c r="C30" s="3" t="s">
        <v>34</v>
      </c>
    </row>
    <row r="31" ht="15.75" customHeight="1">
      <c r="A31" s="2">
        <v>42975.0</v>
      </c>
      <c r="B31" s="3" t="s">
        <v>35</v>
      </c>
      <c r="C31" s="3" t="s">
        <v>34</v>
      </c>
    </row>
    <row r="32" ht="15.75" customHeight="1">
      <c r="A32" s="2">
        <v>42997.0</v>
      </c>
      <c r="B32" s="3" t="s">
        <v>36</v>
      </c>
      <c r="C32" s="3" t="s">
        <v>4</v>
      </c>
    </row>
    <row r="33" ht="15.75" customHeight="1">
      <c r="A33" s="2">
        <v>42999.0</v>
      </c>
      <c r="B33" s="3" t="s">
        <v>37</v>
      </c>
      <c r="C33" s="3" t="s">
        <v>38</v>
      </c>
    </row>
    <row r="34" ht="15.75" customHeight="1">
      <c r="A34" s="2">
        <v>43012.0</v>
      </c>
      <c r="B34" s="3" t="s">
        <v>39</v>
      </c>
      <c r="C34" s="3" t="s">
        <v>38</v>
      </c>
    </row>
    <row r="35" ht="15.75" customHeight="1">
      <c r="A35" s="2">
        <v>43048.0</v>
      </c>
      <c r="B35" s="3" t="s">
        <v>40</v>
      </c>
      <c r="C35" s="3" t="s">
        <v>4</v>
      </c>
    </row>
    <row r="36" ht="15.75" customHeight="1">
      <c r="A36" s="2">
        <v>43080.0</v>
      </c>
      <c r="B36" s="3" t="s">
        <v>41</v>
      </c>
      <c r="C36" s="3" t="s">
        <v>4</v>
      </c>
    </row>
    <row r="37" ht="15.75" customHeight="1">
      <c r="A37" s="2">
        <v>43109.0</v>
      </c>
      <c r="B37" s="3" t="s">
        <v>42</v>
      </c>
      <c r="C37" s="3" t="s">
        <v>38</v>
      </c>
    </row>
    <row r="38" ht="15.75" customHeight="1">
      <c r="A38" s="2">
        <v>43118.0</v>
      </c>
      <c r="B38" s="3" t="s">
        <v>43</v>
      </c>
      <c r="C38" s="3" t="s">
        <v>4</v>
      </c>
    </row>
    <row r="39" ht="15.75" customHeight="1">
      <c r="A39" s="2">
        <v>43120.0</v>
      </c>
      <c r="B39" s="3" t="s">
        <v>44</v>
      </c>
      <c r="C39" s="3" t="s">
        <v>4</v>
      </c>
    </row>
    <row r="40" ht="15.75" customHeight="1">
      <c r="A40" s="2">
        <v>43146.0</v>
      </c>
      <c r="B40" s="3" t="s">
        <v>45</v>
      </c>
      <c r="C40" s="3" t="s">
        <v>4</v>
      </c>
    </row>
    <row r="41" ht="15.75" customHeight="1">
      <c r="A41" s="2">
        <v>43159.0</v>
      </c>
      <c r="B41" s="3" t="s">
        <v>46</v>
      </c>
      <c r="C41" s="3" t="s">
        <v>4</v>
      </c>
    </row>
    <row r="42" ht="15.75" customHeight="1">
      <c r="A42" s="2">
        <v>43166.0</v>
      </c>
      <c r="B42" s="3" t="s">
        <v>47</v>
      </c>
      <c r="C42" s="3" t="s">
        <v>4</v>
      </c>
    </row>
    <row r="43" ht="15.75" customHeight="1">
      <c r="A43" s="2">
        <v>43174.0</v>
      </c>
      <c r="B43" s="3" t="s">
        <v>48</v>
      </c>
      <c r="C43" s="3" t="s">
        <v>49</v>
      </c>
    </row>
    <row r="44" ht="15.75" customHeight="1">
      <c r="A44" s="2">
        <v>43178.0</v>
      </c>
      <c r="B44" s="3" t="s">
        <v>50</v>
      </c>
      <c r="C44" s="3" t="s">
        <v>4</v>
      </c>
    </row>
    <row r="45" ht="15.75" customHeight="1">
      <c r="A45" s="2">
        <v>43186.0</v>
      </c>
      <c r="B45" s="3" t="s">
        <v>51</v>
      </c>
      <c r="C45" s="3" t="s">
        <v>4</v>
      </c>
    </row>
    <row r="46" ht="15.75" customHeight="1">
      <c r="A46" s="2">
        <v>43210.0</v>
      </c>
      <c r="B46" s="3" t="s">
        <v>52</v>
      </c>
      <c r="C46" s="3" t="s">
        <v>4</v>
      </c>
    </row>
    <row r="47" ht="15.75" customHeight="1">
      <c r="A47" s="2">
        <v>43215.0</v>
      </c>
      <c r="B47" s="3" t="s">
        <v>53</v>
      </c>
      <c r="C47" s="3" t="s">
        <v>4</v>
      </c>
    </row>
    <row r="48" ht="15.75" customHeight="1">
      <c r="A48" s="2">
        <v>43222.0</v>
      </c>
      <c r="B48" s="3" t="s">
        <v>54</v>
      </c>
      <c r="C48" s="3" t="s">
        <v>4</v>
      </c>
    </row>
    <row r="49" ht="15.75" customHeight="1">
      <c r="A49" s="2">
        <v>43264.0</v>
      </c>
      <c r="B49" s="3" t="s">
        <v>55</v>
      </c>
      <c r="C49" s="3" t="s">
        <v>4</v>
      </c>
    </row>
    <row r="50" ht="15.75" customHeight="1">
      <c r="A50" s="5" t="s">
        <v>56</v>
      </c>
      <c r="B50" s="3" t="s">
        <v>57</v>
      </c>
      <c r="C50" s="3" t="s">
        <v>4</v>
      </c>
    </row>
    <row r="51" ht="15.75" customHeight="1">
      <c r="A51" s="3" t="s">
        <v>58</v>
      </c>
      <c r="B51" s="3" t="s">
        <v>59</v>
      </c>
      <c r="C51" s="3" t="s">
        <v>4</v>
      </c>
    </row>
    <row r="52" ht="15.75" customHeight="1">
      <c r="A52" s="3" t="s">
        <v>60</v>
      </c>
      <c r="B52" s="3" t="s">
        <v>61</v>
      </c>
      <c r="C52" s="3" t="s">
        <v>4</v>
      </c>
    </row>
    <row r="53" ht="15.75" customHeight="1">
      <c r="A53" s="3" t="s">
        <v>62</v>
      </c>
      <c r="B53" s="3" t="s">
        <v>63</v>
      </c>
      <c r="C53" s="3" t="s">
        <v>4</v>
      </c>
    </row>
    <row r="54" ht="15.75" customHeight="1">
      <c r="A54" s="3" t="s">
        <v>64</v>
      </c>
      <c r="B54" s="3" t="s">
        <v>65</v>
      </c>
      <c r="C54" s="3" t="s">
        <v>66</v>
      </c>
    </row>
    <row r="55" ht="15.75" customHeight="1">
      <c r="A55" s="3" t="s">
        <v>67</v>
      </c>
      <c r="B55" s="3" t="s">
        <v>68</v>
      </c>
      <c r="C55" s="3" t="s">
        <v>4</v>
      </c>
    </row>
    <row r="56" ht="15.75" customHeight="1">
      <c r="A56" s="3" t="s">
        <v>69</v>
      </c>
      <c r="B56" s="3" t="s">
        <v>70</v>
      </c>
      <c r="C56" s="3" t="s">
        <v>66</v>
      </c>
    </row>
    <row r="57" ht="15.75" customHeight="1">
      <c r="A57" s="3" t="s">
        <v>71</v>
      </c>
      <c r="B57" s="3" t="s">
        <v>72</v>
      </c>
      <c r="C57" s="3" t="s">
        <v>66</v>
      </c>
    </row>
    <row r="58" ht="15.75" customHeight="1">
      <c r="A58" s="3" t="s">
        <v>73</v>
      </c>
      <c r="B58" s="3" t="s">
        <v>74</v>
      </c>
      <c r="C58" s="3" t="s">
        <v>66</v>
      </c>
    </row>
    <row r="59" ht="15.75" customHeight="1">
      <c r="A59" s="3" t="s">
        <v>75</v>
      </c>
      <c r="B59" s="4" t="s">
        <v>76</v>
      </c>
      <c r="C59" s="3" t="s">
        <v>4</v>
      </c>
    </row>
    <row r="60" ht="15.75" customHeight="1">
      <c r="A60" s="3" t="s">
        <v>77</v>
      </c>
      <c r="B60" s="3" t="s">
        <v>78</v>
      </c>
      <c r="C60" s="3" t="s">
        <v>79</v>
      </c>
    </row>
    <row r="61" ht="15.75" customHeight="1">
      <c r="A61" s="3" t="s">
        <v>80</v>
      </c>
      <c r="B61" s="3" t="s">
        <v>81</v>
      </c>
      <c r="C61" s="3" t="s">
        <v>4</v>
      </c>
    </row>
    <row r="62" ht="15.75" customHeight="1">
      <c r="A62" s="3" t="s">
        <v>82</v>
      </c>
      <c r="B62" s="3" t="s">
        <v>83</v>
      </c>
      <c r="C62" s="3" t="s">
        <v>84</v>
      </c>
    </row>
    <row r="63" ht="15.75" customHeight="1">
      <c r="A63" s="3" t="s">
        <v>85</v>
      </c>
      <c r="B63" s="3" t="s">
        <v>86</v>
      </c>
      <c r="C63" s="3" t="s">
        <v>87</v>
      </c>
    </row>
    <row r="64" ht="15.75" customHeight="1">
      <c r="A64" s="3" t="s">
        <v>88</v>
      </c>
      <c r="B64" s="3" t="s">
        <v>89</v>
      </c>
      <c r="C64" s="3" t="s">
        <v>87</v>
      </c>
    </row>
    <row r="65" ht="15.75" customHeight="1">
      <c r="A65" s="3" t="s">
        <v>90</v>
      </c>
      <c r="B65" s="3" t="s">
        <v>91</v>
      </c>
      <c r="C65" s="3" t="s">
        <v>4</v>
      </c>
    </row>
    <row r="66" ht="15.75" customHeight="1">
      <c r="A66" s="3" t="s">
        <v>92</v>
      </c>
      <c r="B66" s="3" t="s">
        <v>93</v>
      </c>
      <c r="C66" s="3" t="s">
        <v>4</v>
      </c>
    </row>
    <row r="67" ht="15.75" customHeight="1">
      <c r="A67" s="3" t="s">
        <v>94</v>
      </c>
      <c r="B67" s="3" t="s">
        <v>95</v>
      </c>
      <c r="C67" s="3" t="s">
        <v>4</v>
      </c>
    </row>
    <row r="68" ht="15.75" customHeight="1">
      <c r="A68" s="3" t="s">
        <v>96</v>
      </c>
      <c r="B68" s="3" t="s">
        <v>97</v>
      </c>
      <c r="C68" s="3" t="s">
        <v>4</v>
      </c>
    </row>
    <row r="69" ht="15.75" customHeight="1">
      <c r="A69" s="3" t="s">
        <v>98</v>
      </c>
      <c r="B69" s="3" t="s">
        <v>99</v>
      </c>
      <c r="C69" s="3" t="s">
        <v>4</v>
      </c>
    </row>
    <row r="70" ht="15.75" customHeight="1">
      <c r="A70" s="3" t="s">
        <v>100</v>
      </c>
      <c r="B70" s="3" t="s">
        <v>101</v>
      </c>
      <c r="C70" s="3" t="s">
        <v>4</v>
      </c>
    </row>
    <row r="71" ht="15.75" customHeight="1">
      <c r="A71" s="6" t="s">
        <v>102</v>
      </c>
      <c r="B71" s="6" t="s">
        <v>103</v>
      </c>
      <c r="C71" s="6" t="s">
        <v>4</v>
      </c>
    </row>
    <row r="72" ht="15.75" customHeight="1">
      <c r="A72" s="6" t="s">
        <v>104</v>
      </c>
      <c r="B72" s="6" t="s">
        <v>105</v>
      </c>
      <c r="C72" s="6" t="s">
        <v>4</v>
      </c>
    </row>
    <row r="73" ht="15.75" customHeight="1">
      <c r="A73" s="6" t="s">
        <v>106</v>
      </c>
      <c r="B73" s="6" t="s">
        <v>107</v>
      </c>
      <c r="C73" s="6" t="s">
        <v>4</v>
      </c>
    </row>
    <row r="74" ht="15.75" customHeight="1">
      <c r="A74" s="6" t="s">
        <v>108</v>
      </c>
      <c r="B74" s="6" t="s">
        <v>109</v>
      </c>
      <c r="C74" s="6" t="s">
        <v>4</v>
      </c>
    </row>
    <row r="75" ht="15.75" customHeight="1">
      <c r="A75" s="6" t="s">
        <v>110</v>
      </c>
      <c r="B75" s="6" t="s">
        <v>111</v>
      </c>
      <c r="C75" s="6" t="s">
        <v>4</v>
      </c>
    </row>
    <row r="76" ht="15.75" customHeight="1">
      <c r="A76" s="6" t="s">
        <v>112</v>
      </c>
      <c r="B76" s="6" t="s">
        <v>113</v>
      </c>
      <c r="C76" s="6" t="s">
        <v>4</v>
      </c>
    </row>
    <row r="77" ht="15.75" customHeight="1">
      <c r="A77" s="6" t="s">
        <v>114</v>
      </c>
      <c r="B77" s="6" t="s">
        <v>115</v>
      </c>
      <c r="C77" s="6" t="s">
        <v>4</v>
      </c>
    </row>
    <row r="78" ht="15.75" customHeight="1">
      <c r="A78" s="6" t="s">
        <v>116</v>
      </c>
      <c r="B78" s="6" t="s">
        <v>117</v>
      </c>
      <c r="C78" s="6" t="s">
        <v>4</v>
      </c>
    </row>
    <row r="79" ht="15.75" customHeight="1">
      <c r="A79" s="6" t="s">
        <v>118</v>
      </c>
      <c r="B79" s="6" t="s">
        <v>119</v>
      </c>
      <c r="C79" s="6" t="s">
        <v>4</v>
      </c>
    </row>
    <row r="80" ht="15.75" customHeight="1">
      <c r="A80" s="6" t="s">
        <v>118</v>
      </c>
      <c r="B80" s="6" t="s">
        <v>120</v>
      </c>
      <c r="C80" s="6" t="s">
        <v>17</v>
      </c>
    </row>
    <row r="81" ht="15.75" customHeight="1">
      <c r="A81" s="6" t="s">
        <v>121</v>
      </c>
      <c r="B81" s="6" t="s">
        <v>122</v>
      </c>
      <c r="C81" s="6" t="s">
        <v>4</v>
      </c>
    </row>
    <row r="82" ht="15.75" customHeight="1">
      <c r="A82" s="6" t="s">
        <v>123</v>
      </c>
      <c r="B82" s="6" t="s">
        <v>124</v>
      </c>
      <c r="C82" s="6" t="s">
        <v>4</v>
      </c>
    </row>
    <row r="83" ht="15.75" customHeight="1">
      <c r="A83" s="6" t="s">
        <v>125</v>
      </c>
      <c r="B83" s="6" t="s">
        <v>126</v>
      </c>
      <c r="C83" s="6" t="s">
        <v>4</v>
      </c>
    </row>
    <row r="84" ht="15.75" customHeight="1">
      <c r="A84" s="6" t="s">
        <v>127</v>
      </c>
      <c r="B84" s="6" t="s">
        <v>128</v>
      </c>
      <c r="C84" s="6" t="s">
        <v>4</v>
      </c>
    </row>
    <row r="85" ht="15.75" customHeight="1">
      <c r="A85" s="6" t="s">
        <v>129</v>
      </c>
      <c r="B85" s="6" t="s">
        <v>130</v>
      </c>
      <c r="C85" s="6" t="s">
        <v>131</v>
      </c>
    </row>
    <row r="86" ht="15.75" customHeight="1">
      <c r="A86" s="6" t="s">
        <v>132</v>
      </c>
      <c r="B86" s="6" t="s">
        <v>133</v>
      </c>
      <c r="C86" s="6" t="s">
        <v>4</v>
      </c>
    </row>
    <row r="87" ht="15.75" customHeight="1">
      <c r="A87" s="7" t="s">
        <v>134</v>
      </c>
      <c r="B87" s="7" t="s">
        <v>135</v>
      </c>
      <c r="C87" s="7" t="s">
        <v>131</v>
      </c>
    </row>
    <row r="88" ht="15.75" customHeight="1">
      <c r="A88" s="7" t="s">
        <v>136</v>
      </c>
      <c r="B88" s="7" t="s">
        <v>135</v>
      </c>
      <c r="C88" s="7" t="s">
        <v>131</v>
      </c>
    </row>
    <row r="89" ht="15.75" customHeight="1">
      <c r="A89" s="7" t="s">
        <v>137</v>
      </c>
      <c r="B89" s="7" t="s">
        <v>138</v>
      </c>
      <c r="C89" s="7" t="s">
        <v>4</v>
      </c>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67"/>
    <col customWidth="1" min="2" max="2" width="63.0"/>
    <col customWidth="1" min="3" max="26" width="11.11"/>
  </cols>
  <sheetData>
    <row r="1" ht="15.75" customHeight="1">
      <c r="A1" s="1" t="s">
        <v>139</v>
      </c>
      <c r="B1" s="8" t="s">
        <v>140</v>
      </c>
    </row>
    <row r="2" ht="15.75" customHeight="1">
      <c r="A2" s="3" t="s">
        <v>141</v>
      </c>
      <c r="B2" s="9" t="s">
        <v>142</v>
      </c>
    </row>
    <row r="3" ht="15.75" customHeight="1">
      <c r="A3" s="3" t="s">
        <v>143</v>
      </c>
      <c r="B3" s="9" t="s">
        <v>144</v>
      </c>
    </row>
    <row r="4" ht="15.75" customHeight="1">
      <c r="A4" s="3" t="s">
        <v>145</v>
      </c>
      <c r="B4" s="3" t="s">
        <v>146</v>
      </c>
    </row>
    <row r="5" ht="15.75" customHeight="1">
      <c r="A5" s="3" t="s">
        <v>147</v>
      </c>
      <c r="B5" s="3" t="s">
        <v>148</v>
      </c>
    </row>
    <row r="6" ht="15.75" customHeight="1">
      <c r="A6" s="3" t="s">
        <v>149</v>
      </c>
      <c r="B6" s="3" t="s">
        <v>150</v>
      </c>
    </row>
    <row r="7" ht="15.75" customHeight="1">
      <c r="A7" s="3" t="s">
        <v>151</v>
      </c>
      <c r="B7" s="3" t="s">
        <v>152</v>
      </c>
    </row>
    <row r="8" ht="15.75" customHeight="1">
      <c r="A8" s="3" t="s">
        <v>153</v>
      </c>
      <c r="B8" s="3" t="s">
        <v>154</v>
      </c>
    </row>
    <row r="9" ht="15.75" customHeight="1">
      <c r="A9" s="3" t="s">
        <v>155</v>
      </c>
      <c r="B9" s="3" t="s">
        <v>156</v>
      </c>
    </row>
    <row r="10" ht="15.75" customHeight="1">
      <c r="A10" s="3" t="s">
        <v>157</v>
      </c>
      <c r="B10" s="3" t="s">
        <v>158</v>
      </c>
    </row>
    <row r="11" ht="15.75" customHeight="1">
      <c r="A11" s="3" t="s">
        <v>159</v>
      </c>
      <c r="B11" s="3" t="s">
        <v>160</v>
      </c>
    </row>
    <row r="12" ht="15.75" customHeight="1">
      <c r="A12" s="10" t="s">
        <v>161</v>
      </c>
      <c r="B12" s="3" t="s">
        <v>162</v>
      </c>
    </row>
    <row r="13" ht="15.75" customHeight="1">
      <c r="A13" s="10" t="s">
        <v>163</v>
      </c>
      <c r="B13" s="3" t="s">
        <v>164</v>
      </c>
    </row>
    <row r="14" ht="15.75" customHeight="1">
      <c r="A14" s="9" t="s">
        <v>165</v>
      </c>
      <c r="B14" s="3" t="s">
        <v>166</v>
      </c>
    </row>
    <row r="15" ht="15.75" customHeight="1">
      <c r="A15" s="9" t="s">
        <v>167</v>
      </c>
      <c r="B15" s="3" t="s">
        <v>168</v>
      </c>
    </row>
    <row r="16" ht="15.75" customHeight="1">
      <c r="A16" s="9" t="s">
        <v>169</v>
      </c>
      <c r="B16" s="3" t="s">
        <v>170</v>
      </c>
    </row>
    <row r="17" ht="15.75" customHeight="1">
      <c r="A17" s="9" t="s">
        <v>171</v>
      </c>
      <c r="B17" s="3" t="s">
        <v>172</v>
      </c>
    </row>
    <row r="18" ht="15.75" customHeight="1">
      <c r="A18" s="9" t="s">
        <v>173</v>
      </c>
      <c r="B18" s="3" t="s">
        <v>174</v>
      </c>
    </row>
    <row r="19" ht="15.75" customHeight="1">
      <c r="A19" s="9" t="s">
        <v>175</v>
      </c>
      <c r="B19" s="3" t="s">
        <v>176</v>
      </c>
    </row>
    <row r="20" ht="15.75" customHeight="1">
      <c r="A20" s="9" t="s">
        <v>177</v>
      </c>
      <c r="B20" s="3" t="s">
        <v>178</v>
      </c>
    </row>
    <row r="21" ht="15.75" customHeight="1">
      <c r="A21" s="9" t="s">
        <v>179</v>
      </c>
      <c r="B21" s="3" t="s">
        <v>180</v>
      </c>
    </row>
    <row r="22" ht="15.75" customHeight="1">
      <c r="A22" s="11" t="s">
        <v>181</v>
      </c>
      <c r="B22" s="3" t="s">
        <v>182</v>
      </c>
    </row>
    <row r="23" ht="15.75" customHeight="1">
      <c r="A23" s="9" t="s">
        <v>183</v>
      </c>
      <c r="B23" s="3" t="s">
        <v>184</v>
      </c>
    </row>
    <row r="24" ht="15.75" customHeight="1">
      <c r="A24" s="9" t="s">
        <v>185</v>
      </c>
      <c r="B24" s="3" t="s">
        <v>186</v>
      </c>
    </row>
    <row r="25" ht="15.75" customHeight="1">
      <c r="A25" s="9" t="s">
        <v>187</v>
      </c>
      <c r="B25" s="3" t="s">
        <v>188</v>
      </c>
    </row>
    <row r="26" ht="15.75" customHeight="1">
      <c r="A26" s="9" t="s">
        <v>189</v>
      </c>
      <c r="B26" s="3" t="s">
        <v>190</v>
      </c>
    </row>
    <row r="27" ht="15.75" customHeight="1">
      <c r="A27" s="3" t="s">
        <v>191</v>
      </c>
      <c r="B27" s="3" t="s">
        <v>192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9" width="11.11"/>
    <col customWidth="1" min="10" max="10" width="13.67"/>
    <col customWidth="1" min="11" max="18" width="11.11"/>
    <col customWidth="1" min="19" max="19" width="13.67"/>
    <col customWidth="1" min="20" max="26" width="11.11"/>
  </cols>
  <sheetData>
    <row r="1" ht="15.75" customHeight="1">
      <c r="A1" s="12" t="s">
        <v>193</v>
      </c>
      <c r="B1" s="13"/>
      <c r="C1" s="13"/>
      <c r="D1" s="13"/>
      <c r="E1" s="13"/>
      <c r="F1" s="13"/>
      <c r="G1" s="13"/>
      <c r="H1" s="13"/>
      <c r="I1" s="13"/>
      <c r="J1" s="13"/>
      <c r="L1" s="12" t="s">
        <v>194</v>
      </c>
    </row>
    <row r="2" ht="15.75" customHeight="1">
      <c r="A2" s="14" t="s">
        <v>195</v>
      </c>
      <c r="B2" s="13"/>
      <c r="C2" s="13"/>
      <c r="D2" s="13"/>
      <c r="E2" s="13"/>
      <c r="F2" s="13"/>
      <c r="G2" s="13"/>
      <c r="H2" s="13"/>
      <c r="I2" s="13"/>
      <c r="J2" s="13"/>
      <c r="L2" s="14" t="s">
        <v>195</v>
      </c>
    </row>
    <row r="3" ht="15.75" customHeight="1">
      <c r="A3" s="15"/>
      <c r="B3" s="13"/>
      <c r="C3" s="13"/>
      <c r="D3" s="13"/>
      <c r="E3" s="13"/>
      <c r="F3" s="13"/>
      <c r="G3" s="13"/>
      <c r="H3" s="13"/>
      <c r="I3" s="13"/>
      <c r="J3" s="13"/>
      <c r="L3" s="15"/>
    </row>
    <row r="4" ht="15.0" customHeight="1">
      <c r="A4" s="15" t="s">
        <v>196</v>
      </c>
      <c r="B4" s="13"/>
      <c r="C4" s="13"/>
      <c r="D4" s="13"/>
      <c r="E4" s="13"/>
      <c r="F4" s="13"/>
      <c r="G4" s="13"/>
      <c r="H4" s="13"/>
      <c r="I4" s="13"/>
      <c r="J4" s="13"/>
      <c r="L4" s="15" t="s">
        <v>196</v>
      </c>
    </row>
    <row r="5" ht="15.75" customHeight="1">
      <c r="A5" s="14"/>
      <c r="B5" s="13"/>
      <c r="C5" s="13"/>
      <c r="D5" s="13"/>
      <c r="E5" s="13"/>
      <c r="F5" s="13"/>
      <c r="G5" s="13"/>
      <c r="H5" s="13"/>
      <c r="I5" s="13"/>
      <c r="J5" s="13"/>
      <c r="L5" s="14"/>
    </row>
    <row r="6" ht="15.75" customHeight="1">
      <c r="A6" s="15"/>
      <c r="B6" s="13"/>
      <c r="C6" s="13"/>
      <c r="D6" s="13"/>
      <c r="E6" s="13"/>
      <c r="F6" s="13"/>
      <c r="G6" s="13"/>
      <c r="H6" s="13"/>
      <c r="I6" s="13"/>
      <c r="J6" s="13"/>
      <c r="L6" s="15"/>
    </row>
    <row r="7" ht="15.75" customHeight="1">
      <c r="A7" s="16" t="s">
        <v>197</v>
      </c>
      <c r="B7" s="13"/>
      <c r="C7" s="13"/>
      <c r="D7" s="13"/>
      <c r="E7" s="13"/>
      <c r="F7" s="13"/>
      <c r="G7" s="13"/>
      <c r="H7" s="13"/>
      <c r="I7" s="13"/>
      <c r="J7" s="13"/>
      <c r="L7" s="16" t="s">
        <v>198</v>
      </c>
    </row>
    <row r="8" ht="15.75" customHeight="1">
      <c r="A8" s="17" t="s">
        <v>199</v>
      </c>
      <c r="B8" s="17" t="s">
        <v>200</v>
      </c>
      <c r="C8" s="18" t="s">
        <v>201</v>
      </c>
      <c r="D8" s="18" t="s">
        <v>202</v>
      </c>
      <c r="E8" s="17" t="s">
        <v>203</v>
      </c>
      <c r="F8" s="17" t="s">
        <v>204</v>
      </c>
      <c r="G8" s="17" t="s">
        <v>205</v>
      </c>
      <c r="H8" s="17" t="s">
        <v>206</v>
      </c>
      <c r="I8" s="17" t="s">
        <v>207</v>
      </c>
      <c r="J8" s="17" t="s">
        <v>208</v>
      </c>
      <c r="L8" s="17" t="s">
        <v>199</v>
      </c>
      <c r="M8" s="17" t="s">
        <v>200</v>
      </c>
      <c r="N8" s="18" t="s">
        <v>201</v>
      </c>
      <c r="O8" s="18" t="s">
        <v>209</v>
      </c>
      <c r="P8" s="17" t="s">
        <v>203</v>
      </c>
      <c r="Q8" s="17" t="s">
        <v>204</v>
      </c>
      <c r="R8" s="17" t="s">
        <v>205</v>
      </c>
      <c r="S8" s="17" t="s">
        <v>151</v>
      </c>
    </row>
    <row r="9" ht="15.75" customHeight="1">
      <c r="A9" s="19"/>
      <c r="B9" s="19"/>
      <c r="C9" s="20" t="s">
        <v>210</v>
      </c>
      <c r="D9" s="20" t="s">
        <v>191</v>
      </c>
      <c r="E9" s="19"/>
      <c r="F9" s="19"/>
      <c r="G9" s="19"/>
      <c r="H9" s="19"/>
      <c r="I9" s="19"/>
      <c r="J9" s="19"/>
      <c r="L9" s="19"/>
      <c r="M9" s="19"/>
      <c r="N9" s="20" t="s">
        <v>210</v>
      </c>
      <c r="O9" s="20" t="s">
        <v>211</v>
      </c>
      <c r="P9" s="19"/>
      <c r="Q9" s="19"/>
      <c r="R9" s="19"/>
      <c r="S9" s="19"/>
    </row>
    <row r="10" ht="15.75" customHeight="1">
      <c r="A10" s="21">
        <v>1.0</v>
      </c>
      <c r="B10" s="22">
        <v>1.0</v>
      </c>
      <c r="C10" s="22">
        <v>1.0</v>
      </c>
      <c r="D10" s="20">
        <v>1.0</v>
      </c>
      <c r="E10" s="20">
        <v>1.0</v>
      </c>
      <c r="F10" s="20">
        <v>1.0</v>
      </c>
      <c r="G10" s="20">
        <v>1.0</v>
      </c>
      <c r="H10" s="20">
        <v>1.0</v>
      </c>
      <c r="I10" s="20">
        <v>1.0</v>
      </c>
      <c r="J10" s="20">
        <v>1.0</v>
      </c>
      <c r="L10" s="21">
        <v>1.0</v>
      </c>
      <c r="M10" s="22">
        <v>1.0</v>
      </c>
      <c r="N10" s="22">
        <v>1.0</v>
      </c>
      <c r="O10" s="20">
        <v>1.0</v>
      </c>
      <c r="P10" s="20">
        <v>1.0</v>
      </c>
      <c r="Q10" s="20">
        <v>1.0</v>
      </c>
      <c r="R10" s="20">
        <v>1.0</v>
      </c>
      <c r="S10" s="20" t="s">
        <v>212</v>
      </c>
    </row>
    <row r="11" ht="15.75" customHeight="1">
      <c r="A11" s="21">
        <v>2.0</v>
      </c>
      <c r="B11" s="22">
        <v>10.0</v>
      </c>
      <c r="C11" s="22">
        <v>2.0</v>
      </c>
      <c r="D11" s="20">
        <v>2.0</v>
      </c>
      <c r="E11" s="20"/>
      <c r="F11" s="20"/>
      <c r="G11" s="20"/>
      <c r="H11" s="20"/>
      <c r="I11" s="20"/>
      <c r="J11" s="20"/>
      <c r="L11" s="21">
        <v>2.0</v>
      </c>
      <c r="M11" s="22">
        <v>10.0</v>
      </c>
      <c r="N11" s="22">
        <v>2.0</v>
      </c>
      <c r="O11" s="20"/>
      <c r="P11" s="20"/>
      <c r="Q11" s="20"/>
      <c r="R11" s="20"/>
      <c r="S11" s="20"/>
    </row>
    <row r="12" ht="15.75" customHeight="1">
      <c r="A12" s="21">
        <v>3.0</v>
      </c>
      <c r="B12" s="22">
        <v>20.0</v>
      </c>
      <c r="C12" s="22">
        <v>3.0</v>
      </c>
      <c r="D12" s="20">
        <v>3.0</v>
      </c>
      <c r="E12" s="20"/>
      <c r="F12" s="20"/>
      <c r="G12" s="20"/>
      <c r="H12" s="20"/>
      <c r="I12" s="20"/>
      <c r="J12" s="20"/>
      <c r="L12" s="21">
        <v>3.0</v>
      </c>
      <c r="M12" s="22">
        <v>20.0</v>
      </c>
      <c r="N12" s="22">
        <v>3.0</v>
      </c>
      <c r="O12" s="20"/>
      <c r="P12" s="20"/>
      <c r="Q12" s="20"/>
      <c r="R12" s="20"/>
      <c r="S12" s="20"/>
    </row>
    <row r="13" ht="15.75" customHeight="1">
      <c r="A13" s="21">
        <v>4.0</v>
      </c>
      <c r="B13" s="22">
        <v>40.0</v>
      </c>
      <c r="C13" s="22">
        <v>4.0</v>
      </c>
      <c r="D13" s="20">
        <v>4.0</v>
      </c>
      <c r="E13" s="20">
        <v>2.0</v>
      </c>
      <c r="F13" s="20">
        <v>2.0</v>
      </c>
      <c r="G13" s="20">
        <v>2.0</v>
      </c>
      <c r="H13" s="20">
        <v>2.0</v>
      </c>
      <c r="I13" s="20">
        <v>2.0</v>
      </c>
      <c r="J13" s="20">
        <v>2.0</v>
      </c>
      <c r="L13" s="21">
        <v>4.0</v>
      </c>
      <c r="M13" s="22">
        <v>40.0</v>
      </c>
      <c r="N13" s="22">
        <v>4.0</v>
      </c>
      <c r="O13" s="20">
        <v>2.0</v>
      </c>
      <c r="P13" s="20">
        <v>2.0</v>
      </c>
      <c r="Q13" s="20">
        <v>2.0</v>
      </c>
      <c r="R13" s="20">
        <v>2.0</v>
      </c>
      <c r="S13" s="20"/>
    </row>
    <row r="14" ht="15.75" customHeight="1">
      <c r="A14" s="21">
        <v>5.0</v>
      </c>
      <c r="B14" s="22">
        <v>60.0</v>
      </c>
      <c r="C14" s="22">
        <v>5.0</v>
      </c>
      <c r="D14" s="20">
        <v>5.0</v>
      </c>
      <c r="E14" s="20"/>
      <c r="F14" s="20"/>
      <c r="G14" s="20"/>
      <c r="H14" s="20"/>
      <c r="I14" s="20"/>
      <c r="J14" s="20"/>
      <c r="L14" s="21">
        <v>5.0</v>
      </c>
      <c r="M14" s="22">
        <v>60.0</v>
      </c>
      <c r="N14" s="22">
        <v>5.0</v>
      </c>
      <c r="O14" s="20"/>
      <c r="P14" s="20"/>
      <c r="Q14" s="20"/>
      <c r="R14" s="20"/>
      <c r="S14" s="20"/>
    </row>
    <row r="15" ht="15.75" customHeight="1">
      <c r="A15" s="21">
        <v>6.0</v>
      </c>
      <c r="B15" s="22">
        <v>80.0</v>
      </c>
      <c r="C15" s="22">
        <v>6.0</v>
      </c>
      <c r="D15" s="20">
        <v>6.0</v>
      </c>
      <c r="E15" s="20">
        <v>3.0</v>
      </c>
      <c r="F15" s="20">
        <v>3.0</v>
      </c>
      <c r="G15" s="20"/>
      <c r="H15" s="20">
        <v>3.0</v>
      </c>
      <c r="I15" s="20">
        <v>3.0</v>
      </c>
      <c r="J15" s="20">
        <v>3.0</v>
      </c>
      <c r="L15" s="21">
        <v>6.0</v>
      </c>
      <c r="M15" s="22">
        <v>80.0</v>
      </c>
      <c r="N15" s="22">
        <v>6.0</v>
      </c>
      <c r="O15" s="20">
        <v>3.0</v>
      </c>
      <c r="P15" s="20">
        <v>3.0</v>
      </c>
      <c r="Q15" s="20">
        <v>3.0</v>
      </c>
      <c r="R15" s="20"/>
      <c r="S15" s="20" t="s">
        <v>213</v>
      </c>
    </row>
    <row r="16" ht="15.75" customHeight="1">
      <c r="A16" s="21">
        <v>7.0</v>
      </c>
      <c r="B16" s="22">
        <v>100.0</v>
      </c>
      <c r="C16" s="22">
        <v>7.0</v>
      </c>
      <c r="D16" s="20">
        <v>7.0</v>
      </c>
      <c r="E16" s="20"/>
      <c r="F16" s="20"/>
      <c r="G16" s="20"/>
      <c r="H16" s="20"/>
      <c r="I16" s="20"/>
      <c r="J16" s="20"/>
      <c r="L16" s="21">
        <v>7.0</v>
      </c>
      <c r="M16" s="22">
        <v>100.0</v>
      </c>
      <c r="N16" s="22">
        <v>7.0</v>
      </c>
      <c r="O16" s="20"/>
      <c r="P16" s="20"/>
      <c r="Q16" s="20"/>
      <c r="R16" s="20"/>
      <c r="S16" s="20"/>
    </row>
    <row r="17" ht="15.75" customHeight="1">
      <c r="A17" s="21">
        <v>8.0</v>
      </c>
      <c r="B17" s="22">
        <v>120.0</v>
      </c>
      <c r="C17" s="22">
        <v>8.0</v>
      </c>
      <c r="D17" s="20">
        <v>8.0</v>
      </c>
      <c r="E17" s="20">
        <v>4.0</v>
      </c>
      <c r="F17" s="20">
        <v>4.0</v>
      </c>
      <c r="G17" s="20">
        <v>3.0</v>
      </c>
      <c r="H17" s="20">
        <v>4.0</v>
      </c>
      <c r="I17" s="20">
        <v>4.0</v>
      </c>
      <c r="J17" s="20">
        <v>4.0</v>
      </c>
      <c r="L17" s="21">
        <v>8.0</v>
      </c>
      <c r="M17" s="22">
        <v>120.0</v>
      </c>
      <c r="N17" s="22">
        <v>8.0</v>
      </c>
      <c r="O17" s="20">
        <v>4.0</v>
      </c>
      <c r="P17" s="20">
        <v>4.0</v>
      </c>
      <c r="Q17" s="20">
        <v>4.0</v>
      </c>
      <c r="R17" s="20">
        <v>3.0</v>
      </c>
      <c r="S17" s="20"/>
    </row>
    <row r="18" ht="15.75" customHeight="1">
      <c r="A18" s="21">
        <v>9.0</v>
      </c>
      <c r="B18" s="22">
        <v>140.0</v>
      </c>
      <c r="C18" s="22">
        <v>9.0</v>
      </c>
      <c r="D18" s="20">
        <v>9.0</v>
      </c>
      <c r="E18" s="20"/>
      <c r="F18" s="20"/>
      <c r="G18" s="20"/>
      <c r="H18" s="20"/>
      <c r="I18" s="20"/>
      <c r="J18" s="20"/>
      <c r="L18" s="21">
        <v>9.0</v>
      </c>
      <c r="M18" s="22">
        <v>140.0</v>
      </c>
      <c r="N18" s="22">
        <v>9.0</v>
      </c>
      <c r="O18" s="20"/>
      <c r="P18" s="20"/>
      <c r="Q18" s="20"/>
      <c r="R18" s="20"/>
      <c r="S18" s="20"/>
    </row>
    <row r="19" ht="15.75" customHeight="1">
      <c r="A19" s="21">
        <v>10.0</v>
      </c>
      <c r="B19" s="22">
        <v>160.0</v>
      </c>
      <c r="C19" s="22">
        <v>10.0</v>
      </c>
      <c r="D19" s="20">
        <v>10.0</v>
      </c>
      <c r="E19" s="20">
        <v>5.0</v>
      </c>
      <c r="F19" s="20">
        <v>5.0</v>
      </c>
      <c r="G19" s="20"/>
      <c r="H19" s="20">
        <v>5.0</v>
      </c>
      <c r="I19" s="20">
        <v>5.0</v>
      </c>
      <c r="J19" s="20">
        <v>5.0</v>
      </c>
      <c r="L19" s="21">
        <v>10.0</v>
      </c>
      <c r="M19" s="22">
        <v>160.0</v>
      </c>
      <c r="N19" s="22">
        <v>10.0</v>
      </c>
      <c r="O19" s="20">
        <v>5.0</v>
      </c>
      <c r="P19" s="20">
        <v>5.0</v>
      </c>
      <c r="Q19" s="20">
        <v>5.0</v>
      </c>
      <c r="R19" s="20"/>
      <c r="S19" s="20"/>
    </row>
    <row r="20" ht="15.75" customHeight="1">
      <c r="A20" s="21">
        <v>11.0</v>
      </c>
      <c r="B20" s="22">
        <v>200.0</v>
      </c>
      <c r="C20" s="22">
        <v>11.0</v>
      </c>
      <c r="D20" s="20">
        <v>11.0</v>
      </c>
      <c r="E20" s="20">
        <v>6.0</v>
      </c>
      <c r="F20" s="20">
        <v>6.0</v>
      </c>
      <c r="G20" s="20">
        <v>4.0</v>
      </c>
      <c r="H20" s="20">
        <v>6.0</v>
      </c>
      <c r="I20" s="20">
        <v>6.0</v>
      </c>
      <c r="J20" s="20">
        <v>6.0</v>
      </c>
      <c r="L20" s="21">
        <v>11.0</v>
      </c>
      <c r="M20" s="22">
        <v>200.0</v>
      </c>
      <c r="N20" s="22">
        <v>11.0</v>
      </c>
      <c r="O20" s="20">
        <v>6.0</v>
      </c>
      <c r="P20" s="20">
        <v>6.0</v>
      </c>
      <c r="Q20" s="20">
        <v>6.0</v>
      </c>
      <c r="R20" s="20">
        <v>4.0</v>
      </c>
      <c r="S20" s="20"/>
    </row>
    <row r="21" ht="15.75" customHeight="1">
      <c r="A21" s="21">
        <v>12.0</v>
      </c>
      <c r="B21" s="22">
        <v>250.0</v>
      </c>
      <c r="C21" s="22">
        <v>12.0</v>
      </c>
      <c r="D21" s="20">
        <v>12.0</v>
      </c>
      <c r="E21" s="20">
        <v>7.0</v>
      </c>
      <c r="F21" s="20">
        <v>7.0</v>
      </c>
      <c r="G21" s="20"/>
      <c r="H21" s="20">
        <v>7.0</v>
      </c>
      <c r="I21" s="20">
        <v>7.0</v>
      </c>
      <c r="J21" s="20">
        <v>7.0</v>
      </c>
      <c r="L21" s="21">
        <v>12.0</v>
      </c>
      <c r="M21" s="22">
        <v>250.0</v>
      </c>
      <c r="N21" s="22">
        <v>12.0</v>
      </c>
      <c r="O21" s="20">
        <v>7.0</v>
      </c>
      <c r="P21" s="20">
        <v>7.0</v>
      </c>
      <c r="Q21" s="20">
        <v>7.0</v>
      </c>
      <c r="R21" s="20"/>
      <c r="S21" s="20" t="s">
        <v>214</v>
      </c>
    </row>
    <row r="22" ht="15.75" customHeight="1">
      <c r="A22" s="21">
        <v>13.0</v>
      </c>
      <c r="B22" s="22">
        <v>300.0</v>
      </c>
      <c r="C22" s="22">
        <v>13.0</v>
      </c>
      <c r="D22" s="20">
        <v>13.0</v>
      </c>
      <c r="E22" s="20">
        <v>8.0</v>
      </c>
      <c r="F22" s="20">
        <v>8.0</v>
      </c>
      <c r="G22" s="20"/>
      <c r="H22" s="20">
        <v>8.0</v>
      </c>
      <c r="I22" s="20">
        <v>8.0</v>
      </c>
      <c r="J22" s="20">
        <v>8.0</v>
      </c>
      <c r="L22" s="21">
        <v>13.0</v>
      </c>
      <c r="M22" s="22">
        <v>300.0</v>
      </c>
      <c r="N22" s="22">
        <v>13.0</v>
      </c>
      <c r="O22" s="20">
        <v>8.0</v>
      </c>
      <c r="P22" s="20">
        <v>8.0</v>
      </c>
      <c r="Q22" s="20">
        <v>8.0</v>
      </c>
      <c r="R22" s="20"/>
      <c r="S22" s="20"/>
    </row>
    <row r="23" ht="15.75" customHeight="1">
      <c r="A23" s="21">
        <v>14.0</v>
      </c>
      <c r="B23" s="22">
        <v>400.0</v>
      </c>
      <c r="C23" s="22">
        <v>14.0</v>
      </c>
      <c r="D23" s="20">
        <v>14.0</v>
      </c>
      <c r="E23" s="20"/>
      <c r="F23" s="20"/>
      <c r="G23" s="20"/>
      <c r="H23" s="20"/>
      <c r="I23" s="20"/>
      <c r="J23" s="20"/>
      <c r="L23" s="21">
        <v>14.0</v>
      </c>
      <c r="M23" s="22">
        <v>400.0</v>
      </c>
      <c r="N23" s="22">
        <v>14.0</v>
      </c>
      <c r="O23" s="20">
        <v>9.0</v>
      </c>
      <c r="P23" s="20"/>
      <c r="Q23" s="20"/>
      <c r="R23" s="20"/>
      <c r="S23" s="20"/>
    </row>
    <row r="24" ht="15.75" customHeight="1">
      <c r="A24" s="23">
        <v>15.0</v>
      </c>
      <c r="B24" s="20">
        <v>500.0</v>
      </c>
      <c r="C24" s="20">
        <v>15.0</v>
      </c>
      <c r="D24" s="20">
        <v>15.0</v>
      </c>
      <c r="E24" s="20">
        <v>9.0</v>
      </c>
      <c r="F24" s="20">
        <v>9.0</v>
      </c>
      <c r="G24" s="20">
        <v>5.0</v>
      </c>
      <c r="H24" s="20">
        <v>9.0</v>
      </c>
      <c r="I24" s="20">
        <v>9.0</v>
      </c>
      <c r="J24" s="20">
        <v>9.0</v>
      </c>
      <c r="L24" s="23">
        <v>15.0</v>
      </c>
      <c r="M24" s="20">
        <v>500.0</v>
      </c>
      <c r="N24" s="20">
        <v>15.0</v>
      </c>
      <c r="O24" s="20">
        <v>10.0</v>
      </c>
      <c r="P24" s="20">
        <v>9.0</v>
      </c>
      <c r="Q24" s="20">
        <v>9.0</v>
      </c>
      <c r="R24" s="20">
        <v>5.0</v>
      </c>
      <c r="S24" s="20"/>
    </row>
    <row r="25" ht="15.75" customHeight="1">
      <c r="A25" s="23">
        <v>16.0</v>
      </c>
      <c r="B25" s="20">
        <v>600.0</v>
      </c>
      <c r="C25" s="20">
        <v>16.0</v>
      </c>
      <c r="D25" s="20">
        <v>16.0</v>
      </c>
      <c r="E25" s="20">
        <v>10.0</v>
      </c>
      <c r="F25" s="20">
        <v>10.0</v>
      </c>
      <c r="G25" s="20"/>
      <c r="H25" s="20">
        <v>10.0</v>
      </c>
      <c r="I25" s="20">
        <v>10.0</v>
      </c>
      <c r="J25" s="20">
        <v>10.0</v>
      </c>
      <c r="L25" s="23">
        <v>16.0</v>
      </c>
      <c r="M25" s="20">
        <v>600.0</v>
      </c>
      <c r="N25" s="20">
        <v>16.0</v>
      </c>
      <c r="O25" s="20">
        <v>11.0</v>
      </c>
      <c r="P25" s="20">
        <v>10.0</v>
      </c>
      <c r="Q25" s="20">
        <v>10.0</v>
      </c>
      <c r="R25" s="20"/>
      <c r="S25" s="20"/>
    </row>
    <row r="26" ht="15.75" customHeight="1">
      <c r="A26" s="23">
        <v>17.0</v>
      </c>
      <c r="B26" s="20">
        <v>700.0</v>
      </c>
      <c r="C26" s="20">
        <v>17.0</v>
      </c>
      <c r="D26" s="20">
        <v>17.0</v>
      </c>
      <c r="E26" s="20"/>
      <c r="F26" s="20"/>
      <c r="G26" s="20"/>
      <c r="H26" s="20"/>
      <c r="I26" s="20"/>
      <c r="J26" s="20"/>
      <c r="L26" s="23">
        <v>17.0</v>
      </c>
      <c r="M26" s="20">
        <v>700.0</v>
      </c>
      <c r="N26" s="20">
        <v>17.0</v>
      </c>
      <c r="O26" s="20">
        <v>12.0</v>
      </c>
      <c r="P26" s="20"/>
      <c r="Q26" s="20"/>
      <c r="R26" s="20"/>
      <c r="S26" s="20"/>
    </row>
    <row r="27" ht="15.75" customHeight="1">
      <c r="A27" s="21">
        <v>18.0</v>
      </c>
      <c r="B27" s="22">
        <v>800.0</v>
      </c>
      <c r="C27" s="22">
        <v>18.0</v>
      </c>
      <c r="D27" s="20">
        <v>18.0</v>
      </c>
      <c r="E27" s="20">
        <v>11.0</v>
      </c>
      <c r="F27" s="20">
        <v>11.0</v>
      </c>
      <c r="G27" s="20"/>
      <c r="H27" s="20">
        <v>11.0</v>
      </c>
      <c r="I27" s="20">
        <v>11.0</v>
      </c>
      <c r="J27" s="20">
        <v>11.0</v>
      </c>
      <c r="L27" s="21">
        <v>18.0</v>
      </c>
      <c r="M27" s="22">
        <v>800.0</v>
      </c>
      <c r="N27" s="22">
        <v>18.0</v>
      </c>
      <c r="O27" s="20">
        <v>13.0</v>
      </c>
      <c r="P27" s="20">
        <v>11.0</v>
      </c>
      <c r="Q27" s="20">
        <v>11.0</v>
      </c>
      <c r="R27" s="20"/>
      <c r="S27" s="20"/>
    </row>
    <row r="28" ht="15.75" customHeight="1">
      <c r="A28" s="23">
        <v>19.0</v>
      </c>
      <c r="B28" s="20">
        <v>900.0</v>
      </c>
      <c r="C28" s="20">
        <v>19.0</v>
      </c>
      <c r="D28" s="20">
        <v>19.0</v>
      </c>
      <c r="E28" s="20"/>
      <c r="F28" s="20"/>
      <c r="G28" s="20"/>
      <c r="H28" s="20"/>
      <c r="I28" s="20"/>
      <c r="J28" s="20"/>
      <c r="L28" s="23">
        <v>19.0</v>
      </c>
      <c r="M28" s="20">
        <v>900.0</v>
      </c>
      <c r="N28" s="20">
        <v>19.0</v>
      </c>
      <c r="O28" s="20"/>
      <c r="P28" s="20"/>
      <c r="Q28" s="20"/>
      <c r="R28" s="20"/>
      <c r="S28" s="20"/>
    </row>
    <row r="29" ht="15.75" customHeight="1">
      <c r="A29" s="23">
        <v>20.0</v>
      </c>
      <c r="B29" s="20">
        <v>1000.0</v>
      </c>
      <c r="C29" s="20">
        <v>20.0</v>
      </c>
      <c r="D29" s="20">
        <v>20.0</v>
      </c>
      <c r="E29" s="20">
        <v>12.0</v>
      </c>
      <c r="F29" s="20">
        <v>12.0</v>
      </c>
      <c r="G29" s="20">
        <v>6.0</v>
      </c>
      <c r="H29" s="20">
        <v>12.0</v>
      </c>
      <c r="I29" s="20">
        <v>12.0</v>
      </c>
      <c r="J29" s="20">
        <v>12.0</v>
      </c>
      <c r="L29" s="23">
        <v>20.0</v>
      </c>
      <c r="M29" s="20">
        <v>1000.0</v>
      </c>
      <c r="N29" s="20">
        <v>20.0</v>
      </c>
      <c r="O29" s="20">
        <v>14.0</v>
      </c>
      <c r="P29" s="20">
        <v>12.0</v>
      </c>
      <c r="Q29" s="20">
        <v>12.0</v>
      </c>
      <c r="R29" s="20">
        <v>6.0</v>
      </c>
      <c r="S29" s="20" t="s">
        <v>215</v>
      </c>
    </row>
    <row r="30" ht="15.75" customHeight="1">
      <c r="A30" s="23">
        <v>21.0</v>
      </c>
      <c r="B30" s="20">
        <v>1100.0</v>
      </c>
      <c r="C30" s="20">
        <v>21.0</v>
      </c>
      <c r="D30" s="20">
        <v>21.0</v>
      </c>
      <c r="E30" s="20"/>
      <c r="F30" s="20"/>
      <c r="G30" s="20"/>
      <c r="H30" s="20"/>
      <c r="I30" s="20"/>
      <c r="J30" s="20"/>
      <c r="L30" s="23">
        <v>21.0</v>
      </c>
      <c r="M30" s="20">
        <v>1100.0</v>
      </c>
      <c r="N30" s="20">
        <v>21.0</v>
      </c>
      <c r="O30" s="20"/>
      <c r="P30" s="20"/>
      <c r="Q30" s="20"/>
      <c r="R30" s="20"/>
      <c r="S30" s="20"/>
    </row>
    <row r="31" ht="15.75" customHeight="1">
      <c r="A31" s="23">
        <v>22.0</v>
      </c>
      <c r="B31" s="20">
        <v>1200.0</v>
      </c>
      <c r="C31" s="20">
        <v>22.0</v>
      </c>
      <c r="D31" s="20">
        <v>22.0</v>
      </c>
      <c r="E31" s="20"/>
      <c r="F31" s="20"/>
      <c r="G31" s="20"/>
      <c r="H31" s="20"/>
      <c r="I31" s="20"/>
      <c r="J31" s="20"/>
      <c r="L31" s="23">
        <v>22.0</v>
      </c>
      <c r="M31" s="20">
        <v>1200.0</v>
      </c>
      <c r="N31" s="20">
        <v>22.0</v>
      </c>
      <c r="O31" s="20">
        <v>15.0</v>
      </c>
      <c r="P31" s="20"/>
      <c r="Q31" s="20"/>
      <c r="R31" s="20"/>
      <c r="S31" s="20"/>
    </row>
    <row r="32" ht="15.75" customHeight="1">
      <c r="A32" s="21">
        <v>23.0</v>
      </c>
      <c r="B32" s="22">
        <v>1300.0</v>
      </c>
      <c r="C32" s="22">
        <v>23.0</v>
      </c>
      <c r="D32" s="20">
        <v>23.0</v>
      </c>
      <c r="E32" s="20"/>
      <c r="F32" s="20"/>
      <c r="G32" s="20"/>
      <c r="H32" s="20"/>
      <c r="I32" s="20"/>
      <c r="J32" s="20"/>
      <c r="L32" s="21">
        <v>23.0</v>
      </c>
      <c r="M32" s="22">
        <v>1300.0</v>
      </c>
      <c r="N32" s="22">
        <v>23.0</v>
      </c>
      <c r="O32" s="20"/>
      <c r="P32" s="20"/>
      <c r="Q32" s="20"/>
      <c r="R32" s="20"/>
      <c r="S32" s="20"/>
    </row>
    <row r="33" ht="15.75" customHeight="1">
      <c r="A33" s="23">
        <v>24.0</v>
      </c>
      <c r="B33" s="20">
        <v>1600.0</v>
      </c>
      <c r="C33" s="20">
        <v>24.0</v>
      </c>
      <c r="D33" s="20">
        <v>24.0</v>
      </c>
      <c r="E33" s="20"/>
      <c r="F33" s="20"/>
      <c r="G33" s="20"/>
      <c r="H33" s="20"/>
      <c r="I33" s="20"/>
      <c r="J33" s="20"/>
      <c r="L33" s="23">
        <v>24.0</v>
      </c>
      <c r="M33" s="20">
        <v>1600.0</v>
      </c>
      <c r="N33" s="20">
        <v>24.0</v>
      </c>
      <c r="O33" s="20">
        <v>16.0</v>
      </c>
      <c r="P33" s="20"/>
      <c r="Q33" s="20"/>
      <c r="R33" s="20"/>
      <c r="S33" s="20"/>
    </row>
    <row r="34" ht="15.75" customHeight="1">
      <c r="A34" s="21">
        <v>25.0</v>
      </c>
      <c r="B34" s="22">
        <v>2000.0</v>
      </c>
      <c r="C34" s="22">
        <v>25.0</v>
      </c>
      <c r="D34" s="20">
        <v>25.0</v>
      </c>
      <c r="E34" s="20"/>
      <c r="F34" s="20"/>
      <c r="G34" s="20"/>
      <c r="H34" s="20"/>
      <c r="I34" s="20"/>
      <c r="J34" s="20"/>
      <c r="L34" s="21">
        <v>25.0</v>
      </c>
      <c r="M34" s="22">
        <v>2000.0</v>
      </c>
      <c r="N34" s="22">
        <v>25.0</v>
      </c>
      <c r="O34" s="20">
        <v>17.0</v>
      </c>
      <c r="P34" s="20"/>
      <c r="Q34" s="20"/>
      <c r="R34" s="20"/>
      <c r="S34" s="20"/>
    </row>
    <row r="35" ht="15.75" customHeight="1">
      <c r="A35" s="21">
        <v>26.0</v>
      </c>
      <c r="B35" s="22">
        <v>3000.0</v>
      </c>
      <c r="C35" s="22">
        <v>26.0</v>
      </c>
      <c r="D35" s="20">
        <v>26.0</v>
      </c>
      <c r="E35" s="20"/>
      <c r="F35" s="20"/>
      <c r="G35" s="20"/>
      <c r="H35" s="20"/>
      <c r="I35" s="20"/>
      <c r="J35" s="20"/>
      <c r="L35" s="21">
        <v>26.0</v>
      </c>
      <c r="M35" s="22">
        <v>3000.0</v>
      </c>
      <c r="N35" s="22">
        <v>26.0</v>
      </c>
      <c r="O35" s="20">
        <v>18.0</v>
      </c>
      <c r="P35" s="20"/>
      <c r="Q35" s="20"/>
      <c r="R35" s="20"/>
      <c r="S35" s="20"/>
    </row>
    <row r="36" ht="15.75" customHeight="1">
      <c r="A36" s="21">
        <v>27.0</v>
      </c>
      <c r="B36" s="22">
        <v>4000.0</v>
      </c>
      <c r="C36" s="22">
        <v>27.0</v>
      </c>
      <c r="D36" s="20">
        <v>27.0</v>
      </c>
      <c r="E36" s="20"/>
      <c r="F36" s="20"/>
      <c r="G36" s="20"/>
      <c r="H36" s="20"/>
      <c r="I36" s="20"/>
      <c r="J36" s="20"/>
      <c r="L36" s="21">
        <v>27.0</v>
      </c>
      <c r="M36" s="22">
        <v>4000.0</v>
      </c>
      <c r="N36" s="22">
        <v>27.0</v>
      </c>
      <c r="O36" s="20">
        <v>19.0</v>
      </c>
      <c r="P36" s="20"/>
      <c r="Q36" s="20"/>
      <c r="R36" s="20"/>
      <c r="S36" s="20"/>
    </row>
    <row r="37" ht="15.75" customHeight="1">
      <c r="A37" s="21">
        <v>28.0</v>
      </c>
      <c r="B37" s="22">
        <v>4500.0</v>
      </c>
      <c r="C37" s="22">
        <v>28.0</v>
      </c>
      <c r="D37" s="20">
        <v>28.0</v>
      </c>
      <c r="E37" s="20"/>
      <c r="F37" s="20"/>
      <c r="G37" s="20"/>
      <c r="H37" s="20"/>
      <c r="I37" s="20"/>
      <c r="J37" s="20"/>
      <c r="L37" s="21">
        <v>28.0</v>
      </c>
      <c r="M37" s="22">
        <v>4500.0</v>
      </c>
      <c r="N37" s="22">
        <v>28.0</v>
      </c>
      <c r="O37" s="20">
        <v>20.0</v>
      </c>
      <c r="P37" s="20"/>
      <c r="Q37" s="20"/>
      <c r="R37" s="20"/>
      <c r="S37" s="20"/>
    </row>
    <row r="38" ht="15.75" customHeight="1">
      <c r="A38" s="24" t="s">
        <v>216</v>
      </c>
      <c r="B38" s="13"/>
      <c r="C38" s="13"/>
      <c r="D38" s="13"/>
      <c r="E38" s="13"/>
      <c r="F38" s="13"/>
      <c r="G38" s="13"/>
      <c r="H38" s="13"/>
      <c r="I38" s="13"/>
      <c r="J38" s="13"/>
      <c r="L38" s="24" t="s">
        <v>217</v>
      </c>
    </row>
    <row r="39" ht="15.75" customHeight="1">
      <c r="A39" s="25" t="s">
        <v>218</v>
      </c>
      <c r="B39" s="13"/>
      <c r="C39" s="13"/>
      <c r="D39" s="13"/>
      <c r="E39" s="13"/>
      <c r="F39" s="13"/>
      <c r="G39" s="13"/>
      <c r="H39" s="13"/>
      <c r="I39" s="13"/>
      <c r="J39" s="13"/>
      <c r="L39" s="25" t="s">
        <v>219</v>
      </c>
    </row>
    <row r="40" ht="15.75" customHeight="1">
      <c r="A40" s="25" t="s">
        <v>220</v>
      </c>
      <c r="B40" s="13"/>
      <c r="C40" s="13"/>
      <c r="D40" s="13"/>
      <c r="E40" s="13"/>
      <c r="F40" s="13"/>
      <c r="G40" s="13"/>
      <c r="H40" s="13"/>
      <c r="I40" s="13"/>
      <c r="J40" s="13"/>
      <c r="L40" s="25" t="s">
        <v>221</v>
      </c>
    </row>
    <row r="41" ht="15.75" customHeight="1">
      <c r="A41" s="24"/>
      <c r="B41" s="13"/>
      <c r="C41" s="13"/>
      <c r="D41" s="13"/>
      <c r="E41" s="13"/>
      <c r="F41" s="13"/>
      <c r="G41" s="13"/>
      <c r="H41" s="13"/>
      <c r="I41" s="13"/>
      <c r="J41" s="13"/>
      <c r="L41" s="24"/>
    </row>
    <row r="42" ht="15.75" customHeight="1">
      <c r="A42" s="13"/>
      <c r="B42" s="13"/>
      <c r="C42" s="13"/>
      <c r="D42" s="13"/>
      <c r="E42" s="13"/>
      <c r="F42" s="13"/>
      <c r="G42" s="13"/>
      <c r="H42" s="13"/>
      <c r="I42" s="13"/>
      <c r="J42" s="13"/>
    </row>
    <row r="43" ht="15.75" customHeight="1">
      <c r="A43" s="15"/>
      <c r="B43" s="13"/>
      <c r="C43" s="13"/>
      <c r="D43" s="13"/>
      <c r="E43" s="13"/>
      <c r="F43" s="13"/>
      <c r="G43" s="13"/>
      <c r="H43" s="13"/>
      <c r="I43" s="13"/>
      <c r="J43" s="13"/>
      <c r="L43" s="15"/>
    </row>
    <row r="44" ht="15.75" customHeight="1">
      <c r="A44" s="12" t="s">
        <v>222</v>
      </c>
      <c r="B44" s="13"/>
      <c r="C44" s="13"/>
      <c r="D44" s="13"/>
      <c r="E44" s="13"/>
      <c r="F44" s="13"/>
      <c r="G44" s="13"/>
      <c r="H44" s="13"/>
      <c r="I44" s="13"/>
      <c r="J44" s="13"/>
      <c r="L44" s="12" t="s">
        <v>222</v>
      </c>
    </row>
    <row r="45" ht="15.75" customHeight="1">
      <c r="A45" s="14" t="s">
        <v>223</v>
      </c>
      <c r="B45" s="13"/>
      <c r="C45" s="13"/>
      <c r="D45" s="13"/>
      <c r="E45" s="13"/>
      <c r="F45" s="13"/>
      <c r="G45" s="13"/>
      <c r="H45" s="13"/>
      <c r="I45" s="13"/>
      <c r="J45" s="13"/>
      <c r="L45" s="14" t="s">
        <v>223</v>
      </c>
    </row>
    <row r="46" ht="15.75" customHeight="1">
      <c r="A46" s="15"/>
      <c r="B46" s="13"/>
      <c r="C46" s="13"/>
      <c r="D46" s="13"/>
      <c r="E46" s="13"/>
      <c r="F46" s="13"/>
      <c r="G46" s="13"/>
      <c r="H46" s="13"/>
      <c r="I46" s="13"/>
      <c r="J46" s="13"/>
      <c r="L46" s="15"/>
    </row>
    <row r="47" ht="15.75" customHeight="1">
      <c r="A47" s="15" t="s">
        <v>196</v>
      </c>
      <c r="B47" s="13"/>
      <c r="C47" s="13"/>
      <c r="D47" s="13"/>
      <c r="E47" s="13"/>
      <c r="F47" s="13"/>
      <c r="G47" s="13"/>
      <c r="H47" s="13"/>
      <c r="I47" s="13"/>
      <c r="J47" s="13"/>
      <c r="L47" s="15" t="s">
        <v>196</v>
      </c>
    </row>
    <row r="48" ht="15.75" customHeight="1">
      <c r="A48" s="15"/>
      <c r="B48" s="13"/>
      <c r="C48" s="13"/>
      <c r="D48" s="13"/>
      <c r="E48" s="13"/>
      <c r="F48" s="13"/>
      <c r="G48" s="13"/>
      <c r="H48" s="13"/>
      <c r="I48" s="13"/>
      <c r="J48" s="13"/>
      <c r="L48" s="15"/>
    </row>
    <row r="49" ht="15.75" customHeight="1">
      <c r="A49" s="26" t="s">
        <v>224</v>
      </c>
      <c r="B49" s="13"/>
      <c r="C49" s="13"/>
      <c r="D49" s="13"/>
      <c r="E49" s="13"/>
      <c r="F49" s="13"/>
      <c r="G49" s="13"/>
      <c r="H49" s="13"/>
      <c r="I49" s="13"/>
      <c r="J49" s="13"/>
      <c r="L49" s="26" t="s">
        <v>225</v>
      </c>
    </row>
    <row r="50" ht="15.75" customHeight="1">
      <c r="A50" s="17" t="s">
        <v>199</v>
      </c>
      <c r="B50" s="17" t="s">
        <v>200</v>
      </c>
      <c r="C50" s="18" t="s">
        <v>201</v>
      </c>
      <c r="D50" s="18" t="s">
        <v>202</v>
      </c>
      <c r="E50" s="17" t="s">
        <v>203</v>
      </c>
      <c r="F50" s="17" t="s">
        <v>204</v>
      </c>
      <c r="G50" s="17" t="s">
        <v>205</v>
      </c>
      <c r="H50" s="17" t="s">
        <v>206</v>
      </c>
      <c r="I50" s="17" t="s">
        <v>207</v>
      </c>
      <c r="J50" s="17" t="s">
        <v>208</v>
      </c>
      <c r="L50" s="17" t="s">
        <v>199</v>
      </c>
      <c r="M50" s="17" t="s">
        <v>200</v>
      </c>
      <c r="N50" s="18" t="s">
        <v>201</v>
      </c>
      <c r="O50" s="18" t="s">
        <v>226</v>
      </c>
      <c r="P50" s="17" t="s">
        <v>227</v>
      </c>
      <c r="Q50" s="17" t="s">
        <v>204</v>
      </c>
      <c r="R50" s="17" t="s">
        <v>149</v>
      </c>
      <c r="S50" s="17" t="s">
        <v>151</v>
      </c>
    </row>
    <row r="51" ht="15.75" customHeight="1">
      <c r="A51" s="19"/>
      <c r="B51" s="19"/>
      <c r="C51" s="20" t="s">
        <v>210</v>
      </c>
      <c r="D51" s="20" t="s">
        <v>191</v>
      </c>
      <c r="E51" s="19"/>
      <c r="F51" s="19"/>
      <c r="G51" s="19"/>
      <c r="H51" s="19"/>
      <c r="I51" s="19"/>
      <c r="J51" s="19"/>
      <c r="L51" s="19"/>
      <c r="M51" s="19"/>
      <c r="N51" s="20" t="s">
        <v>210</v>
      </c>
      <c r="O51" s="20" t="s">
        <v>211</v>
      </c>
      <c r="P51" s="19"/>
      <c r="Q51" s="19"/>
      <c r="R51" s="19"/>
      <c r="S51" s="19"/>
    </row>
    <row r="52" ht="15.75" customHeight="1">
      <c r="A52" s="21">
        <v>1.0</v>
      </c>
      <c r="B52" s="22">
        <v>1.0</v>
      </c>
      <c r="C52" s="22">
        <v>1.0</v>
      </c>
      <c r="D52" s="20">
        <v>1.0</v>
      </c>
      <c r="E52" s="20">
        <v>1.0</v>
      </c>
      <c r="F52" s="20">
        <v>1.0</v>
      </c>
      <c r="G52" s="20"/>
      <c r="H52" s="20">
        <v>1.0</v>
      </c>
      <c r="I52" s="20">
        <v>1.0</v>
      </c>
      <c r="J52" s="20">
        <v>1.0</v>
      </c>
      <c r="L52" s="21">
        <v>1.0</v>
      </c>
      <c r="M52" s="22">
        <v>1.0</v>
      </c>
      <c r="N52" s="22">
        <v>1.0</v>
      </c>
      <c r="O52" s="20">
        <v>1.0</v>
      </c>
      <c r="P52" s="20">
        <v>1.0</v>
      </c>
      <c r="Q52" s="20">
        <v>1.0</v>
      </c>
      <c r="R52" s="20"/>
      <c r="S52" s="20"/>
    </row>
    <row r="53" ht="15.75" customHeight="1">
      <c r="A53" s="21">
        <v>2.0</v>
      </c>
      <c r="B53" s="22">
        <v>10.0</v>
      </c>
      <c r="C53" s="22">
        <v>2.0</v>
      </c>
      <c r="D53" s="20">
        <v>2.0</v>
      </c>
      <c r="E53" s="20"/>
      <c r="F53" s="20"/>
      <c r="G53" s="20"/>
      <c r="H53" s="20"/>
      <c r="I53" s="20"/>
      <c r="J53" s="20"/>
      <c r="L53" s="21">
        <v>2.0</v>
      </c>
      <c r="M53" s="22">
        <v>10.0</v>
      </c>
      <c r="N53" s="22">
        <v>2.0</v>
      </c>
      <c r="O53" s="20">
        <v>2.0</v>
      </c>
      <c r="P53" s="20"/>
      <c r="Q53" s="20"/>
      <c r="R53" s="20"/>
      <c r="S53" s="20"/>
    </row>
    <row r="54" ht="15.75" customHeight="1">
      <c r="A54" s="21">
        <v>3.0</v>
      </c>
      <c r="B54" s="22">
        <v>20.0</v>
      </c>
      <c r="C54" s="22">
        <v>3.0</v>
      </c>
      <c r="D54" s="20">
        <v>3.0</v>
      </c>
      <c r="E54" s="20"/>
      <c r="F54" s="20"/>
      <c r="G54" s="20"/>
      <c r="H54" s="20"/>
      <c r="I54" s="20"/>
      <c r="J54" s="20"/>
      <c r="L54" s="21">
        <v>3.0</v>
      </c>
      <c r="M54" s="22">
        <v>20.0</v>
      </c>
      <c r="N54" s="22">
        <v>3.0</v>
      </c>
      <c r="O54" s="20">
        <v>3.0</v>
      </c>
      <c r="P54" s="20"/>
      <c r="Q54" s="20"/>
      <c r="R54" s="20"/>
      <c r="S54" s="20"/>
    </row>
    <row r="55" ht="15.75" customHeight="1">
      <c r="A55" s="21">
        <v>4.0</v>
      </c>
      <c r="B55" s="22">
        <v>40.0</v>
      </c>
      <c r="C55" s="22">
        <v>4.0</v>
      </c>
      <c r="D55" s="20">
        <v>4.0</v>
      </c>
      <c r="E55" s="20">
        <v>2.0</v>
      </c>
      <c r="F55" s="20">
        <v>2.0</v>
      </c>
      <c r="G55" s="20"/>
      <c r="H55" s="20">
        <v>2.0</v>
      </c>
      <c r="I55" s="20">
        <v>2.0</v>
      </c>
      <c r="J55" s="20">
        <v>2.0</v>
      </c>
      <c r="L55" s="21">
        <v>4.0</v>
      </c>
      <c r="M55" s="22">
        <v>40.0</v>
      </c>
      <c r="N55" s="22">
        <v>4.0</v>
      </c>
      <c r="O55" s="20">
        <v>4.0</v>
      </c>
      <c r="P55" s="20">
        <v>2.0</v>
      </c>
      <c r="Q55" s="20">
        <v>2.0</v>
      </c>
      <c r="R55" s="20"/>
      <c r="S55" s="20"/>
    </row>
    <row r="56" ht="15.75" customHeight="1">
      <c r="A56" s="21">
        <v>5.0</v>
      </c>
      <c r="B56" s="22">
        <v>60.0</v>
      </c>
      <c r="C56" s="22">
        <v>5.0</v>
      </c>
      <c r="D56" s="20">
        <v>5.0</v>
      </c>
      <c r="E56" s="20"/>
      <c r="F56" s="20"/>
      <c r="G56" s="20"/>
      <c r="H56" s="20"/>
      <c r="I56" s="20"/>
      <c r="J56" s="20"/>
      <c r="L56" s="21">
        <v>5.0</v>
      </c>
      <c r="M56" s="22">
        <v>60.0</v>
      </c>
      <c r="N56" s="22">
        <v>5.0</v>
      </c>
      <c r="O56" s="20">
        <v>5.0</v>
      </c>
      <c r="P56" s="20"/>
      <c r="Q56" s="20"/>
      <c r="R56" s="20"/>
      <c r="S56" s="20"/>
    </row>
    <row r="57" ht="15.75" customHeight="1">
      <c r="A57" s="21">
        <v>6.0</v>
      </c>
      <c r="B57" s="22">
        <v>80.0</v>
      </c>
      <c r="C57" s="22">
        <v>6.0</v>
      </c>
      <c r="D57" s="20">
        <v>6.0</v>
      </c>
      <c r="E57" s="20">
        <v>3.0</v>
      </c>
      <c r="F57" s="20">
        <v>3.0</v>
      </c>
      <c r="G57" s="20"/>
      <c r="H57" s="20">
        <v>3.0</v>
      </c>
      <c r="I57" s="20">
        <v>3.0</v>
      </c>
      <c r="J57" s="20">
        <v>3.0</v>
      </c>
      <c r="L57" s="21">
        <v>6.0</v>
      </c>
      <c r="M57" s="22">
        <v>80.0</v>
      </c>
      <c r="N57" s="22">
        <v>6.0</v>
      </c>
      <c r="O57" s="20">
        <v>6.0</v>
      </c>
      <c r="P57" s="20">
        <v>3.0</v>
      </c>
      <c r="Q57" s="20">
        <v>3.0</v>
      </c>
      <c r="R57" s="20"/>
      <c r="S57" s="20"/>
    </row>
    <row r="58" ht="15.75" customHeight="1">
      <c r="A58" s="21">
        <v>7.0</v>
      </c>
      <c r="B58" s="22">
        <v>100.0</v>
      </c>
      <c r="C58" s="22">
        <v>7.0</v>
      </c>
      <c r="D58" s="20">
        <v>7.0</v>
      </c>
      <c r="E58" s="20"/>
      <c r="F58" s="20"/>
      <c r="G58" s="20"/>
      <c r="H58" s="20"/>
      <c r="I58" s="20"/>
      <c r="J58" s="20"/>
      <c r="L58" s="21">
        <v>7.0</v>
      </c>
      <c r="M58" s="22">
        <v>100.0</v>
      </c>
      <c r="N58" s="22">
        <v>7.0</v>
      </c>
      <c r="O58" s="20">
        <v>7.0</v>
      </c>
      <c r="P58" s="20"/>
      <c r="Q58" s="20"/>
      <c r="R58" s="20"/>
      <c r="S58" s="20"/>
    </row>
    <row r="59" ht="15.75" customHeight="1">
      <c r="A59" s="21">
        <v>8.0</v>
      </c>
      <c r="B59" s="22">
        <v>120.0</v>
      </c>
      <c r="C59" s="22">
        <v>8.0</v>
      </c>
      <c r="D59" s="20">
        <v>8.0</v>
      </c>
      <c r="E59" s="20">
        <v>4.0</v>
      </c>
      <c r="F59" s="20">
        <v>4.0</v>
      </c>
      <c r="G59" s="20"/>
      <c r="H59" s="20">
        <v>4.0</v>
      </c>
      <c r="I59" s="20">
        <v>4.0</v>
      </c>
      <c r="J59" s="20">
        <v>4.0</v>
      </c>
      <c r="L59" s="21">
        <v>8.0</v>
      </c>
      <c r="M59" s="22">
        <v>120.0</v>
      </c>
      <c r="N59" s="22">
        <v>8.0</v>
      </c>
      <c r="O59" s="20">
        <v>8.0</v>
      </c>
      <c r="P59" s="20">
        <v>4.0</v>
      </c>
      <c r="Q59" s="20">
        <v>4.0</v>
      </c>
      <c r="R59" s="20"/>
      <c r="S59" s="20"/>
    </row>
    <row r="60" ht="15.75" customHeight="1">
      <c r="A60" s="21">
        <v>9.0</v>
      </c>
      <c r="B60" s="22">
        <v>140.0</v>
      </c>
      <c r="C60" s="22">
        <v>9.0</v>
      </c>
      <c r="D60" s="20">
        <v>9.0</v>
      </c>
      <c r="E60" s="20"/>
      <c r="F60" s="20"/>
      <c r="G60" s="20"/>
      <c r="H60" s="20"/>
      <c r="I60" s="20"/>
      <c r="J60" s="20"/>
      <c r="L60" s="21">
        <v>9.0</v>
      </c>
      <c r="M60" s="22">
        <v>140.0</v>
      </c>
      <c r="N60" s="22">
        <v>9.0</v>
      </c>
      <c r="O60" s="20">
        <v>9.0</v>
      </c>
      <c r="P60" s="20"/>
      <c r="Q60" s="20"/>
      <c r="R60" s="20"/>
      <c r="S60" s="20"/>
    </row>
    <row r="61" ht="15.75" customHeight="1">
      <c r="A61" s="21">
        <v>10.0</v>
      </c>
      <c r="B61" s="22">
        <v>160.0</v>
      </c>
      <c r="C61" s="22">
        <v>10.0</v>
      </c>
      <c r="D61" s="20">
        <v>10.0</v>
      </c>
      <c r="E61" s="20">
        <v>5.0</v>
      </c>
      <c r="F61" s="20">
        <v>5.0</v>
      </c>
      <c r="G61" s="20"/>
      <c r="H61" s="20">
        <v>5.0</v>
      </c>
      <c r="I61" s="20">
        <v>5.0</v>
      </c>
      <c r="J61" s="20">
        <v>5.0</v>
      </c>
      <c r="L61" s="21">
        <v>10.0</v>
      </c>
      <c r="M61" s="22">
        <v>160.0</v>
      </c>
      <c r="N61" s="22">
        <v>10.0</v>
      </c>
      <c r="O61" s="20">
        <v>10.0</v>
      </c>
      <c r="P61" s="20">
        <v>5.0</v>
      </c>
      <c r="Q61" s="20">
        <v>5.0</v>
      </c>
      <c r="R61" s="20"/>
      <c r="S61" s="20"/>
    </row>
    <row r="62" ht="15.75" customHeight="1">
      <c r="A62" s="21">
        <v>11.0</v>
      </c>
      <c r="B62" s="22">
        <v>200.0</v>
      </c>
      <c r="C62" s="22">
        <v>11.0</v>
      </c>
      <c r="D62" s="20">
        <v>11.0</v>
      </c>
      <c r="E62" s="20">
        <v>6.0</v>
      </c>
      <c r="F62" s="20">
        <v>6.0</v>
      </c>
      <c r="G62" s="20"/>
      <c r="H62" s="20">
        <v>6.0</v>
      </c>
      <c r="I62" s="20">
        <v>6.0</v>
      </c>
      <c r="J62" s="20">
        <v>6.0</v>
      </c>
      <c r="L62" s="21">
        <v>11.0</v>
      </c>
      <c r="M62" s="22">
        <v>200.0</v>
      </c>
      <c r="N62" s="22">
        <v>11.0</v>
      </c>
      <c r="O62" s="20">
        <v>11.0</v>
      </c>
      <c r="P62" s="20">
        <v>6.0</v>
      </c>
      <c r="Q62" s="20">
        <v>6.0</v>
      </c>
      <c r="R62" s="20"/>
      <c r="S62" s="20"/>
    </row>
    <row r="63" ht="15.75" customHeight="1">
      <c r="A63" s="21">
        <v>12.0</v>
      </c>
      <c r="B63" s="22">
        <v>250.0</v>
      </c>
      <c r="C63" s="22">
        <v>12.0</v>
      </c>
      <c r="D63" s="20">
        <v>12.0</v>
      </c>
      <c r="E63" s="20">
        <v>7.0</v>
      </c>
      <c r="F63" s="20">
        <v>7.0</v>
      </c>
      <c r="G63" s="20"/>
      <c r="H63" s="20">
        <v>7.0</v>
      </c>
      <c r="I63" s="20">
        <v>7.0</v>
      </c>
      <c r="J63" s="20">
        <v>7.0</v>
      </c>
      <c r="L63" s="21">
        <v>12.0</v>
      </c>
      <c r="M63" s="22">
        <v>250.0</v>
      </c>
      <c r="N63" s="22">
        <v>12.0</v>
      </c>
      <c r="O63" s="20">
        <v>12.0</v>
      </c>
      <c r="P63" s="20">
        <v>7.0</v>
      </c>
      <c r="Q63" s="20">
        <v>7.0</v>
      </c>
      <c r="R63" s="20"/>
      <c r="S63" s="20"/>
    </row>
    <row r="64" ht="15.75" customHeight="1">
      <c r="A64" s="21">
        <v>13.0</v>
      </c>
      <c r="B64" s="22">
        <v>300.0</v>
      </c>
      <c r="C64" s="22">
        <v>13.0</v>
      </c>
      <c r="D64" s="20">
        <v>13.0</v>
      </c>
      <c r="E64" s="20">
        <v>8.0</v>
      </c>
      <c r="F64" s="20">
        <v>8.0</v>
      </c>
      <c r="G64" s="20"/>
      <c r="H64" s="20">
        <v>8.0</v>
      </c>
      <c r="I64" s="20">
        <v>8.0</v>
      </c>
      <c r="J64" s="20">
        <v>8.0</v>
      </c>
      <c r="L64" s="21">
        <v>13.0</v>
      </c>
      <c r="M64" s="22">
        <v>300.0</v>
      </c>
      <c r="N64" s="22">
        <v>13.0</v>
      </c>
      <c r="O64" s="20">
        <v>13.0</v>
      </c>
      <c r="P64" s="20">
        <v>8.0</v>
      </c>
      <c r="Q64" s="20">
        <v>8.0</v>
      </c>
      <c r="R64" s="20"/>
      <c r="S64" s="20"/>
    </row>
    <row r="65" ht="15.75" customHeight="1">
      <c r="A65" s="21">
        <v>14.0</v>
      </c>
      <c r="B65" s="22">
        <v>400.0</v>
      </c>
      <c r="C65" s="22">
        <v>14.0</v>
      </c>
      <c r="D65" s="20">
        <v>14.0</v>
      </c>
      <c r="E65" s="20"/>
      <c r="F65" s="20"/>
      <c r="G65" s="20"/>
      <c r="H65" s="20"/>
      <c r="I65" s="20"/>
      <c r="J65" s="20"/>
      <c r="L65" s="21">
        <v>14.0</v>
      </c>
      <c r="M65" s="22">
        <v>400.0</v>
      </c>
      <c r="N65" s="22">
        <v>14.0</v>
      </c>
      <c r="O65" s="20">
        <v>14.0</v>
      </c>
      <c r="P65" s="20"/>
      <c r="Q65" s="20"/>
      <c r="R65" s="20"/>
      <c r="S65" s="20"/>
    </row>
    <row r="66" ht="15.75" customHeight="1">
      <c r="A66" s="23">
        <v>15.0</v>
      </c>
      <c r="B66" s="20">
        <v>500.0</v>
      </c>
      <c r="C66" s="20">
        <v>15.0</v>
      </c>
      <c r="D66" s="20">
        <v>15.0</v>
      </c>
      <c r="E66" s="20"/>
      <c r="F66" s="20"/>
      <c r="G66" s="20"/>
      <c r="H66" s="20"/>
      <c r="I66" s="20"/>
      <c r="J66" s="20"/>
      <c r="L66" s="23">
        <v>15.0</v>
      </c>
      <c r="M66" s="20">
        <v>500.0</v>
      </c>
      <c r="N66" s="20">
        <v>15.0</v>
      </c>
      <c r="O66" s="20">
        <v>15.0</v>
      </c>
      <c r="P66" s="20"/>
      <c r="Q66" s="20"/>
      <c r="R66" s="20"/>
      <c r="S66" s="20"/>
    </row>
    <row r="67" ht="15.75" customHeight="1">
      <c r="A67" s="24" t="s">
        <v>228</v>
      </c>
      <c r="B67" s="13"/>
      <c r="C67" s="13"/>
      <c r="D67" s="13"/>
      <c r="E67" s="13"/>
      <c r="F67" s="13"/>
      <c r="G67" s="13"/>
      <c r="H67" s="13"/>
      <c r="I67" s="13"/>
      <c r="J67" s="13"/>
      <c r="L67" s="24" t="s">
        <v>229</v>
      </c>
    </row>
    <row r="68" ht="15.75" customHeight="1">
      <c r="A68" s="24"/>
      <c r="B68" s="13"/>
      <c r="C68" s="13"/>
      <c r="D68" s="13"/>
      <c r="E68" s="13"/>
      <c r="F68" s="13"/>
      <c r="G68" s="13"/>
      <c r="H68" s="13"/>
      <c r="I68" s="13"/>
      <c r="J68" s="13"/>
      <c r="L68" s="24"/>
    </row>
    <row r="69" ht="15.75" customHeight="1">
      <c r="A69" s="12" t="s">
        <v>230</v>
      </c>
      <c r="B69" s="3"/>
      <c r="C69" s="3"/>
      <c r="D69" s="3"/>
      <c r="E69" s="3"/>
      <c r="F69" s="3"/>
      <c r="G69" s="13"/>
      <c r="H69" s="13"/>
      <c r="I69" s="13"/>
      <c r="J69" s="13"/>
      <c r="L69" s="12" t="s">
        <v>230</v>
      </c>
      <c r="M69" s="3"/>
      <c r="N69" s="3"/>
      <c r="O69" s="3"/>
      <c r="P69" s="3"/>
      <c r="Q69" s="3"/>
    </row>
    <row r="70" ht="15.75" customHeight="1">
      <c r="A70" s="12" t="s">
        <v>231</v>
      </c>
      <c r="B70" s="3"/>
      <c r="C70" s="3"/>
      <c r="D70" s="3"/>
      <c r="E70" s="3"/>
      <c r="F70" s="3"/>
      <c r="G70" s="13"/>
      <c r="H70" s="13"/>
      <c r="I70" s="13"/>
      <c r="J70" s="13"/>
      <c r="L70" s="12" t="s">
        <v>231</v>
      </c>
      <c r="M70" s="3"/>
      <c r="N70" s="3"/>
      <c r="O70" s="3"/>
      <c r="P70" s="3"/>
      <c r="Q70" s="3"/>
    </row>
    <row r="71" ht="15.75" customHeight="1">
      <c r="A71" s="15"/>
      <c r="B71" s="3"/>
      <c r="C71" s="3"/>
      <c r="D71" s="3"/>
      <c r="E71" s="3"/>
      <c r="F71" s="3"/>
      <c r="G71" s="13"/>
      <c r="H71" s="13"/>
      <c r="I71" s="13"/>
      <c r="J71" s="13"/>
      <c r="L71" s="15"/>
      <c r="M71" s="3"/>
      <c r="N71" s="3"/>
      <c r="O71" s="3"/>
      <c r="P71" s="3"/>
      <c r="Q71" s="3"/>
    </row>
    <row r="72" ht="15.75" customHeight="1">
      <c r="A72" s="12" t="s">
        <v>232</v>
      </c>
      <c r="B72" s="3"/>
      <c r="C72" s="3"/>
      <c r="D72" s="3"/>
      <c r="E72" s="3"/>
      <c r="F72" s="3"/>
      <c r="G72" s="13"/>
      <c r="H72" s="13"/>
      <c r="I72" s="13"/>
      <c r="J72" s="13"/>
      <c r="L72" s="12" t="s">
        <v>232</v>
      </c>
      <c r="M72" s="3"/>
      <c r="N72" s="3"/>
      <c r="O72" s="3"/>
      <c r="P72" s="3"/>
      <c r="Q72" s="3"/>
    </row>
    <row r="73" ht="15.75" customHeight="1">
      <c r="A73" s="15"/>
      <c r="B73" s="3"/>
      <c r="C73" s="3"/>
      <c r="D73" s="3"/>
      <c r="E73" s="3"/>
      <c r="F73" s="3"/>
      <c r="G73" s="13"/>
      <c r="H73" s="13"/>
      <c r="I73" s="13"/>
      <c r="J73" s="13"/>
      <c r="L73" s="15"/>
      <c r="M73" s="3"/>
      <c r="N73" s="3"/>
      <c r="O73" s="3"/>
      <c r="P73" s="3"/>
      <c r="Q73" s="3"/>
    </row>
    <row r="74" ht="15.75" customHeight="1">
      <c r="A74" s="17" t="s">
        <v>199</v>
      </c>
      <c r="B74" s="27" t="s">
        <v>233</v>
      </c>
      <c r="C74" s="28"/>
      <c r="D74" s="3"/>
      <c r="E74" s="3"/>
      <c r="F74" s="3"/>
      <c r="G74" s="13"/>
      <c r="H74" s="13"/>
      <c r="I74" s="13"/>
      <c r="J74" s="13"/>
      <c r="L74" s="17" t="s">
        <v>199</v>
      </c>
      <c r="M74" s="27" t="s">
        <v>233</v>
      </c>
      <c r="N74" s="28"/>
      <c r="O74" s="3"/>
      <c r="P74" s="3"/>
      <c r="Q74" s="3"/>
    </row>
    <row r="75" ht="15.75" customHeight="1">
      <c r="A75" s="19"/>
      <c r="B75" s="29"/>
      <c r="C75" s="30"/>
      <c r="D75" s="3"/>
      <c r="E75" s="3"/>
      <c r="F75" s="3"/>
      <c r="G75" s="13"/>
      <c r="H75" s="13"/>
      <c r="I75" s="13"/>
      <c r="J75" s="13"/>
      <c r="L75" s="19"/>
      <c r="M75" s="29"/>
      <c r="N75" s="30"/>
      <c r="O75" s="3"/>
      <c r="P75" s="3"/>
      <c r="Q75" s="3"/>
    </row>
    <row r="76" ht="15.75" customHeight="1">
      <c r="A76" s="3">
        <v>0.0</v>
      </c>
      <c r="B76" s="3" t="s">
        <v>234</v>
      </c>
      <c r="C76" s="3"/>
      <c r="D76" s="3"/>
      <c r="E76" s="3"/>
      <c r="F76" s="3"/>
      <c r="G76" s="13"/>
      <c r="H76" s="13"/>
      <c r="I76" s="13"/>
      <c r="J76" s="13"/>
      <c r="L76" s="3">
        <v>0.0</v>
      </c>
      <c r="M76" s="3" t="s">
        <v>234</v>
      </c>
      <c r="N76" s="3"/>
      <c r="O76" s="3"/>
      <c r="P76" s="3"/>
      <c r="Q76" s="3"/>
    </row>
    <row r="77" ht="15.75" customHeight="1">
      <c r="A77" s="3">
        <v>1.0</v>
      </c>
      <c r="B77" s="3" t="s">
        <v>235</v>
      </c>
      <c r="C77" s="3" t="s">
        <v>236</v>
      </c>
      <c r="D77" s="3"/>
      <c r="E77" s="3"/>
      <c r="F77" s="3"/>
      <c r="G77" s="13"/>
      <c r="H77" s="13"/>
      <c r="I77" s="13"/>
      <c r="J77" s="13"/>
      <c r="L77" s="3">
        <v>1.0</v>
      </c>
      <c r="M77" s="3" t="s">
        <v>235</v>
      </c>
      <c r="N77" s="3" t="s">
        <v>236</v>
      </c>
      <c r="O77" s="3"/>
      <c r="P77" s="3"/>
      <c r="Q77" s="3"/>
    </row>
    <row r="78" ht="15.75" customHeight="1">
      <c r="A78" s="3">
        <v>2.0</v>
      </c>
      <c r="B78" s="3" t="s">
        <v>237</v>
      </c>
      <c r="C78" s="3"/>
      <c r="D78" s="3"/>
      <c r="E78" s="3"/>
      <c r="F78" s="3"/>
      <c r="G78" s="13"/>
      <c r="H78" s="13"/>
      <c r="I78" s="13"/>
      <c r="J78" s="13"/>
      <c r="L78" s="3">
        <v>2.0</v>
      </c>
      <c r="M78" s="3" t="s">
        <v>237</v>
      </c>
      <c r="N78" s="3"/>
      <c r="O78" s="3"/>
      <c r="P78" s="3"/>
      <c r="Q78" s="3"/>
    </row>
    <row r="79" ht="15.75" customHeight="1">
      <c r="A79" s="3">
        <v>3.0</v>
      </c>
      <c r="B79" s="3" t="s">
        <v>238</v>
      </c>
      <c r="C79" s="3"/>
      <c r="D79" s="3"/>
      <c r="E79" s="3"/>
      <c r="F79" s="3"/>
      <c r="G79" s="13"/>
      <c r="H79" s="13"/>
      <c r="I79" s="13"/>
      <c r="J79" s="13"/>
      <c r="L79" s="3">
        <v>3.0</v>
      </c>
      <c r="M79" s="3" t="s">
        <v>238</v>
      </c>
      <c r="N79" s="3"/>
      <c r="O79" s="3"/>
      <c r="P79" s="3"/>
      <c r="Q79" s="3"/>
    </row>
    <row r="80" ht="15.75" customHeight="1">
      <c r="A80" s="3">
        <v>4.0</v>
      </c>
      <c r="B80" s="3" t="s">
        <v>239</v>
      </c>
      <c r="C80" s="3"/>
      <c r="D80" s="3"/>
      <c r="E80" s="3"/>
      <c r="F80" s="3"/>
      <c r="G80" s="13"/>
      <c r="H80" s="13"/>
      <c r="I80" s="13"/>
      <c r="J80" s="13"/>
      <c r="L80" s="3">
        <v>4.0</v>
      </c>
      <c r="M80" s="3" t="s">
        <v>239</v>
      </c>
      <c r="N80" s="3"/>
      <c r="O80" s="3"/>
      <c r="P80" s="3"/>
      <c r="Q80" s="3"/>
    </row>
    <row r="81" ht="15.75" customHeight="1">
      <c r="A81" s="3">
        <v>5.0</v>
      </c>
      <c r="B81" s="3" t="s">
        <v>240</v>
      </c>
      <c r="C81" s="3"/>
      <c r="D81" s="3"/>
      <c r="E81" s="3"/>
      <c r="F81" s="3"/>
      <c r="G81" s="13"/>
      <c r="H81" s="13"/>
      <c r="I81" s="13"/>
      <c r="J81" s="13"/>
      <c r="L81" s="3">
        <v>5.0</v>
      </c>
      <c r="M81" s="3" t="s">
        <v>240</v>
      </c>
      <c r="N81" s="3"/>
      <c r="O81" s="3"/>
      <c r="P81" s="3"/>
      <c r="Q81" s="3"/>
    </row>
    <row r="82" ht="15.75" customHeight="1">
      <c r="A82" s="3">
        <v>6.0</v>
      </c>
      <c r="B82" s="3" t="s">
        <v>241</v>
      </c>
      <c r="C82" s="3"/>
      <c r="D82" s="3"/>
      <c r="E82" s="3"/>
      <c r="F82" s="3"/>
      <c r="G82" s="13"/>
      <c r="H82" s="13"/>
      <c r="I82" s="13"/>
      <c r="J82" s="13"/>
      <c r="L82" s="3">
        <v>6.0</v>
      </c>
      <c r="M82" s="3" t="s">
        <v>241</v>
      </c>
      <c r="N82" s="3"/>
      <c r="O82" s="3"/>
      <c r="P82" s="3"/>
      <c r="Q82" s="3"/>
    </row>
    <row r="83" ht="15.75" customHeight="1">
      <c r="A83" s="3">
        <v>7.0</v>
      </c>
      <c r="B83" s="3" t="s">
        <v>242</v>
      </c>
      <c r="C83" s="3"/>
      <c r="D83" s="3"/>
      <c r="E83" s="3"/>
      <c r="F83" s="3"/>
      <c r="G83" s="13"/>
      <c r="H83" s="13"/>
      <c r="I83" s="13"/>
      <c r="J83" s="13"/>
      <c r="L83" s="3">
        <v>7.0</v>
      </c>
      <c r="M83" s="3" t="s">
        <v>242</v>
      </c>
      <c r="N83" s="3"/>
      <c r="O83" s="3"/>
      <c r="P83" s="3"/>
      <c r="Q83" s="3"/>
    </row>
    <row r="84" ht="15.75" customHeight="1">
      <c r="A84" s="3">
        <v>8.0</v>
      </c>
      <c r="B84" s="3" t="s">
        <v>243</v>
      </c>
      <c r="C84" s="3"/>
      <c r="D84" s="3"/>
      <c r="E84" s="3"/>
      <c r="F84" s="3"/>
      <c r="G84" s="13"/>
      <c r="H84" s="13"/>
      <c r="I84" s="13"/>
      <c r="J84" s="13"/>
      <c r="L84" s="3">
        <v>8.0</v>
      </c>
      <c r="M84" s="3" t="s">
        <v>243</v>
      </c>
      <c r="N84" s="3"/>
      <c r="O84" s="3"/>
      <c r="P84" s="3"/>
      <c r="Q84" s="3"/>
    </row>
    <row r="85" ht="15.75" customHeight="1">
      <c r="A85" s="3"/>
      <c r="B85" s="3"/>
      <c r="C85" s="3"/>
      <c r="D85" s="3"/>
      <c r="E85" s="3"/>
      <c r="F85" s="3"/>
      <c r="G85" s="13"/>
      <c r="H85" s="13"/>
      <c r="I85" s="13"/>
      <c r="J85" s="13"/>
      <c r="L85" s="3"/>
      <c r="M85" s="3"/>
      <c r="N85" s="3"/>
      <c r="O85" s="3"/>
      <c r="P85" s="3"/>
      <c r="Q85" s="3"/>
    </row>
    <row r="86" ht="15.75" customHeight="1">
      <c r="A86" s="3"/>
      <c r="B86" s="3"/>
      <c r="C86" s="3"/>
      <c r="D86" s="3"/>
      <c r="E86" s="3"/>
      <c r="F86" s="3"/>
      <c r="G86" s="13"/>
      <c r="H86" s="13"/>
      <c r="I86" s="13"/>
      <c r="J86" s="13"/>
      <c r="L86" s="3"/>
      <c r="M86" s="3"/>
      <c r="N86" s="3"/>
      <c r="O86" s="3"/>
      <c r="P86" s="3"/>
      <c r="Q86" s="3"/>
    </row>
    <row r="87" ht="15.75" customHeight="1">
      <c r="A87" s="3"/>
      <c r="B87" s="3"/>
      <c r="C87" s="3"/>
      <c r="D87" s="3"/>
      <c r="E87" s="3"/>
      <c r="F87" s="3"/>
      <c r="G87" s="13"/>
      <c r="H87" s="13"/>
      <c r="I87" s="13"/>
      <c r="J87" s="13"/>
      <c r="L87" s="3"/>
      <c r="M87" s="3"/>
      <c r="N87" s="3"/>
      <c r="O87" s="3"/>
      <c r="P87" s="3"/>
      <c r="Q87" s="3"/>
    </row>
    <row r="88" ht="15.75" customHeight="1">
      <c r="A88" s="13"/>
      <c r="B88" s="13"/>
      <c r="C88" s="13"/>
      <c r="D88" s="13"/>
      <c r="E88" s="13"/>
      <c r="F88" s="13"/>
      <c r="G88" s="13"/>
      <c r="H88" s="13"/>
      <c r="I88" s="13"/>
      <c r="J88" s="13"/>
    </row>
    <row r="89" ht="15.75" customHeight="1">
      <c r="A89" s="13"/>
      <c r="B89" s="13"/>
      <c r="C89" s="13"/>
      <c r="D89" s="13"/>
      <c r="E89" s="13"/>
      <c r="F89" s="13"/>
      <c r="G89" s="13"/>
      <c r="H89" s="13"/>
      <c r="I89" s="13"/>
      <c r="J89" s="13"/>
    </row>
    <row r="90" ht="15.75" customHeight="1">
      <c r="A90" s="13"/>
      <c r="B90" s="13"/>
      <c r="C90" s="13"/>
      <c r="D90" s="13"/>
      <c r="E90" s="13"/>
      <c r="F90" s="13"/>
      <c r="G90" s="13"/>
      <c r="H90" s="13"/>
      <c r="I90" s="13"/>
      <c r="J90" s="13"/>
    </row>
    <row r="91" ht="15.75" customHeight="1">
      <c r="A91" s="13"/>
      <c r="B91" s="13"/>
      <c r="C91" s="13"/>
      <c r="D91" s="13"/>
      <c r="E91" s="13"/>
      <c r="F91" s="13"/>
      <c r="G91" s="13"/>
      <c r="H91" s="13"/>
      <c r="I91" s="13"/>
      <c r="J91" s="13"/>
    </row>
    <row r="92" ht="15.75" customHeight="1">
      <c r="A92" s="13"/>
      <c r="B92" s="13"/>
      <c r="C92" s="13"/>
      <c r="D92" s="13"/>
      <c r="E92" s="13"/>
      <c r="F92" s="13"/>
      <c r="G92" s="13"/>
      <c r="H92" s="13"/>
      <c r="I92" s="13"/>
      <c r="J92" s="13"/>
    </row>
    <row r="93" ht="15.75" customHeight="1">
      <c r="A93" s="13"/>
      <c r="B93" s="13"/>
      <c r="C93" s="13"/>
      <c r="D93" s="13"/>
      <c r="E93" s="13"/>
      <c r="F93" s="13"/>
      <c r="G93" s="13"/>
      <c r="H93" s="13"/>
      <c r="I93" s="13"/>
      <c r="J93" s="13"/>
    </row>
    <row r="94" ht="15.75" customHeight="1">
      <c r="A94" s="13"/>
      <c r="B94" s="13"/>
      <c r="C94" s="13"/>
      <c r="D94" s="13"/>
      <c r="E94" s="13"/>
      <c r="F94" s="13"/>
      <c r="G94" s="13"/>
      <c r="H94" s="13"/>
      <c r="I94" s="13"/>
      <c r="J94" s="13"/>
    </row>
    <row r="95" ht="15.75" customHeight="1">
      <c r="A95" s="13"/>
      <c r="B95" s="13"/>
      <c r="C95" s="13"/>
      <c r="D95" s="13"/>
      <c r="E95" s="13"/>
      <c r="F95" s="13"/>
      <c r="G95" s="13"/>
      <c r="H95" s="13"/>
      <c r="I95" s="13"/>
      <c r="J95" s="13"/>
    </row>
    <row r="96" ht="15.75" customHeight="1">
      <c r="A96" s="13"/>
      <c r="B96" s="13"/>
      <c r="C96" s="13"/>
      <c r="D96" s="13"/>
      <c r="E96" s="13"/>
      <c r="F96" s="13"/>
      <c r="G96" s="13"/>
      <c r="H96" s="13"/>
      <c r="I96" s="13"/>
      <c r="J96" s="13"/>
    </row>
    <row r="97" ht="15.75" customHeight="1">
      <c r="A97" s="13"/>
      <c r="B97" s="13"/>
      <c r="C97" s="13"/>
      <c r="D97" s="13"/>
      <c r="E97" s="13"/>
      <c r="F97" s="13"/>
      <c r="G97" s="13"/>
      <c r="H97" s="13"/>
      <c r="I97" s="13"/>
      <c r="J97" s="13"/>
    </row>
    <row r="98" ht="15.75" customHeight="1">
      <c r="A98" s="13"/>
      <c r="B98" s="13"/>
      <c r="C98" s="13"/>
      <c r="D98" s="13"/>
      <c r="E98" s="13"/>
      <c r="F98" s="13"/>
      <c r="G98" s="13"/>
      <c r="H98" s="13"/>
      <c r="I98" s="13"/>
      <c r="J98" s="13"/>
    </row>
    <row r="99" ht="15.75" customHeight="1">
      <c r="A99" s="13"/>
      <c r="B99" s="13"/>
      <c r="C99" s="13"/>
      <c r="D99" s="13"/>
      <c r="E99" s="13"/>
      <c r="F99" s="13"/>
      <c r="G99" s="13"/>
      <c r="H99" s="13"/>
      <c r="I99" s="13"/>
      <c r="J99" s="13"/>
    </row>
    <row r="100" ht="15.75" customHeight="1">
      <c r="A100" s="13"/>
      <c r="B100" s="13"/>
      <c r="C100" s="13"/>
      <c r="D100" s="13"/>
      <c r="E100" s="13"/>
      <c r="F100" s="13"/>
      <c r="G100" s="13"/>
      <c r="H100" s="13"/>
      <c r="I100" s="13"/>
      <c r="J100" s="13"/>
    </row>
    <row r="101" ht="15.75" customHeight="1">
      <c r="A101" s="13"/>
      <c r="B101" s="13"/>
      <c r="C101" s="13"/>
      <c r="D101" s="13"/>
      <c r="E101" s="13"/>
      <c r="F101" s="13"/>
      <c r="G101" s="13"/>
      <c r="H101" s="13"/>
      <c r="I101" s="13"/>
      <c r="J101" s="13"/>
    </row>
    <row r="102" ht="15.75" customHeight="1">
      <c r="A102" s="13"/>
      <c r="B102" s="13"/>
      <c r="C102" s="13"/>
      <c r="D102" s="13"/>
      <c r="E102" s="13"/>
      <c r="F102" s="13"/>
      <c r="G102" s="13"/>
      <c r="H102" s="13"/>
      <c r="I102" s="13"/>
      <c r="J102" s="13"/>
    </row>
    <row r="103" ht="15.75" customHeight="1">
      <c r="A103" s="13"/>
      <c r="B103" s="13"/>
      <c r="C103" s="13"/>
      <c r="D103" s="13"/>
      <c r="E103" s="13"/>
      <c r="F103" s="13"/>
      <c r="G103" s="13"/>
      <c r="H103" s="13"/>
      <c r="I103" s="13"/>
      <c r="J103" s="13"/>
    </row>
    <row r="104" ht="15.75" customHeight="1">
      <c r="A104" s="13"/>
      <c r="B104" s="13"/>
      <c r="C104" s="13"/>
      <c r="D104" s="13"/>
      <c r="E104" s="13"/>
      <c r="F104" s="13"/>
      <c r="G104" s="13"/>
      <c r="H104" s="13"/>
      <c r="I104" s="13"/>
      <c r="J104" s="13"/>
    </row>
    <row r="105" ht="15.75" customHeight="1">
      <c r="A105" s="13"/>
      <c r="B105" s="13"/>
      <c r="C105" s="13"/>
      <c r="D105" s="13"/>
      <c r="E105" s="13"/>
      <c r="F105" s="13"/>
      <c r="G105" s="13"/>
      <c r="H105" s="13"/>
      <c r="I105" s="13"/>
      <c r="J105" s="13"/>
    </row>
    <row r="106" ht="15.75" customHeight="1">
      <c r="A106" s="13"/>
      <c r="B106" s="13"/>
      <c r="C106" s="13"/>
      <c r="D106" s="13"/>
      <c r="E106" s="13"/>
      <c r="F106" s="13"/>
      <c r="G106" s="13"/>
      <c r="H106" s="13"/>
      <c r="I106" s="13"/>
      <c r="J106" s="13"/>
    </row>
    <row r="107" ht="15.75" customHeight="1">
      <c r="A107" s="13"/>
      <c r="B107" s="13"/>
      <c r="C107" s="13"/>
      <c r="D107" s="13"/>
      <c r="E107" s="13"/>
      <c r="F107" s="13"/>
      <c r="G107" s="13"/>
      <c r="H107" s="13"/>
      <c r="I107" s="13"/>
      <c r="J107" s="13"/>
    </row>
    <row r="108" ht="15.75" customHeight="1">
      <c r="A108" s="13"/>
      <c r="B108" s="13"/>
      <c r="C108" s="13"/>
      <c r="D108" s="13"/>
      <c r="E108" s="13"/>
      <c r="F108" s="13"/>
      <c r="G108" s="13"/>
      <c r="H108" s="13"/>
      <c r="I108" s="13"/>
      <c r="J108" s="13"/>
    </row>
    <row r="109" ht="15.75" customHeight="1">
      <c r="A109" s="13"/>
      <c r="B109" s="13"/>
      <c r="C109" s="13"/>
      <c r="D109" s="13"/>
      <c r="E109" s="13"/>
      <c r="F109" s="13"/>
      <c r="G109" s="13"/>
      <c r="H109" s="13"/>
      <c r="I109" s="13"/>
      <c r="J109" s="13"/>
    </row>
    <row r="110" ht="15.75" customHeight="1">
      <c r="A110" s="13"/>
      <c r="B110" s="13"/>
      <c r="C110" s="13"/>
      <c r="D110" s="13"/>
      <c r="E110" s="13"/>
      <c r="F110" s="13"/>
      <c r="G110" s="13"/>
      <c r="H110" s="13"/>
      <c r="I110" s="13"/>
      <c r="J110" s="13"/>
    </row>
    <row r="111" ht="15.75" customHeight="1">
      <c r="A111" s="13"/>
      <c r="B111" s="13"/>
      <c r="C111" s="13"/>
      <c r="D111" s="13"/>
      <c r="E111" s="13"/>
      <c r="F111" s="13"/>
      <c r="G111" s="13"/>
      <c r="H111" s="13"/>
      <c r="I111" s="13"/>
      <c r="J111" s="13"/>
    </row>
    <row r="112" ht="15.75" customHeight="1">
      <c r="A112" s="13"/>
      <c r="B112" s="13"/>
      <c r="C112" s="13"/>
      <c r="D112" s="13"/>
      <c r="E112" s="13"/>
      <c r="F112" s="13"/>
      <c r="G112" s="13"/>
      <c r="H112" s="13"/>
      <c r="I112" s="13"/>
      <c r="J112" s="13"/>
    </row>
    <row r="113" ht="15.75" customHeight="1">
      <c r="A113" s="13"/>
      <c r="B113" s="13"/>
      <c r="C113" s="13"/>
      <c r="D113" s="13"/>
      <c r="E113" s="13"/>
      <c r="F113" s="13"/>
      <c r="G113" s="13"/>
      <c r="H113" s="13"/>
      <c r="I113" s="13"/>
      <c r="J113" s="13"/>
    </row>
    <row r="114" ht="15.75" customHeight="1">
      <c r="A114" s="13"/>
      <c r="B114" s="13"/>
      <c r="C114" s="13"/>
      <c r="D114" s="13"/>
      <c r="E114" s="13"/>
      <c r="F114" s="13"/>
      <c r="G114" s="13"/>
      <c r="H114" s="13"/>
      <c r="I114" s="13"/>
      <c r="J114" s="13"/>
    </row>
    <row r="115" ht="15.75" customHeight="1">
      <c r="A115" s="13"/>
      <c r="B115" s="13"/>
      <c r="C115" s="13"/>
      <c r="D115" s="13"/>
      <c r="E115" s="13"/>
      <c r="F115" s="13"/>
      <c r="G115" s="13"/>
      <c r="H115" s="13"/>
      <c r="I115" s="13"/>
      <c r="J115" s="13"/>
    </row>
    <row r="116" ht="15.75" customHeight="1">
      <c r="A116" s="13"/>
      <c r="B116" s="13"/>
      <c r="C116" s="13"/>
      <c r="D116" s="13"/>
      <c r="E116" s="13"/>
      <c r="F116" s="13"/>
      <c r="G116" s="13"/>
      <c r="H116" s="13"/>
      <c r="I116" s="13"/>
      <c r="J116" s="13"/>
    </row>
    <row r="117" ht="15.75" customHeight="1">
      <c r="A117" s="13"/>
      <c r="B117" s="13"/>
      <c r="C117" s="13"/>
      <c r="D117" s="13"/>
      <c r="E117" s="13"/>
      <c r="F117" s="13"/>
      <c r="G117" s="13"/>
      <c r="H117" s="13"/>
      <c r="I117" s="13"/>
      <c r="J117" s="13"/>
    </row>
    <row r="118" ht="15.75" customHeight="1">
      <c r="A118" s="13"/>
      <c r="B118" s="13"/>
      <c r="C118" s="13"/>
      <c r="D118" s="13"/>
      <c r="E118" s="13"/>
      <c r="F118" s="13"/>
      <c r="G118" s="13"/>
      <c r="H118" s="13"/>
      <c r="I118" s="13"/>
      <c r="J118" s="13"/>
    </row>
    <row r="119" ht="15.75" customHeight="1">
      <c r="A119" s="13"/>
      <c r="B119" s="13"/>
      <c r="C119" s="13"/>
      <c r="D119" s="13"/>
      <c r="E119" s="13"/>
      <c r="F119" s="13"/>
      <c r="G119" s="13"/>
      <c r="H119" s="13"/>
      <c r="I119" s="13"/>
      <c r="J119" s="13"/>
    </row>
    <row r="120" ht="15.75" customHeight="1">
      <c r="A120" s="13"/>
      <c r="B120" s="13"/>
      <c r="C120" s="13"/>
      <c r="D120" s="13"/>
      <c r="E120" s="13"/>
      <c r="F120" s="13"/>
      <c r="G120" s="13"/>
      <c r="H120" s="13"/>
      <c r="I120" s="13"/>
      <c r="J120" s="13"/>
    </row>
    <row r="121" ht="15.75" customHeight="1">
      <c r="A121" s="13"/>
      <c r="B121" s="13"/>
      <c r="C121" s="13"/>
      <c r="D121" s="13"/>
      <c r="E121" s="13"/>
      <c r="F121" s="13"/>
      <c r="G121" s="13"/>
      <c r="H121" s="13"/>
      <c r="I121" s="13"/>
      <c r="J121" s="13"/>
    </row>
    <row r="122" ht="15.75" customHeight="1">
      <c r="A122" s="13"/>
      <c r="B122" s="13"/>
      <c r="C122" s="13"/>
      <c r="D122" s="13"/>
      <c r="E122" s="13"/>
      <c r="F122" s="13"/>
      <c r="G122" s="13"/>
      <c r="H122" s="13"/>
      <c r="I122" s="13"/>
      <c r="J122" s="13"/>
    </row>
    <row r="123" ht="15.75" customHeight="1">
      <c r="A123" s="13"/>
      <c r="B123" s="13"/>
      <c r="C123" s="13"/>
      <c r="D123" s="13"/>
      <c r="E123" s="13"/>
      <c r="F123" s="13"/>
      <c r="G123" s="13"/>
      <c r="H123" s="13"/>
      <c r="I123" s="13"/>
      <c r="J123" s="13"/>
    </row>
    <row r="124" ht="15.75" customHeight="1">
      <c r="A124" s="13"/>
      <c r="B124" s="13"/>
      <c r="C124" s="13"/>
      <c r="D124" s="13"/>
      <c r="E124" s="13"/>
      <c r="F124" s="13"/>
      <c r="G124" s="13"/>
      <c r="H124" s="13"/>
      <c r="I124" s="13"/>
      <c r="J124" s="13"/>
    </row>
    <row r="125" ht="15.75" customHeight="1">
      <c r="A125" s="13"/>
      <c r="B125" s="13"/>
      <c r="C125" s="13"/>
      <c r="D125" s="13"/>
      <c r="E125" s="13"/>
      <c r="F125" s="13"/>
      <c r="G125" s="13"/>
      <c r="H125" s="13"/>
      <c r="I125" s="13"/>
      <c r="J125" s="13"/>
    </row>
    <row r="126" ht="15.75" customHeight="1">
      <c r="A126" s="13"/>
      <c r="B126" s="13"/>
      <c r="C126" s="13"/>
      <c r="D126" s="13"/>
      <c r="E126" s="13"/>
      <c r="F126" s="13"/>
      <c r="G126" s="13"/>
      <c r="H126" s="13"/>
      <c r="I126" s="13"/>
      <c r="J126" s="13"/>
    </row>
    <row r="127" ht="15.75" customHeight="1">
      <c r="A127" s="13"/>
      <c r="B127" s="13"/>
      <c r="C127" s="13"/>
      <c r="D127" s="13"/>
      <c r="E127" s="13"/>
      <c r="F127" s="13"/>
      <c r="G127" s="13"/>
      <c r="H127" s="13"/>
      <c r="I127" s="13"/>
      <c r="J127" s="13"/>
    </row>
    <row r="128" ht="15.75" customHeight="1">
      <c r="A128" s="13"/>
      <c r="B128" s="13"/>
      <c r="C128" s="13"/>
      <c r="D128" s="13"/>
      <c r="E128" s="13"/>
      <c r="F128" s="13"/>
      <c r="G128" s="13"/>
      <c r="H128" s="13"/>
      <c r="I128" s="13"/>
      <c r="J128" s="13"/>
    </row>
    <row r="129" ht="15.75" customHeight="1">
      <c r="A129" s="13"/>
      <c r="B129" s="13"/>
      <c r="C129" s="13"/>
      <c r="D129" s="13"/>
      <c r="E129" s="13"/>
      <c r="F129" s="13"/>
      <c r="G129" s="13"/>
      <c r="H129" s="13"/>
      <c r="I129" s="13"/>
      <c r="J129" s="13"/>
    </row>
    <row r="130" ht="15.75" customHeight="1">
      <c r="A130" s="13"/>
      <c r="B130" s="13"/>
      <c r="C130" s="13"/>
      <c r="D130" s="13"/>
      <c r="E130" s="13"/>
      <c r="F130" s="13"/>
      <c r="G130" s="13"/>
      <c r="H130" s="13"/>
      <c r="I130" s="13"/>
      <c r="J130" s="13"/>
    </row>
    <row r="131" ht="15.75" customHeight="1">
      <c r="A131" s="13"/>
      <c r="B131" s="13"/>
      <c r="C131" s="13"/>
      <c r="D131" s="13"/>
      <c r="E131" s="13"/>
      <c r="F131" s="13"/>
      <c r="G131" s="13"/>
      <c r="H131" s="13"/>
      <c r="I131" s="13"/>
      <c r="J131" s="13"/>
    </row>
    <row r="132" ht="15.75" customHeight="1">
      <c r="A132" s="13"/>
      <c r="B132" s="13"/>
      <c r="C132" s="13"/>
      <c r="D132" s="13"/>
      <c r="E132" s="13"/>
      <c r="F132" s="13"/>
      <c r="G132" s="13"/>
      <c r="H132" s="13"/>
      <c r="I132" s="13"/>
      <c r="J132" s="13"/>
    </row>
    <row r="133" ht="15.75" customHeight="1">
      <c r="A133" s="13"/>
      <c r="B133" s="13"/>
      <c r="C133" s="13"/>
      <c r="D133" s="13"/>
      <c r="E133" s="13"/>
      <c r="F133" s="13"/>
      <c r="G133" s="13"/>
      <c r="H133" s="13"/>
      <c r="I133" s="13"/>
      <c r="J133" s="13"/>
    </row>
    <row r="134" ht="15.75" customHeight="1">
      <c r="A134" s="13"/>
      <c r="B134" s="13"/>
      <c r="C134" s="13"/>
      <c r="D134" s="13"/>
      <c r="E134" s="13"/>
      <c r="F134" s="13"/>
      <c r="G134" s="13"/>
      <c r="H134" s="13"/>
      <c r="I134" s="13"/>
      <c r="J134" s="13"/>
    </row>
    <row r="135" ht="15.75" customHeight="1">
      <c r="A135" s="13"/>
      <c r="B135" s="13"/>
      <c r="C135" s="13"/>
      <c r="D135" s="13"/>
      <c r="E135" s="13"/>
      <c r="F135" s="13"/>
      <c r="G135" s="13"/>
      <c r="H135" s="13"/>
      <c r="I135" s="13"/>
      <c r="J135" s="13"/>
    </row>
    <row r="136" ht="15.75" customHeight="1">
      <c r="A136" s="13"/>
      <c r="B136" s="13"/>
      <c r="C136" s="13"/>
      <c r="D136" s="13"/>
      <c r="E136" s="13"/>
      <c r="F136" s="13"/>
      <c r="G136" s="13"/>
      <c r="H136" s="13"/>
      <c r="I136" s="13"/>
      <c r="J136" s="13"/>
    </row>
    <row r="137" ht="15.75" customHeight="1">
      <c r="A137" s="13"/>
      <c r="B137" s="13"/>
      <c r="C137" s="13"/>
      <c r="D137" s="13"/>
      <c r="E137" s="13"/>
      <c r="F137" s="13"/>
      <c r="G137" s="13"/>
      <c r="H137" s="13"/>
      <c r="I137" s="13"/>
      <c r="J137" s="13"/>
    </row>
    <row r="138" ht="15.75" customHeight="1">
      <c r="A138" s="13"/>
      <c r="B138" s="13"/>
      <c r="C138" s="13"/>
      <c r="D138" s="13"/>
      <c r="E138" s="13"/>
      <c r="F138" s="13"/>
      <c r="G138" s="13"/>
      <c r="H138" s="13"/>
      <c r="I138" s="13"/>
      <c r="J138" s="13"/>
    </row>
    <row r="139" ht="15.75" customHeight="1">
      <c r="A139" s="13"/>
      <c r="B139" s="13"/>
      <c r="C139" s="13"/>
      <c r="D139" s="13"/>
      <c r="E139" s="13"/>
      <c r="F139" s="13"/>
      <c r="G139" s="13"/>
      <c r="H139" s="13"/>
      <c r="I139" s="13"/>
      <c r="J139" s="13"/>
    </row>
    <row r="140" ht="15.75" customHeight="1">
      <c r="A140" s="13"/>
      <c r="B140" s="13"/>
      <c r="C140" s="13"/>
      <c r="D140" s="13"/>
      <c r="E140" s="13"/>
      <c r="F140" s="13"/>
      <c r="G140" s="13"/>
      <c r="H140" s="13"/>
      <c r="I140" s="13"/>
      <c r="J140" s="13"/>
    </row>
    <row r="141" ht="15.75" customHeight="1">
      <c r="A141" s="13"/>
      <c r="B141" s="13"/>
      <c r="C141" s="13"/>
      <c r="D141" s="13"/>
      <c r="E141" s="13"/>
      <c r="F141" s="13"/>
      <c r="G141" s="13"/>
      <c r="H141" s="13"/>
      <c r="I141" s="13"/>
      <c r="J141" s="13"/>
    </row>
    <row r="142" ht="15.75" customHeight="1">
      <c r="A142" s="13"/>
      <c r="B142" s="13"/>
      <c r="C142" s="13"/>
      <c r="D142" s="13"/>
      <c r="E142" s="13"/>
      <c r="F142" s="13"/>
      <c r="G142" s="13"/>
      <c r="H142" s="13"/>
      <c r="I142" s="13"/>
      <c r="J142" s="13"/>
    </row>
    <row r="143" ht="15.75" customHeight="1">
      <c r="A143" s="13"/>
      <c r="B143" s="13"/>
      <c r="C143" s="13"/>
      <c r="D143" s="13"/>
      <c r="E143" s="13"/>
      <c r="F143" s="13"/>
      <c r="G143" s="13"/>
      <c r="H143" s="13"/>
      <c r="I143" s="13"/>
      <c r="J143" s="13"/>
    </row>
    <row r="144" ht="15.75" customHeight="1">
      <c r="A144" s="13"/>
      <c r="B144" s="13"/>
      <c r="C144" s="13"/>
      <c r="D144" s="13"/>
      <c r="E144" s="13"/>
      <c r="F144" s="13"/>
      <c r="G144" s="13"/>
      <c r="H144" s="13"/>
      <c r="I144" s="13"/>
      <c r="J144" s="13"/>
    </row>
    <row r="145" ht="15.75" customHeight="1">
      <c r="A145" s="13"/>
      <c r="B145" s="13"/>
      <c r="C145" s="13"/>
      <c r="D145" s="13"/>
      <c r="E145" s="13"/>
      <c r="F145" s="13"/>
      <c r="G145" s="13"/>
      <c r="H145" s="13"/>
      <c r="I145" s="13"/>
      <c r="J145" s="13"/>
    </row>
    <row r="146" ht="15.75" customHeight="1">
      <c r="A146" s="13"/>
      <c r="B146" s="13"/>
      <c r="C146" s="13"/>
      <c r="D146" s="13"/>
      <c r="E146" s="13"/>
      <c r="F146" s="13"/>
      <c r="G146" s="13"/>
      <c r="H146" s="13"/>
      <c r="I146" s="13"/>
      <c r="J146" s="13"/>
    </row>
    <row r="147" ht="15.75" customHeight="1">
      <c r="A147" s="13"/>
      <c r="B147" s="13"/>
      <c r="C147" s="13"/>
      <c r="D147" s="13"/>
      <c r="E147" s="13"/>
      <c r="F147" s="13"/>
      <c r="G147" s="13"/>
      <c r="H147" s="13"/>
      <c r="I147" s="13"/>
      <c r="J147" s="13"/>
    </row>
    <row r="148" ht="15.75" customHeight="1">
      <c r="A148" s="13"/>
      <c r="B148" s="13"/>
      <c r="C148" s="13"/>
      <c r="D148" s="13"/>
      <c r="E148" s="13"/>
      <c r="F148" s="13"/>
      <c r="G148" s="13"/>
      <c r="H148" s="13"/>
      <c r="I148" s="13"/>
      <c r="J148" s="13"/>
    </row>
    <row r="149" ht="15.75" customHeight="1">
      <c r="A149" s="13"/>
      <c r="B149" s="13"/>
      <c r="C149" s="13"/>
      <c r="D149" s="13"/>
      <c r="E149" s="13"/>
      <c r="F149" s="13"/>
      <c r="G149" s="13"/>
      <c r="H149" s="13"/>
      <c r="I149" s="13"/>
      <c r="J149" s="13"/>
    </row>
    <row r="150" ht="15.75" customHeight="1">
      <c r="A150" s="13"/>
      <c r="B150" s="13"/>
      <c r="C150" s="13"/>
      <c r="D150" s="13"/>
      <c r="E150" s="13"/>
      <c r="F150" s="13"/>
      <c r="G150" s="13"/>
      <c r="H150" s="13"/>
      <c r="I150" s="13"/>
      <c r="J150" s="13"/>
    </row>
    <row r="151" ht="15.75" customHeight="1">
      <c r="A151" s="13"/>
      <c r="B151" s="13"/>
      <c r="C151" s="13"/>
      <c r="D151" s="13"/>
      <c r="E151" s="13"/>
      <c r="F151" s="13"/>
      <c r="G151" s="13"/>
      <c r="H151" s="13"/>
      <c r="I151" s="13"/>
      <c r="J151" s="13"/>
    </row>
    <row r="152" ht="15.75" customHeight="1">
      <c r="A152" s="13"/>
      <c r="B152" s="13"/>
      <c r="C152" s="13"/>
      <c r="D152" s="13"/>
      <c r="E152" s="13"/>
      <c r="F152" s="13"/>
      <c r="G152" s="13"/>
      <c r="H152" s="13"/>
      <c r="I152" s="13"/>
      <c r="J152" s="13"/>
    </row>
    <row r="153" ht="15.75" customHeight="1">
      <c r="A153" s="13"/>
      <c r="B153" s="13"/>
      <c r="C153" s="13"/>
      <c r="D153" s="13"/>
      <c r="E153" s="13"/>
      <c r="F153" s="13"/>
      <c r="G153" s="13"/>
      <c r="H153" s="13"/>
      <c r="I153" s="13"/>
      <c r="J153" s="13"/>
    </row>
    <row r="154" ht="15.75" customHeight="1">
      <c r="A154" s="13"/>
      <c r="B154" s="13"/>
      <c r="C154" s="13"/>
      <c r="D154" s="13"/>
      <c r="E154" s="13"/>
      <c r="F154" s="13"/>
      <c r="G154" s="13"/>
      <c r="H154" s="13"/>
      <c r="I154" s="13"/>
      <c r="J154" s="13"/>
    </row>
    <row r="155" ht="15.75" customHeight="1">
      <c r="A155" s="13"/>
      <c r="B155" s="13"/>
      <c r="C155" s="13"/>
      <c r="D155" s="13"/>
      <c r="E155" s="13"/>
      <c r="F155" s="13"/>
      <c r="G155" s="13"/>
      <c r="H155" s="13"/>
      <c r="I155" s="13"/>
      <c r="J155" s="13"/>
    </row>
    <row r="156" ht="15.75" customHeight="1">
      <c r="A156" s="13"/>
      <c r="B156" s="13"/>
      <c r="C156" s="13"/>
      <c r="D156" s="13"/>
      <c r="E156" s="13"/>
      <c r="F156" s="13"/>
      <c r="G156" s="13"/>
      <c r="H156" s="13"/>
      <c r="I156" s="13"/>
      <c r="J156" s="13"/>
    </row>
    <row r="157" ht="15.75" customHeight="1">
      <c r="A157" s="13"/>
      <c r="B157" s="13"/>
      <c r="C157" s="13"/>
      <c r="D157" s="13"/>
      <c r="E157" s="13"/>
      <c r="F157" s="13"/>
      <c r="G157" s="13"/>
      <c r="H157" s="13"/>
      <c r="I157" s="13"/>
      <c r="J157" s="13"/>
    </row>
    <row r="158" ht="15.75" customHeight="1">
      <c r="A158" s="13"/>
      <c r="B158" s="13"/>
      <c r="C158" s="13"/>
      <c r="D158" s="13"/>
      <c r="E158" s="13"/>
      <c r="F158" s="13"/>
      <c r="G158" s="13"/>
      <c r="H158" s="13"/>
      <c r="I158" s="13"/>
      <c r="J158" s="13"/>
    </row>
    <row r="159" ht="15.75" customHeight="1">
      <c r="A159" s="13"/>
      <c r="B159" s="13"/>
      <c r="C159" s="13"/>
      <c r="D159" s="13"/>
      <c r="E159" s="13"/>
      <c r="F159" s="13"/>
      <c r="G159" s="13"/>
      <c r="H159" s="13"/>
      <c r="I159" s="13"/>
      <c r="J159" s="13"/>
    </row>
    <row r="160" ht="15.75" customHeight="1">
      <c r="A160" s="13"/>
      <c r="B160" s="13"/>
      <c r="C160" s="13"/>
      <c r="D160" s="13"/>
      <c r="E160" s="13"/>
      <c r="F160" s="13"/>
      <c r="G160" s="13"/>
      <c r="H160" s="13"/>
      <c r="I160" s="13"/>
      <c r="J160" s="13"/>
    </row>
    <row r="161" ht="15.75" customHeight="1">
      <c r="A161" s="13"/>
      <c r="B161" s="13"/>
      <c r="C161" s="13"/>
      <c r="D161" s="13"/>
      <c r="E161" s="13"/>
      <c r="F161" s="13"/>
      <c r="G161" s="13"/>
      <c r="H161" s="13"/>
      <c r="I161" s="13"/>
      <c r="J161" s="13"/>
    </row>
    <row r="162" ht="15.75" customHeight="1">
      <c r="A162" s="13"/>
      <c r="B162" s="13"/>
      <c r="C162" s="13"/>
      <c r="D162" s="13"/>
      <c r="E162" s="13"/>
      <c r="F162" s="13"/>
      <c r="G162" s="13"/>
      <c r="H162" s="13"/>
      <c r="I162" s="13"/>
      <c r="J162" s="13"/>
    </row>
    <row r="163" ht="15.75" customHeight="1">
      <c r="A163" s="13"/>
      <c r="B163" s="13"/>
      <c r="C163" s="13"/>
      <c r="D163" s="13"/>
      <c r="E163" s="13"/>
      <c r="F163" s="13"/>
      <c r="G163" s="13"/>
      <c r="H163" s="13"/>
      <c r="I163" s="13"/>
      <c r="J163" s="13"/>
    </row>
    <row r="164" ht="15.75" customHeight="1">
      <c r="A164" s="13"/>
      <c r="B164" s="13"/>
      <c r="C164" s="13"/>
      <c r="D164" s="13"/>
      <c r="E164" s="13"/>
      <c r="F164" s="13"/>
      <c r="G164" s="13"/>
      <c r="H164" s="13"/>
      <c r="I164" s="13"/>
      <c r="J164" s="13"/>
    </row>
    <row r="165" ht="15.75" customHeight="1">
      <c r="A165" s="13"/>
      <c r="B165" s="13"/>
      <c r="C165" s="13"/>
      <c r="D165" s="13"/>
      <c r="E165" s="13"/>
      <c r="F165" s="13"/>
      <c r="G165" s="13"/>
      <c r="H165" s="13"/>
      <c r="I165" s="13"/>
      <c r="J165" s="13"/>
    </row>
    <row r="166" ht="15.75" customHeight="1">
      <c r="A166" s="13"/>
      <c r="B166" s="13"/>
      <c r="C166" s="13"/>
      <c r="D166" s="13"/>
      <c r="E166" s="13"/>
      <c r="F166" s="13"/>
      <c r="G166" s="13"/>
      <c r="H166" s="13"/>
      <c r="I166" s="13"/>
      <c r="J166" s="13"/>
    </row>
    <row r="167" ht="15.75" customHeight="1">
      <c r="A167" s="13"/>
      <c r="B167" s="13"/>
      <c r="C167" s="13"/>
      <c r="D167" s="13"/>
      <c r="E167" s="13"/>
      <c r="F167" s="13"/>
      <c r="G167" s="13"/>
      <c r="H167" s="13"/>
      <c r="I167" s="13"/>
      <c r="J167" s="13"/>
    </row>
    <row r="168" ht="15.75" customHeight="1">
      <c r="A168" s="13"/>
      <c r="B168" s="13"/>
      <c r="C168" s="13"/>
      <c r="D168" s="13"/>
      <c r="E168" s="13"/>
      <c r="F168" s="13"/>
      <c r="G168" s="13"/>
      <c r="H168" s="13"/>
      <c r="I168" s="13"/>
      <c r="J168" s="13"/>
    </row>
    <row r="169" ht="15.75" customHeight="1">
      <c r="A169" s="13"/>
      <c r="B169" s="13"/>
      <c r="C169" s="13"/>
      <c r="D169" s="13"/>
      <c r="E169" s="13"/>
      <c r="F169" s="13"/>
      <c r="G169" s="13"/>
      <c r="H169" s="13"/>
      <c r="I169" s="13"/>
      <c r="J169" s="13"/>
    </row>
    <row r="170" ht="15.75" customHeight="1">
      <c r="A170" s="13"/>
      <c r="B170" s="13"/>
      <c r="C170" s="13"/>
      <c r="D170" s="13"/>
      <c r="E170" s="13"/>
      <c r="F170" s="13"/>
      <c r="G170" s="13"/>
      <c r="H170" s="13"/>
      <c r="I170" s="13"/>
      <c r="J170" s="13"/>
    </row>
    <row r="171" ht="15.75" customHeight="1">
      <c r="A171" s="13"/>
      <c r="B171" s="13"/>
      <c r="C171" s="13"/>
      <c r="D171" s="13"/>
      <c r="E171" s="13"/>
      <c r="F171" s="13"/>
      <c r="G171" s="13"/>
      <c r="H171" s="13"/>
      <c r="I171" s="13"/>
      <c r="J171" s="13"/>
    </row>
    <row r="172" ht="15.75" customHeight="1">
      <c r="A172" s="13"/>
      <c r="B172" s="13"/>
      <c r="C172" s="13"/>
      <c r="D172" s="13"/>
      <c r="E172" s="13"/>
      <c r="F172" s="13"/>
      <c r="G172" s="13"/>
      <c r="H172" s="13"/>
      <c r="I172" s="13"/>
      <c r="J172" s="13"/>
    </row>
    <row r="173" ht="15.75" customHeight="1">
      <c r="A173" s="13"/>
      <c r="B173" s="13"/>
      <c r="C173" s="13"/>
      <c r="D173" s="13"/>
      <c r="E173" s="13"/>
      <c r="F173" s="13"/>
      <c r="G173" s="13"/>
      <c r="H173" s="13"/>
      <c r="I173" s="13"/>
      <c r="J173" s="13"/>
    </row>
    <row r="174" ht="15.75" customHeight="1">
      <c r="A174" s="13"/>
      <c r="B174" s="13"/>
      <c r="C174" s="13"/>
      <c r="D174" s="13"/>
      <c r="E174" s="13"/>
      <c r="F174" s="13"/>
      <c r="G174" s="13"/>
      <c r="H174" s="13"/>
      <c r="I174" s="13"/>
      <c r="J174" s="13"/>
    </row>
    <row r="175" ht="15.75" customHeight="1">
      <c r="A175" s="13"/>
      <c r="B175" s="13"/>
      <c r="C175" s="13"/>
      <c r="D175" s="13"/>
      <c r="E175" s="13"/>
      <c r="F175" s="13"/>
      <c r="G175" s="13"/>
      <c r="H175" s="13"/>
      <c r="I175" s="13"/>
      <c r="J175" s="13"/>
    </row>
    <row r="176" ht="15.75" customHeight="1">
      <c r="A176" s="13"/>
      <c r="B176" s="13"/>
      <c r="C176" s="13"/>
      <c r="D176" s="13"/>
      <c r="E176" s="13"/>
      <c r="F176" s="13"/>
      <c r="G176" s="13"/>
      <c r="H176" s="13"/>
      <c r="I176" s="13"/>
      <c r="J176" s="13"/>
    </row>
    <row r="177" ht="15.75" customHeight="1">
      <c r="A177" s="13"/>
      <c r="B177" s="13"/>
      <c r="C177" s="13"/>
      <c r="D177" s="13"/>
      <c r="E177" s="13"/>
      <c r="F177" s="13"/>
      <c r="G177" s="13"/>
      <c r="H177" s="13"/>
      <c r="I177" s="13"/>
      <c r="J177" s="13"/>
    </row>
    <row r="178" ht="15.75" customHeight="1">
      <c r="A178" s="13"/>
      <c r="B178" s="13"/>
      <c r="C178" s="13"/>
      <c r="D178" s="13"/>
      <c r="E178" s="13"/>
      <c r="F178" s="13"/>
      <c r="G178" s="13"/>
      <c r="H178" s="13"/>
      <c r="I178" s="13"/>
      <c r="J178" s="13"/>
    </row>
    <row r="179" ht="15.75" customHeight="1">
      <c r="A179" s="13"/>
      <c r="B179" s="13"/>
      <c r="C179" s="13"/>
      <c r="D179" s="13"/>
      <c r="E179" s="13"/>
      <c r="F179" s="13"/>
      <c r="G179" s="13"/>
      <c r="H179" s="13"/>
      <c r="I179" s="13"/>
      <c r="J179" s="13"/>
    </row>
    <row r="180" ht="15.75" customHeight="1">
      <c r="A180" s="13"/>
      <c r="B180" s="13"/>
      <c r="C180" s="13"/>
      <c r="D180" s="13"/>
      <c r="E180" s="13"/>
      <c r="F180" s="13"/>
      <c r="G180" s="13"/>
      <c r="H180" s="13"/>
      <c r="I180" s="13"/>
      <c r="J180" s="13"/>
    </row>
    <row r="181" ht="15.75" customHeight="1">
      <c r="A181" s="13"/>
      <c r="B181" s="13"/>
      <c r="C181" s="13"/>
      <c r="D181" s="13"/>
      <c r="E181" s="13"/>
      <c r="F181" s="13"/>
      <c r="G181" s="13"/>
      <c r="H181" s="13"/>
      <c r="I181" s="13"/>
      <c r="J181" s="13"/>
    </row>
    <row r="182" ht="15.75" customHeight="1">
      <c r="A182" s="13"/>
      <c r="B182" s="13"/>
      <c r="C182" s="13"/>
      <c r="D182" s="13"/>
      <c r="E182" s="13"/>
      <c r="F182" s="13"/>
      <c r="G182" s="13"/>
      <c r="H182" s="13"/>
      <c r="I182" s="13"/>
      <c r="J182" s="13"/>
    </row>
    <row r="183" ht="15.75" customHeight="1">
      <c r="A183" s="13"/>
      <c r="B183" s="13"/>
      <c r="C183" s="13"/>
      <c r="D183" s="13"/>
      <c r="E183" s="13"/>
      <c r="F183" s="13"/>
      <c r="G183" s="13"/>
      <c r="H183" s="13"/>
      <c r="I183" s="13"/>
      <c r="J183" s="13"/>
    </row>
    <row r="184" ht="15.75" customHeight="1">
      <c r="A184" s="13"/>
      <c r="B184" s="13"/>
      <c r="C184" s="13"/>
      <c r="D184" s="13"/>
      <c r="E184" s="13"/>
      <c r="F184" s="13"/>
      <c r="G184" s="13"/>
      <c r="H184" s="13"/>
      <c r="I184" s="13"/>
      <c r="J184" s="13"/>
    </row>
    <row r="185" ht="15.75" customHeight="1">
      <c r="A185" s="13"/>
      <c r="B185" s="13"/>
      <c r="C185" s="13"/>
      <c r="D185" s="13"/>
      <c r="E185" s="13"/>
      <c r="F185" s="13"/>
      <c r="G185" s="13"/>
      <c r="H185" s="13"/>
      <c r="I185" s="13"/>
      <c r="J185" s="13"/>
    </row>
    <row r="186" ht="15.75" customHeight="1">
      <c r="A186" s="13"/>
      <c r="B186" s="13"/>
      <c r="C186" s="13"/>
      <c r="D186" s="13"/>
      <c r="E186" s="13"/>
      <c r="F186" s="13"/>
      <c r="G186" s="13"/>
      <c r="H186" s="13"/>
      <c r="I186" s="13"/>
      <c r="J186" s="13"/>
    </row>
    <row r="187" ht="15.75" customHeight="1">
      <c r="A187" s="13"/>
      <c r="B187" s="13"/>
      <c r="C187" s="13"/>
      <c r="D187" s="13"/>
      <c r="E187" s="13"/>
      <c r="F187" s="13"/>
      <c r="G187" s="13"/>
      <c r="H187" s="13"/>
      <c r="I187" s="13"/>
      <c r="J187" s="13"/>
    </row>
    <row r="188" ht="15.75" customHeight="1">
      <c r="A188" s="13"/>
      <c r="B188" s="13"/>
      <c r="C188" s="13"/>
      <c r="D188" s="13"/>
      <c r="E188" s="13"/>
      <c r="F188" s="13"/>
      <c r="G188" s="13"/>
      <c r="H188" s="13"/>
      <c r="I188" s="13"/>
      <c r="J188" s="13"/>
    </row>
    <row r="189" ht="15.75" customHeight="1">
      <c r="A189" s="13"/>
      <c r="B189" s="13"/>
      <c r="C189" s="13"/>
      <c r="D189" s="13"/>
      <c r="E189" s="13"/>
      <c r="F189" s="13"/>
      <c r="G189" s="13"/>
      <c r="H189" s="13"/>
      <c r="I189" s="13"/>
      <c r="J189" s="13"/>
    </row>
    <row r="190" ht="15.75" customHeight="1">
      <c r="A190" s="13"/>
      <c r="B190" s="13"/>
      <c r="C190" s="13"/>
      <c r="D190" s="13"/>
      <c r="E190" s="13"/>
      <c r="F190" s="13"/>
      <c r="G190" s="13"/>
      <c r="H190" s="13"/>
      <c r="I190" s="13"/>
      <c r="J190" s="13"/>
    </row>
    <row r="191" ht="15.75" customHeight="1">
      <c r="A191" s="13"/>
      <c r="B191" s="13"/>
      <c r="C191" s="13"/>
      <c r="D191" s="13"/>
      <c r="E191" s="13"/>
      <c r="F191" s="13"/>
      <c r="G191" s="13"/>
      <c r="H191" s="13"/>
      <c r="I191" s="13"/>
      <c r="J191" s="13"/>
    </row>
    <row r="192" ht="15.75" customHeight="1">
      <c r="A192" s="13"/>
      <c r="B192" s="13"/>
      <c r="C192" s="13"/>
      <c r="D192" s="13"/>
      <c r="E192" s="13"/>
      <c r="F192" s="13"/>
      <c r="G192" s="13"/>
      <c r="H192" s="13"/>
      <c r="I192" s="13"/>
      <c r="J192" s="13"/>
    </row>
    <row r="193" ht="15.75" customHeight="1">
      <c r="A193" s="13"/>
      <c r="B193" s="13"/>
      <c r="C193" s="13"/>
      <c r="D193" s="13"/>
      <c r="E193" s="13"/>
      <c r="F193" s="13"/>
      <c r="G193" s="13"/>
      <c r="H193" s="13"/>
      <c r="I193" s="13"/>
      <c r="J193" s="13"/>
    </row>
    <row r="194" ht="15.75" customHeight="1">
      <c r="A194" s="13"/>
      <c r="B194" s="13"/>
      <c r="C194" s="13"/>
      <c r="D194" s="13"/>
      <c r="E194" s="13"/>
      <c r="F194" s="13"/>
      <c r="G194" s="13"/>
      <c r="H194" s="13"/>
      <c r="I194" s="13"/>
      <c r="J194" s="13"/>
    </row>
    <row r="195" ht="15.75" customHeight="1">
      <c r="A195" s="13"/>
      <c r="B195" s="13"/>
      <c r="C195" s="13"/>
      <c r="D195" s="13"/>
      <c r="E195" s="13"/>
      <c r="F195" s="13"/>
      <c r="G195" s="13"/>
      <c r="H195" s="13"/>
      <c r="I195" s="13"/>
      <c r="J195" s="13"/>
    </row>
    <row r="196" ht="15.75" customHeight="1">
      <c r="A196" s="13"/>
      <c r="B196" s="13"/>
      <c r="C196" s="13"/>
      <c r="D196" s="13"/>
      <c r="E196" s="13"/>
      <c r="F196" s="13"/>
      <c r="G196" s="13"/>
      <c r="H196" s="13"/>
      <c r="I196" s="13"/>
      <c r="J196" s="13"/>
    </row>
    <row r="197" ht="15.75" customHeight="1">
      <c r="A197" s="13"/>
      <c r="B197" s="13"/>
      <c r="C197" s="13"/>
      <c r="D197" s="13"/>
      <c r="E197" s="13"/>
      <c r="F197" s="13"/>
      <c r="G197" s="13"/>
      <c r="H197" s="13"/>
      <c r="I197" s="13"/>
      <c r="J197" s="13"/>
    </row>
    <row r="198" ht="15.75" customHeight="1">
      <c r="A198" s="13"/>
      <c r="B198" s="13"/>
      <c r="C198" s="13"/>
      <c r="D198" s="13"/>
      <c r="E198" s="13"/>
      <c r="F198" s="13"/>
      <c r="G198" s="13"/>
      <c r="H198" s="13"/>
      <c r="I198" s="13"/>
      <c r="J198" s="13"/>
    </row>
    <row r="199" ht="15.75" customHeight="1">
      <c r="A199" s="13"/>
      <c r="B199" s="13"/>
      <c r="C199" s="13"/>
      <c r="D199" s="13"/>
      <c r="E199" s="13"/>
      <c r="F199" s="13"/>
      <c r="G199" s="13"/>
      <c r="H199" s="13"/>
      <c r="I199" s="13"/>
      <c r="J199" s="13"/>
    </row>
    <row r="200" ht="15.75" customHeight="1">
      <c r="A200" s="13"/>
      <c r="B200" s="13"/>
      <c r="C200" s="13"/>
      <c r="D200" s="13"/>
      <c r="E200" s="13"/>
      <c r="F200" s="13"/>
      <c r="G200" s="13"/>
      <c r="H200" s="13"/>
      <c r="I200" s="13"/>
      <c r="J200" s="13"/>
    </row>
    <row r="201" ht="15.75" customHeight="1">
      <c r="A201" s="13"/>
      <c r="B201" s="13"/>
      <c r="C201" s="13"/>
      <c r="D201" s="13"/>
      <c r="E201" s="13"/>
      <c r="F201" s="13"/>
      <c r="G201" s="13"/>
      <c r="H201" s="13"/>
      <c r="I201" s="13"/>
      <c r="J201" s="13"/>
    </row>
    <row r="202" ht="15.75" customHeight="1">
      <c r="A202" s="13"/>
      <c r="B202" s="13"/>
      <c r="C202" s="13"/>
      <c r="D202" s="13"/>
      <c r="E202" s="13"/>
      <c r="F202" s="13"/>
      <c r="G202" s="13"/>
      <c r="H202" s="13"/>
      <c r="I202" s="13"/>
      <c r="J202" s="13"/>
    </row>
    <row r="203" ht="15.75" customHeight="1">
      <c r="A203" s="13"/>
      <c r="B203" s="13"/>
      <c r="C203" s="13"/>
      <c r="D203" s="13"/>
      <c r="E203" s="13"/>
      <c r="F203" s="13"/>
      <c r="G203" s="13"/>
      <c r="H203" s="13"/>
      <c r="I203" s="13"/>
      <c r="J203" s="13"/>
    </row>
    <row r="204" ht="15.75" customHeight="1">
      <c r="A204" s="13"/>
      <c r="B204" s="13"/>
      <c r="C204" s="13"/>
      <c r="D204" s="13"/>
      <c r="E204" s="13"/>
      <c r="F204" s="13"/>
      <c r="G204" s="13"/>
      <c r="H204" s="13"/>
      <c r="I204" s="13"/>
      <c r="J204" s="13"/>
    </row>
    <row r="205" ht="15.75" customHeight="1">
      <c r="A205" s="13"/>
      <c r="B205" s="13"/>
      <c r="C205" s="13"/>
      <c r="D205" s="13"/>
      <c r="E205" s="13"/>
      <c r="F205" s="13"/>
      <c r="G205" s="13"/>
      <c r="H205" s="13"/>
      <c r="I205" s="13"/>
      <c r="J205" s="13"/>
    </row>
    <row r="206" ht="15.75" customHeight="1">
      <c r="A206" s="13"/>
      <c r="B206" s="13"/>
      <c r="C206" s="13"/>
      <c r="D206" s="13"/>
      <c r="E206" s="13"/>
      <c r="F206" s="13"/>
      <c r="G206" s="13"/>
      <c r="H206" s="13"/>
      <c r="I206" s="13"/>
      <c r="J206" s="13"/>
    </row>
    <row r="207" ht="15.75" customHeight="1">
      <c r="A207" s="13"/>
      <c r="B207" s="13"/>
      <c r="C207" s="13"/>
      <c r="D207" s="13"/>
      <c r="E207" s="13"/>
      <c r="F207" s="13"/>
      <c r="G207" s="13"/>
      <c r="H207" s="13"/>
      <c r="I207" s="13"/>
      <c r="J207" s="13"/>
    </row>
    <row r="208" ht="15.75" customHeight="1">
      <c r="A208" s="13"/>
      <c r="B208" s="13"/>
      <c r="C208" s="13"/>
      <c r="D208" s="13"/>
      <c r="E208" s="13"/>
      <c r="F208" s="13"/>
      <c r="G208" s="13"/>
      <c r="H208" s="13"/>
      <c r="I208" s="13"/>
      <c r="J208" s="13"/>
    </row>
    <row r="209" ht="15.75" customHeight="1">
      <c r="A209" s="13"/>
      <c r="B209" s="13"/>
      <c r="C209" s="13"/>
      <c r="D209" s="13"/>
      <c r="E209" s="13"/>
      <c r="F209" s="13"/>
      <c r="G209" s="13"/>
      <c r="H209" s="13"/>
      <c r="I209" s="13"/>
      <c r="J209" s="13"/>
    </row>
    <row r="210" ht="15.75" customHeight="1">
      <c r="A210" s="13"/>
      <c r="B210" s="13"/>
      <c r="C210" s="13"/>
      <c r="D210" s="13"/>
      <c r="E210" s="13"/>
      <c r="F210" s="13"/>
      <c r="G210" s="13"/>
      <c r="H210" s="13"/>
      <c r="I210" s="13"/>
      <c r="J210" s="13"/>
    </row>
    <row r="211" ht="15.75" customHeight="1">
      <c r="A211" s="13"/>
      <c r="B211" s="13"/>
      <c r="C211" s="13"/>
      <c r="D211" s="13"/>
      <c r="E211" s="13"/>
      <c r="F211" s="13"/>
      <c r="G211" s="13"/>
      <c r="H211" s="13"/>
      <c r="I211" s="13"/>
      <c r="J211" s="13"/>
    </row>
    <row r="212" ht="15.75" customHeight="1">
      <c r="A212" s="13"/>
      <c r="B212" s="13"/>
      <c r="C212" s="13"/>
      <c r="D212" s="13"/>
      <c r="E212" s="13"/>
      <c r="F212" s="13"/>
      <c r="G212" s="13"/>
      <c r="H212" s="13"/>
      <c r="I212" s="13"/>
      <c r="J212" s="13"/>
    </row>
    <row r="213" ht="15.75" customHeight="1">
      <c r="A213" s="13"/>
      <c r="B213" s="13"/>
      <c r="C213" s="13"/>
      <c r="D213" s="13"/>
      <c r="E213" s="13"/>
      <c r="F213" s="13"/>
      <c r="G213" s="13"/>
      <c r="H213" s="13"/>
      <c r="I213" s="13"/>
      <c r="J213" s="13"/>
    </row>
    <row r="214" ht="15.75" customHeight="1">
      <c r="A214" s="13"/>
      <c r="B214" s="13"/>
      <c r="C214" s="13"/>
      <c r="D214" s="13"/>
      <c r="E214" s="13"/>
      <c r="F214" s="13"/>
      <c r="G214" s="13"/>
      <c r="H214" s="13"/>
      <c r="I214" s="13"/>
      <c r="J214" s="13"/>
    </row>
    <row r="215" ht="15.75" customHeight="1">
      <c r="A215" s="13"/>
      <c r="B215" s="13"/>
      <c r="C215" s="13"/>
      <c r="D215" s="13"/>
      <c r="E215" s="13"/>
      <c r="F215" s="13"/>
      <c r="G215" s="13"/>
      <c r="H215" s="13"/>
      <c r="I215" s="13"/>
      <c r="J215" s="13"/>
    </row>
    <row r="216" ht="15.75" customHeight="1">
      <c r="A216" s="13"/>
      <c r="B216" s="13"/>
      <c r="C216" s="13"/>
      <c r="D216" s="13"/>
      <c r="E216" s="13"/>
      <c r="F216" s="13"/>
      <c r="G216" s="13"/>
      <c r="H216" s="13"/>
      <c r="I216" s="13"/>
      <c r="J216" s="13"/>
    </row>
    <row r="217" ht="15.75" customHeight="1">
      <c r="A217" s="13"/>
      <c r="B217" s="13"/>
      <c r="C217" s="13"/>
      <c r="D217" s="13"/>
      <c r="E217" s="13"/>
      <c r="F217" s="13"/>
      <c r="G217" s="13"/>
      <c r="H217" s="13"/>
      <c r="I217" s="13"/>
      <c r="J217" s="13"/>
    </row>
    <row r="218" ht="15.75" customHeight="1">
      <c r="A218" s="13"/>
      <c r="B218" s="13"/>
      <c r="C218" s="13"/>
      <c r="D218" s="13"/>
      <c r="E218" s="13"/>
      <c r="F218" s="13"/>
      <c r="G218" s="13"/>
      <c r="H218" s="13"/>
      <c r="I218" s="13"/>
      <c r="J218" s="13"/>
    </row>
    <row r="219" ht="15.75" customHeight="1">
      <c r="A219" s="13"/>
      <c r="B219" s="13"/>
      <c r="C219" s="13"/>
      <c r="D219" s="13"/>
      <c r="E219" s="13"/>
      <c r="F219" s="13"/>
      <c r="G219" s="13"/>
      <c r="H219" s="13"/>
      <c r="I219" s="13"/>
      <c r="J219" s="13"/>
    </row>
    <row r="220" ht="15.75" customHeight="1">
      <c r="A220" s="13"/>
      <c r="B220" s="13"/>
      <c r="C220" s="13"/>
      <c r="D220" s="13"/>
      <c r="E220" s="13"/>
      <c r="F220" s="13"/>
      <c r="G220" s="13"/>
      <c r="H220" s="13"/>
      <c r="I220" s="13"/>
      <c r="J220" s="13"/>
    </row>
    <row r="221" ht="15.75" customHeight="1">
      <c r="A221" s="13"/>
      <c r="B221" s="13"/>
      <c r="C221" s="13"/>
      <c r="D221" s="13"/>
      <c r="E221" s="13"/>
      <c r="F221" s="13"/>
      <c r="G221" s="13"/>
      <c r="H221" s="13"/>
      <c r="I221" s="13"/>
      <c r="J221" s="13"/>
    </row>
    <row r="222" ht="15.75" customHeight="1">
      <c r="A222" s="13"/>
      <c r="B222" s="13"/>
      <c r="C222" s="13"/>
      <c r="D222" s="13"/>
      <c r="E222" s="13"/>
      <c r="F222" s="13"/>
      <c r="G222" s="13"/>
      <c r="H222" s="13"/>
      <c r="I222" s="13"/>
      <c r="J222" s="13"/>
    </row>
    <row r="223" ht="15.75" customHeight="1">
      <c r="A223" s="13"/>
      <c r="B223" s="13"/>
      <c r="C223" s="13"/>
      <c r="D223" s="13"/>
      <c r="E223" s="13"/>
      <c r="F223" s="13"/>
      <c r="G223" s="13"/>
      <c r="H223" s="13"/>
      <c r="I223" s="13"/>
      <c r="J223" s="13"/>
    </row>
    <row r="224" ht="15.75" customHeight="1">
      <c r="A224" s="13"/>
      <c r="B224" s="13"/>
      <c r="C224" s="13"/>
      <c r="D224" s="13"/>
      <c r="E224" s="13"/>
      <c r="F224" s="13"/>
      <c r="G224" s="13"/>
      <c r="H224" s="13"/>
      <c r="I224" s="13"/>
      <c r="J224" s="13"/>
    </row>
    <row r="225" ht="15.75" customHeight="1">
      <c r="A225" s="13"/>
      <c r="B225" s="13"/>
      <c r="C225" s="13"/>
      <c r="D225" s="13"/>
      <c r="E225" s="13"/>
      <c r="F225" s="13"/>
      <c r="G225" s="13"/>
      <c r="H225" s="13"/>
      <c r="I225" s="13"/>
      <c r="J225" s="13"/>
    </row>
    <row r="226" ht="15.75" customHeight="1">
      <c r="A226" s="13"/>
      <c r="B226" s="13"/>
      <c r="C226" s="13"/>
      <c r="D226" s="13"/>
      <c r="E226" s="13"/>
      <c r="F226" s="13"/>
      <c r="G226" s="13"/>
      <c r="H226" s="13"/>
      <c r="I226" s="13"/>
      <c r="J226" s="13"/>
    </row>
    <row r="227" ht="15.75" customHeight="1">
      <c r="A227" s="13"/>
      <c r="B227" s="13"/>
      <c r="C227" s="13"/>
      <c r="D227" s="13"/>
      <c r="E227" s="13"/>
      <c r="F227" s="13"/>
      <c r="G227" s="13"/>
      <c r="H227" s="13"/>
      <c r="I227" s="13"/>
      <c r="J227" s="13"/>
    </row>
    <row r="228" ht="15.75" customHeight="1">
      <c r="A228" s="13"/>
      <c r="B228" s="13"/>
      <c r="C228" s="13"/>
      <c r="D228" s="13"/>
      <c r="E228" s="13"/>
      <c r="F228" s="13"/>
      <c r="G228" s="13"/>
      <c r="H228" s="13"/>
      <c r="I228" s="13"/>
      <c r="J228" s="13"/>
    </row>
    <row r="229" ht="15.75" customHeight="1">
      <c r="A229" s="13"/>
      <c r="B229" s="13"/>
      <c r="C229" s="13"/>
      <c r="D229" s="13"/>
      <c r="E229" s="13"/>
      <c r="F229" s="13"/>
      <c r="G229" s="13"/>
      <c r="H229" s="13"/>
      <c r="I229" s="13"/>
      <c r="J229" s="13"/>
    </row>
    <row r="230" ht="15.75" customHeight="1">
      <c r="A230" s="13"/>
      <c r="B230" s="13"/>
      <c r="C230" s="13"/>
      <c r="D230" s="13"/>
      <c r="E230" s="13"/>
      <c r="F230" s="13"/>
      <c r="G230" s="13"/>
      <c r="H230" s="13"/>
      <c r="I230" s="13"/>
      <c r="J230" s="13"/>
    </row>
    <row r="231" ht="15.75" customHeight="1">
      <c r="A231" s="13"/>
      <c r="B231" s="13"/>
      <c r="C231" s="13"/>
      <c r="D231" s="13"/>
      <c r="E231" s="13"/>
      <c r="F231" s="13"/>
      <c r="G231" s="13"/>
      <c r="H231" s="13"/>
      <c r="I231" s="13"/>
      <c r="J231" s="13"/>
    </row>
    <row r="232" ht="15.75" customHeight="1">
      <c r="A232" s="13"/>
      <c r="B232" s="13"/>
      <c r="C232" s="13"/>
      <c r="D232" s="13"/>
      <c r="E232" s="13"/>
      <c r="F232" s="13"/>
      <c r="G232" s="13"/>
      <c r="H232" s="13"/>
      <c r="I232" s="13"/>
      <c r="J232" s="13"/>
    </row>
    <row r="233" ht="15.75" customHeight="1">
      <c r="A233" s="13"/>
      <c r="B233" s="13"/>
      <c r="C233" s="13"/>
      <c r="D233" s="13"/>
      <c r="E233" s="13"/>
      <c r="F233" s="13"/>
      <c r="G233" s="13"/>
      <c r="H233" s="13"/>
      <c r="I233" s="13"/>
      <c r="J233" s="13"/>
    </row>
    <row r="234" ht="15.75" customHeight="1">
      <c r="A234" s="13"/>
      <c r="B234" s="13"/>
      <c r="C234" s="13"/>
      <c r="D234" s="13"/>
      <c r="E234" s="13"/>
      <c r="F234" s="13"/>
      <c r="G234" s="13"/>
      <c r="H234" s="13"/>
      <c r="I234" s="13"/>
      <c r="J234" s="13"/>
    </row>
    <row r="235" ht="15.75" customHeight="1">
      <c r="A235" s="13"/>
      <c r="B235" s="13"/>
      <c r="C235" s="13"/>
      <c r="D235" s="13"/>
      <c r="E235" s="13"/>
      <c r="F235" s="13"/>
      <c r="G235" s="13"/>
      <c r="H235" s="13"/>
      <c r="I235" s="13"/>
      <c r="J235" s="13"/>
    </row>
    <row r="236" ht="15.75" customHeight="1">
      <c r="A236" s="13"/>
      <c r="B236" s="13"/>
      <c r="C236" s="13"/>
      <c r="D236" s="13"/>
      <c r="E236" s="13"/>
      <c r="F236" s="13"/>
      <c r="G236" s="13"/>
      <c r="H236" s="13"/>
      <c r="I236" s="13"/>
      <c r="J236" s="13"/>
    </row>
    <row r="237" ht="15.75" customHeight="1">
      <c r="A237" s="13"/>
      <c r="B237" s="13"/>
      <c r="C237" s="13"/>
      <c r="D237" s="13"/>
      <c r="E237" s="13"/>
      <c r="F237" s="13"/>
      <c r="G237" s="13"/>
      <c r="H237" s="13"/>
      <c r="I237" s="13"/>
      <c r="J237" s="13"/>
    </row>
    <row r="238" ht="15.75" customHeight="1">
      <c r="A238" s="13"/>
      <c r="B238" s="13"/>
      <c r="C238" s="13"/>
      <c r="D238" s="13"/>
      <c r="E238" s="13"/>
      <c r="F238" s="13"/>
      <c r="G238" s="13"/>
      <c r="H238" s="13"/>
      <c r="I238" s="13"/>
      <c r="J238" s="13"/>
    </row>
    <row r="239" ht="15.75" customHeight="1">
      <c r="A239" s="13"/>
      <c r="B239" s="13"/>
      <c r="C239" s="13"/>
      <c r="D239" s="13"/>
      <c r="E239" s="13"/>
      <c r="F239" s="13"/>
      <c r="G239" s="13"/>
      <c r="H239" s="13"/>
      <c r="I239" s="13"/>
      <c r="J239" s="13"/>
    </row>
    <row r="240" ht="15.75" customHeight="1">
      <c r="A240" s="13"/>
      <c r="B240" s="13"/>
      <c r="C240" s="13"/>
      <c r="D240" s="13"/>
      <c r="E240" s="13"/>
      <c r="F240" s="13"/>
      <c r="G240" s="13"/>
      <c r="H240" s="13"/>
      <c r="I240" s="13"/>
      <c r="J240" s="13"/>
    </row>
    <row r="241" ht="15.75" customHeight="1">
      <c r="A241" s="13"/>
      <c r="B241" s="13"/>
      <c r="C241" s="13"/>
      <c r="D241" s="13"/>
      <c r="E241" s="13"/>
      <c r="F241" s="13"/>
      <c r="G241" s="13"/>
      <c r="H241" s="13"/>
      <c r="I241" s="13"/>
      <c r="J241" s="13"/>
    </row>
    <row r="242" ht="15.75" customHeight="1">
      <c r="A242" s="13"/>
      <c r="B242" s="13"/>
      <c r="C242" s="13"/>
      <c r="D242" s="13"/>
      <c r="E242" s="13"/>
      <c r="F242" s="13"/>
      <c r="G242" s="13"/>
      <c r="H242" s="13"/>
      <c r="I242" s="13"/>
      <c r="J242" s="13"/>
    </row>
    <row r="243" ht="15.75" customHeight="1">
      <c r="A243" s="13"/>
      <c r="B243" s="13"/>
      <c r="C243" s="13"/>
      <c r="D243" s="13"/>
      <c r="E243" s="13"/>
      <c r="F243" s="13"/>
      <c r="G243" s="13"/>
      <c r="H243" s="13"/>
      <c r="I243" s="13"/>
      <c r="J243" s="13"/>
    </row>
    <row r="244" ht="15.75" customHeight="1">
      <c r="A244" s="13"/>
      <c r="B244" s="13"/>
      <c r="C244" s="13"/>
      <c r="D244" s="13"/>
      <c r="E244" s="13"/>
      <c r="F244" s="13"/>
      <c r="G244" s="13"/>
      <c r="H244" s="13"/>
      <c r="I244" s="13"/>
      <c r="J244" s="13"/>
    </row>
    <row r="245" ht="15.75" customHeight="1">
      <c r="A245" s="13"/>
      <c r="B245" s="13"/>
      <c r="C245" s="13"/>
      <c r="D245" s="13"/>
      <c r="E245" s="13"/>
      <c r="F245" s="13"/>
      <c r="G245" s="13"/>
      <c r="H245" s="13"/>
      <c r="I245" s="13"/>
      <c r="J245" s="13"/>
    </row>
    <row r="246" ht="15.75" customHeight="1">
      <c r="A246" s="13"/>
      <c r="B246" s="13"/>
      <c r="C246" s="13"/>
      <c r="D246" s="13"/>
      <c r="E246" s="13"/>
      <c r="F246" s="13"/>
      <c r="G246" s="13"/>
      <c r="H246" s="13"/>
      <c r="I246" s="13"/>
      <c r="J246" s="13"/>
    </row>
    <row r="247" ht="15.75" customHeight="1">
      <c r="A247" s="13"/>
      <c r="B247" s="13"/>
      <c r="C247" s="13"/>
      <c r="D247" s="13"/>
      <c r="E247" s="13"/>
      <c r="F247" s="13"/>
      <c r="G247" s="13"/>
      <c r="H247" s="13"/>
      <c r="I247" s="13"/>
      <c r="J247" s="13"/>
    </row>
    <row r="248" ht="15.75" customHeight="1">
      <c r="A248" s="13"/>
      <c r="B248" s="13"/>
      <c r="C248" s="13"/>
      <c r="D248" s="13"/>
      <c r="E248" s="13"/>
      <c r="F248" s="13"/>
      <c r="G248" s="13"/>
      <c r="H248" s="13"/>
      <c r="I248" s="13"/>
      <c r="J248" s="13"/>
    </row>
    <row r="249" ht="15.75" customHeight="1">
      <c r="A249" s="13"/>
      <c r="B249" s="13"/>
      <c r="C249" s="13"/>
      <c r="D249" s="13"/>
      <c r="E249" s="13"/>
      <c r="F249" s="13"/>
      <c r="G249" s="13"/>
      <c r="H249" s="13"/>
      <c r="I249" s="13"/>
      <c r="J249" s="13"/>
    </row>
    <row r="250" ht="15.75" customHeight="1">
      <c r="A250" s="13"/>
      <c r="B250" s="13"/>
      <c r="C250" s="13"/>
      <c r="D250" s="13"/>
      <c r="E250" s="13"/>
      <c r="F250" s="13"/>
      <c r="G250" s="13"/>
      <c r="H250" s="13"/>
      <c r="I250" s="13"/>
      <c r="J250" s="13"/>
    </row>
    <row r="251" ht="15.75" customHeight="1">
      <c r="A251" s="13"/>
      <c r="B251" s="13"/>
      <c r="C251" s="13"/>
      <c r="D251" s="13"/>
      <c r="E251" s="13"/>
      <c r="F251" s="13"/>
      <c r="G251" s="13"/>
      <c r="H251" s="13"/>
      <c r="I251" s="13"/>
      <c r="J251" s="13"/>
    </row>
    <row r="252" ht="15.75" customHeight="1">
      <c r="A252" s="13"/>
      <c r="B252" s="13"/>
      <c r="C252" s="13"/>
      <c r="D252" s="13"/>
      <c r="E252" s="13"/>
      <c r="F252" s="13"/>
      <c r="G252" s="13"/>
      <c r="H252" s="13"/>
      <c r="I252" s="13"/>
      <c r="J252" s="13"/>
    </row>
    <row r="253" ht="15.75" customHeight="1">
      <c r="A253" s="13"/>
      <c r="B253" s="13"/>
      <c r="C253" s="13"/>
      <c r="D253" s="13"/>
      <c r="E253" s="13"/>
      <c r="F253" s="13"/>
      <c r="G253" s="13"/>
      <c r="H253" s="13"/>
      <c r="I253" s="13"/>
      <c r="J253" s="13"/>
    </row>
    <row r="254" ht="15.75" customHeight="1">
      <c r="A254" s="13"/>
      <c r="B254" s="13"/>
      <c r="C254" s="13"/>
      <c r="D254" s="13"/>
      <c r="E254" s="13"/>
      <c r="F254" s="13"/>
      <c r="G254" s="13"/>
      <c r="H254" s="13"/>
      <c r="I254" s="13"/>
      <c r="J254" s="13"/>
    </row>
    <row r="255" ht="15.75" customHeight="1">
      <c r="A255" s="13"/>
      <c r="B255" s="13"/>
      <c r="C255" s="13"/>
      <c r="D255" s="13"/>
      <c r="E255" s="13"/>
      <c r="F255" s="13"/>
      <c r="G255" s="13"/>
      <c r="H255" s="13"/>
      <c r="I255" s="13"/>
      <c r="J255" s="13"/>
    </row>
    <row r="256" ht="15.75" customHeight="1">
      <c r="A256" s="13"/>
      <c r="B256" s="13"/>
      <c r="C256" s="13"/>
      <c r="D256" s="13"/>
      <c r="E256" s="13"/>
      <c r="F256" s="13"/>
      <c r="G256" s="13"/>
      <c r="H256" s="13"/>
      <c r="I256" s="13"/>
      <c r="J256" s="13"/>
    </row>
    <row r="257" ht="15.75" customHeight="1">
      <c r="A257" s="13"/>
      <c r="B257" s="13"/>
      <c r="C257" s="13"/>
      <c r="D257" s="13"/>
      <c r="E257" s="13"/>
      <c r="F257" s="13"/>
      <c r="G257" s="13"/>
      <c r="H257" s="13"/>
      <c r="I257" s="13"/>
      <c r="J257" s="13"/>
    </row>
    <row r="258" ht="15.75" customHeight="1">
      <c r="A258" s="13"/>
      <c r="B258" s="13"/>
      <c r="C258" s="13"/>
      <c r="D258" s="13"/>
      <c r="E258" s="13"/>
      <c r="F258" s="13"/>
      <c r="G258" s="13"/>
      <c r="H258" s="13"/>
      <c r="I258" s="13"/>
      <c r="J258" s="13"/>
    </row>
    <row r="259" ht="15.75" customHeight="1">
      <c r="A259" s="13"/>
      <c r="B259" s="13"/>
      <c r="C259" s="13"/>
      <c r="D259" s="13"/>
      <c r="E259" s="13"/>
      <c r="F259" s="13"/>
      <c r="G259" s="13"/>
      <c r="H259" s="13"/>
      <c r="I259" s="13"/>
      <c r="J259" s="13"/>
    </row>
    <row r="260" ht="15.75" customHeight="1">
      <c r="A260" s="13"/>
      <c r="B260" s="13"/>
      <c r="C260" s="13"/>
      <c r="D260" s="13"/>
      <c r="E260" s="13"/>
      <c r="F260" s="13"/>
      <c r="G260" s="13"/>
      <c r="H260" s="13"/>
      <c r="I260" s="13"/>
      <c r="J260" s="13"/>
    </row>
    <row r="261" ht="15.75" customHeight="1">
      <c r="A261" s="13"/>
      <c r="B261" s="13"/>
      <c r="C261" s="13"/>
      <c r="D261" s="13"/>
      <c r="E261" s="13"/>
      <c r="F261" s="13"/>
      <c r="G261" s="13"/>
      <c r="H261" s="13"/>
      <c r="I261" s="13"/>
      <c r="J261" s="13"/>
    </row>
    <row r="262" ht="15.75" customHeight="1">
      <c r="A262" s="13"/>
      <c r="B262" s="13"/>
      <c r="C262" s="13"/>
      <c r="D262" s="13"/>
      <c r="E262" s="13"/>
      <c r="F262" s="13"/>
      <c r="G262" s="13"/>
      <c r="H262" s="13"/>
      <c r="I262" s="13"/>
      <c r="J262" s="13"/>
    </row>
    <row r="263" ht="15.75" customHeight="1">
      <c r="A263" s="13"/>
      <c r="B263" s="13"/>
      <c r="C263" s="13"/>
      <c r="D263" s="13"/>
      <c r="E263" s="13"/>
      <c r="F263" s="13"/>
      <c r="G263" s="13"/>
      <c r="H263" s="13"/>
      <c r="I263" s="13"/>
      <c r="J263" s="13"/>
    </row>
    <row r="264" ht="15.75" customHeight="1">
      <c r="A264" s="13"/>
      <c r="B264" s="13"/>
      <c r="C264" s="13"/>
      <c r="D264" s="13"/>
      <c r="E264" s="13"/>
      <c r="F264" s="13"/>
      <c r="G264" s="13"/>
      <c r="H264" s="13"/>
      <c r="I264" s="13"/>
      <c r="J264" s="13"/>
    </row>
    <row r="265" ht="15.75" customHeight="1">
      <c r="A265" s="13"/>
      <c r="B265" s="13"/>
      <c r="C265" s="13"/>
      <c r="D265" s="13"/>
      <c r="E265" s="13"/>
      <c r="F265" s="13"/>
      <c r="G265" s="13"/>
      <c r="H265" s="13"/>
      <c r="I265" s="13"/>
      <c r="J265" s="13"/>
    </row>
    <row r="266" ht="15.75" customHeight="1">
      <c r="A266" s="13"/>
      <c r="B266" s="13"/>
      <c r="C266" s="13"/>
      <c r="D266" s="13"/>
      <c r="E266" s="13"/>
      <c r="F266" s="13"/>
      <c r="G266" s="13"/>
      <c r="H266" s="13"/>
      <c r="I266" s="13"/>
      <c r="J266" s="13"/>
    </row>
    <row r="267" ht="15.75" customHeight="1">
      <c r="A267" s="13"/>
      <c r="B267" s="13"/>
      <c r="C267" s="13"/>
      <c r="D267" s="13"/>
      <c r="E267" s="13"/>
      <c r="F267" s="13"/>
      <c r="G267" s="13"/>
      <c r="H267" s="13"/>
      <c r="I267" s="13"/>
      <c r="J267" s="13"/>
    </row>
    <row r="268" ht="15.75" customHeight="1">
      <c r="A268" s="13"/>
      <c r="B268" s="13"/>
      <c r="C268" s="13"/>
      <c r="D268" s="13"/>
      <c r="E268" s="13"/>
      <c r="F268" s="13"/>
      <c r="G268" s="13"/>
      <c r="H268" s="13"/>
      <c r="I268" s="13"/>
      <c r="J268" s="13"/>
    </row>
    <row r="269" ht="15.75" customHeight="1">
      <c r="A269" s="13"/>
      <c r="B269" s="13"/>
      <c r="C269" s="13"/>
      <c r="D269" s="13"/>
      <c r="E269" s="13"/>
      <c r="F269" s="13"/>
      <c r="G269" s="13"/>
      <c r="H269" s="13"/>
      <c r="I269" s="13"/>
      <c r="J269" s="13"/>
    </row>
    <row r="270" ht="15.75" customHeight="1">
      <c r="A270" s="13"/>
      <c r="B270" s="13"/>
      <c r="C270" s="13"/>
      <c r="D270" s="13"/>
      <c r="E270" s="13"/>
      <c r="F270" s="13"/>
      <c r="G270" s="13"/>
      <c r="H270" s="13"/>
      <c r="I270" s="13"/>
      <c r="J270" s="13"/>
    </row>
    <row r="271" ht="15.75" customHeight="1">
      <c r="A271" s="13"/>
      <c r="B271" s="13"/>
      <c r="C271" s="13"/>
      <c r="D271" s="13"/>
      <c r="E271" s="13"/>
      <c r="F271" s="13"/>
      <c r="G271" s="13"/>
      <c r="H271" s="13"/>
      <c r="I271" s="13"/>
      <c r="J271" s="13"/>
    </row>
    <row r="272" ht="15.75" customHeight="1">
      <c r="A272" s="13"/>
      <c r="B272" s="13"/>
      <c r="C272" s="13"/>
      <c r="D272" s="13"/>
      <c r="E272" s="13"/>
      <c r="F272" s="13"/>
      <c r="G272" s="13"/>
      <c r="H272" s="13"/>
      <c r="I272" s="13"/>
      <c r="J272" s="13"/>
    </row>
    <row r="273" ht="15.75" customHeight="1">
      <c r="A273" s="13"/>
      <c r="B273" s="13"/>
      <c r="C273" s="13"/>
      <c r="D273" s="13"/>
      <c r="E273" s="13"/>
      <c r="F273" s="13"/>
      <c r="G273" s="13"/>
      <c r="H273" s="13"/>
      <c r="I273" s="13"/>
      <c r="J273" s="13"/>
    </row>
    <row r="274" ht="15.75" customHeight="1">
      <c r="A274" s="13"/>
      <c r="B274" s="13"/>
      <c r="C274" s="13"/>
      <c r="D274" s="13"/>
      <c r="E274" s="13"/>
      <c r="F274" s="13"/>
      <c r="G274" s="13"/>
      <c r="H274" s="13"/>
      <c r="I274" s="13"/>
      <c r="J274" s="13"/>
    </row>
    <row r="275" ht="15.75" customHeight="1">
      <c r="A275" s="13"/>
      <c r="B275" s="13"/>
      <c r="C275" s="13"/>
      <c r="D275" s="13"/>
      <c r="E275" s="13"/>
      <c r="F275" s="13"/>
      <c r="G275" s="13"/>
      <c r="H275" s="13"/>
      <c r="I275" s="13"/>
      <c r="J275" s="13"/>
    </row>
    <row r="276" ht="15.75" customHeight="1">
      <c r="A276" s="13"/>
      <c r="B276" s="13"/>
      <c r="C276" s="13"/>
      <c r="D276" s="13"/>
      <c r="E276" s="13"/>
      <c r="F276" s="13"/>
      <c r="G276" s="13"/>
      <c r="H276" s="13"/>
      <c r="I276" s="13"/>
      <c r="J276" s="13"/>
    </row>
    <row r="277" ht="15.75" customHeight="1">
      <c r="A277" s="13"/>
      <c r="B277" s="13"/>
      <c r="C277" s="13"/>
      <c r="D277" s="13"/>
      <c r="E277" s="13"/>
      <c r="F277" s="13"/>
      <c r="G277" s="13"/>
      <c r="H277" s="13"/>
      <c r="I277" s="13"/>
      <c r="J277" s="13"/>
    </row>
    <row r="278" ht="15.75" customHeight="1">
      <c r="A278" s="13"/>
      <c r="B278" s="13"/>
      <c r="C278" s="13"/>
      <c r="D278" s="13"/>
      <c r="E278" s="13"/>
      <c r="F278" s="13"/>
      <c r="G278" s="13"/>
      <c r="H278" s="13"/>
      <c r="I278" s="13"/>
      <c r="J278" s="13"/>
    </row>
    <row r="279" ht="15.75" customHeight="1">
      <c r="A279" s="13"/>
      <c r="B279" s="13"/>
      <c r="C279" s="13"/>
      <c r="D279" s="13"/>
      <c r="E279" s="13"/>
      <c r="F279" s="13"/>
      <c r="G279" s="13"/>
      <c r="H279" s="13"/>
      <c r="I279" s="13"/>
      <c r="J279" s="13"/>
    </row>
    <row r="280" ht="15.75" customHeight="1">
      <c r="A280" s="13"/>
      <c r="B280" s="13"/>
      <c r="C280" s="13"/>
      <c r="D280" s="13"/>
      <c r="E280" s="13"/>
      <c r="F280" s="13"/>
      <c r="G280" s="13"/>
      <c r="H280" s="13"/>
      <c r="I280" s="13"/>
      <c r="J280" s="13"/>
    </row>
    <row r="281" ht="15.75" customHeight="1">
      <c r="A281" s="13"/>
      <c r="B281" s="13"/>
      <c r="C281" s="13"/>
      <c r="D281" s="13"/>
      <c r="E281" s="13"/>
      <c r="F281" s="13"/>
      <c r="G281" s="13"/>
      <c r="H281" s="13"/>
      <c r="I281" s="13"/>
      <c r="J281" s="13"/>
    </row>
    <row r="282" ht="15.75" customHeight="1">
      <c r="A282" s="13"/>
      <c r="B282" s="13"/>
      <c r="C282" s="13"/>
      <c r="D282" s="13"/>
      <c r="E282" s="13"/>
      <c r="F282" s="13"/>
      <c r="G282" s="13"/>
      <c r="H282" s="13"/>
      <c r="I282" s="13"/>
      <c r="J282" s="13"/>
    </row>
    <row r="283" ht="15.75" customHeight="1">
      <c r="A283" s="13"/>
      <c r="B283" s="13"/>
      <c r="C283" s="13"/>
      <c r="D283" s="13"/>
      <c r="E283" s="13"/>
      <c r="F283" s="13"/>
      <c r="G283" s="13"/>
      <c r="H283" s="13"/>
      <c r="I283" s="13"/>
      <c r="J283" s="13"/>
    </row>
    <row r="284" ht="15.75" customHeight="1">
      <c r="A284" s="13"/>
      <c r="B284" s="13"/>
      <c r="C284" s="13"/>
      <c r="D284" s="13"/>
      <c r="E284" s="13"/>
      <c r="F284" s="13"/>
      <c r="G284" s="13"/>
      <c r="H284" s="13"/>
      <c r="I284" s="13"/>
      <c r="J284" s="13"/>
    </row>
    <row r="285" ht="15.75" customHeight="1">
      <c r="A285" s="13"/>
      <c r="B285" s="13"/>
      <c r="C285" s="13"/>
      <c r="D285" s="13"/>
      <c r="E285" s="13"/>
      <c r="F285" s="13"/>
      <c r="G285" s="13"/>
      <c r="H285" s="13"/>
      <c r="I285" s="13"/>
      <c r="J285" s="13"/>
    </row>
    <row r="286" ht="15.75" customHeight="1">
      <c r="A286" s="13"/>
      <c r="B286" s="13"/>
      <c r="C286" s="13"/>
      <c r="D286" s="13"/>
      <c r="E286" s="13"/>
      <c r="F286" s="13"/>
      <c r="G286" s="13"/>
      <c r="H286" s="13"/>
      <c r="I286" s="13"/>
      <c r="J286" s="13"/>
    </row>
    <row r="287" ht="15.75" customHeight="1">
      <c r="A287" s="13"/>
      <c r="B287" s="13"/>
      <c r="C287" s="13"/>
      <c r="D287" s="13"/>
      <c r="E287" s="13"/>
      <c r="F287" s="13"/>
      <c r="G287" s="13"/>
      <c r="H287" s="13"/>
      <c r="I287" s="13"/>
      <c r="J287" s="13"/>
    </row>
    <row r="288" ht="15.75" customHeight="1">
      <c r="A288" s="13"/>
      <c r="B288" s="13"/>
      <c r="C288" s="13"/>
      <c r="D288" s="13"/>
      <c r="E288" s="13"/>
      <c r="F288" s="13"/>
      <c r="G288" s="13"/>
      <c r="H288" s="13"/>
      <c r="I288" s="13"/>
      <c r="J288" s="13"/>
    </row>
    <row r="289" ht="15.75" customHeight="1">
      <c r="A289" s="13"/>
      <c r="B289" s="13"/>
      <c r="C289" s="13"/>
      <c r="D289" s="13"/>
      <c r="E289" s="13"/>
      <c r="F289" s="13"/>
      <c r="G289" s="13"/>
      <c r="H289" s="13"/>
      <c r="I289" s="13"/>
      <c r="J289" s="13"/>
    </row>
    <row r="290" ht="15.75" customHeight="1">
      <c r="A290" s="13"/>
      <c r="B290" s="13"/>
      <c r="C290" s="13"/>
      <c r="D290" s="13"/>
      <c r="E290" s="13"/>
      <c r="F290" s="13"/>
      <c r="G290" s="13"/>
      <c r="H290" s="13"/>
      <c r="I290" s="13"/>
      <c r="J290" s="13"/>
    </row>
    <row r="291" ht="15.75" customHeight="1">
      <c r="A291" s="13"/>
      <c r="B291" s="13"/>
      <c r="C291" s="13"/>
      <c r="D291" s="13"/>
      <c r="E291" s="13"/>
      <c r="F291" s="13"/>
      <c r="G291" s="13"/>
      <c r="H291" s="13"/>
      <c r="I291" s="13"/>
      <c r="J291" s="13"/>
    </row>
    <row r="292" ht="15.75" customHeight="1">
      <c r="A292" s="13"/>
      <c r="B292" s="13"/>
      <c r="C292" s="13"/>
      <c r="D292" s="13"/>
      <c r="E292" s="13"/>
      <c r="F292" s="13"/>
      <c r="G292" s="13"/>
      <c r="H292" s="13"/>
      <c r="I292" s="13"/>
      <c r="J292" s="13"/>
    </row>
    <row r="293" ht="15.75" customHeight="1">
      <c r="A293" s="13"/>
      <c r="B293" s="13"/>
      <c r="C293" s="13"/>
      <c r="D293" s="13"/>
      <c r="E293" s="13"/>
      <c r="F293" s="13"/>
      <c r="G293" s="13"/>
      <c r="H293" s="13"/>
      <c r="I293" s="13"/>
      <c r="J293" s="13"/>
    </row>
    <row r="294" ht="15.75" customHeight="1">
      <c r="A294" s="13"/>
      <c r="B294" s="13"/>
      <c r="C294" s="13"/>
      <c r="D294" s="13"/>
      <c r="E294" s="13"/>
      <c r="F294" s="13"/>
      <c r="G294" s="13"/>
      <c r="H294" s="13"/>
      <c r="I294" s="13"/>
      <c r="J294" s="13"/>
    </row>
    <row r="295" ht="15.75" customHeight="1">
      <c r="A295" s="13"/>
      <c r="B295" s="13"/>
      <c r="C295" s="13"/>
      <c r="D295" s="13"/>
      <c r="E295" s="13"/>
      <c r="F295" s="13"/>
      <c r="G295" s="13"/>
      <c r="H295" s="13"/>
      <c r="I295" s="13"/>
      <c r="J295" s="13"/>
    </row>
    <row r="296" ht="15.75" customHeight="1">
      <c r="A296" s="13"/>
      <c r="B296" s="13"/>
      <c r="C296" s="13"/>
      <c r="D296" s="13"/>
      <c r="E296" s="13"/>
      <c r="F296" s="13"/>
      <c r="G296" s="13"/>
      <c r="H296" s="13"/>
      <c r="I296" s="13"/>
      <c r="J296" s="13"/>
    </row>
    <row r="297" ht="15.75" customHeight="1">
      <c r="A297" s="13"/>
      <c r="B297" s="13"/>
      <c r="C297" s="13"/>
      <c r="D297" s="13"/>
      <c r="E297" s="13"/>
      <c r="F297" s="13"/>
      <c r="G297" s="13"/>
      <c r="H297" s="13"/>
      <c r="I297" s="13"/>
      <c r="J297" s="13"/>
    </row>
    <row r="298" ht="15.75" customHeight="1">
      <c r="A298" s="13"/>
      <c r="B298" s="13"/>
      <c r="C298" s="13"/>
      <c r="D298" s="13"/>
      <c r="E298" s="13"/>
      <c r="F298" s="13"/>
      <c r="G298" s="13"/>
      <c r="H298" s="13"/>
      <c r="I298" s="13"/>
      <c r="J298" s="13"/>
    </row>
    <row r="299" ht="15.75" customHeight="1">
      <c r="A299" s="13"/>
      <c r="B299" s="13"/>
      <c r="C299" s="13"/>
      <c r="D299" s="13"/>
      <c r="E299" s="13"/>
      <c r="F299" s="13"/>
      <c r="G299" s="13"/>
      <c r="H299" s="13"/>
      <c r="I299" s="13"/>
      <c r="J299" s="13"/>
    </row>
    <row r="300" ht="15.75" customHeight="1">
      <c r="A300" s="13"/>
      <c r="B300" s="13"/>
      <c r="C300" s="13"/>
      <c r="D300" s="13"/>
      <c r="E300" s="13"/>
      <c r="F300" s="13"/>
      <c r="G300" s="13"/>
      <c r="H300" s="13"/>
      <c r="I300" s="13"/>
      <c r="J300" s="13"/>
    </row>
    <row r="301" ht="15.75" customHeight="1">
      <c r="A301" s="13"/>
      <c r="B301" s="13"/>
      <c r="C301" s="13"/>
      <c r="D301" s="13"/>
      <c r="E301" s="13"/>
      <c r="F301" s="13"/>
      <c r="G301" s="13"/>
      <c r="H301" s="13"/>
      <c r="I301" s="13"/>
      <c r="J301" s="13"/>
    </row>
    <row r="302" ht="15.75" customHeight="1">
      <c r="A302" s="13"/>
      <c r="B302" s="13"/>
      <c r="C302" s="13"/>
      <c r="D302" s="13"/>
      <c r="E302" s="13"/>
      <c r="F302" s="13"/>
      <c r="G302" s="13"/>
      <c r="H302" s="13"/>
      <c r="I302" s="13"/>
      <c r="J302" s="13"/>
    </row>
    <row r="303" ht="15.75" customHeight="1">
      <c r="A303" s="13"/>
      <c r="B303" s="13"/>
      <c r="C303" s="13"/>
      <c r="D303" s="13"/>
      <c r="E303" s="13"/>
      <c r="F303" s="13"/>
      <c r="G303" s="13"/>
      <c r="H303" s="13"/>
      <c r="I303" s="13"/>
      <c r="J303" s="13"/>
    </row>
    <row r="304" ht="15.75" customHeight="1">
      <c r="A304" s="13"/>
      <c r="B304" s="13"/>
      <c r="C304" s="13"/>
      <c r="D304" s="13"/>
      <c r="E304" s="13"/>
      <c r="F304" s="13"/>
      <c r="G304" s="13"/>
      <c r="H304" s="13"/>
      <c r="I304" s="13"/>
      <c r="J304" s="13"/>
    </row>
    <row r="305" ht="15.75" customHeight="1">
      <c r="A305" s="13"/>
      <c r="B305" s="13"/>
      <c r="C305" s="13"/>
      <c r="D305" s="13"/>
      <c r="E305" s="13"/>
      <c r="F305" s="13"/>
      <c r="G305" s="13"/>
      <c r="H305" s="13"/>
      <c r="I305" s="13"/>
      <c r="J305" s="13"/>
    </row>
    <row r="306" ht="15.75" customHeight="1">
      <c r="A306" s="13"/>
      <c r="B306" s="13"/>
      <c r="C306" s="13"/>
      <c r="D306" s="13"/>
      <c r="E306" s="13"/>
      <c r="F306" s="13"/>
      <c r="G306" s="13"/>
      <c r="H306" s="13"/>
      <c r="I306" s="13"/>
      <c r="J306" s="13"/>
    </row>
    <row r="307" ht="15.75" customHeight="1">
      <c r="A307" s="13"/>
      <c r="B307" s="13"/>
      <c r="C307" s="13"/>
      <c r="D307" s="13"/>
      <c r="E307" s="13"/>
      <c r="F307" s="13"/>
      <c r="G307" s="13"/>
      <c r="H307" s="13"/>
      <c r="I307" s="13"/>
      <c r="J307" s="13"/>
    </row>
    <row r="308" ht="15.75" customHeight="1">
      <c r="A308" s="13"/>
      <c r="B308" s="13"/>
      <c r="C308" s="13"/>
      <c r="D308" s="13"/>
      <c r="E308" s="13"/>
      <c r="F308" s="13"/>
      <c r="G308" s="13"/>
      <c r="H308" s="13"/>
      <c r="I308" s="13"/>
      <c r="J308" s="13"/>
    </row>
    <row r="309" ht="15.75" customHeight="1">
      <c r="A309" s="13"/>
      <c r="B309" s="13"/>
      <c r="C309" s="13"/>
      <c r="D309" s="13"/>
      <c r="E309" s="13"/>
      <c r="F309" s="13"/>
      <c r="G309" s="13"/>
      <c r="H309" s="13"/>
      <c r="I309" s="13"/>
      <c r="J309" s="13"/>
    </row>
    <row r="310" ht="15.75" customHeight="1">
      <c r="A310" s="13"/>
      <c r="B310" s="13"/>
      <c r="C310" s="13"/>
      <c r="D310" s="13"/>
      <c r="E310" s="13"/>
      <c r="F310" s="13"/>
      <c r="G310" s="13"/>
      <c r="H310" s="13"/>
      <c r="I310" s="13"/>
      <c r="J310" s="13"/>
    </row>
    <row r="311" ht="15.75" customHeight="1">
      <c r="A311" s="13"/>
      <c r="B311" s="13"/>
      <c r="C311" s="13"/>
      <c r="D311" s="13"/>
      <c r="E311" s="13"/>
      <c r="F311" s="13"/>
      <c r="G311" s="13"/>
      <c r="H311" s="13"/>
      <c r="I311" s="13"/>
      <c r="J311" s="13"/>
    </row>
    <row r="312" ht="15.75" customHeight="1">
      <c r="A312" s="13"/>
      <c r="B312" s="13"/>
      <c r="C312" s="13"/>
      <c r="D312" s="13"/>
      <c r="E312" s="13"/>
      <c r="F312" s="13"/>
      <c r="G312" s="13"/>
      <c r="H312" s="13"/>
      <c r="I312" s="13"/>
      <c r="J312" s="13"/>
    </row>
    <row r="313" ht="15.75" customHeight="1">
      <c r="A313" s="13"/>
      <c r="B313" s="13"/>
      <c r="C313" s="13"/>
      <c r="D313" s="13"/>
      <c r="E313" s="13"/>
      <c r="F313" s="13"/>
      <c r="G313" s="13"/>
      <c r="H313" s="13"/>
      <c r="I313" s="13"/>
      <c r="J313" s="13"/>
    </row>
    <row r="314" ht="15.75" customHeight="1">
      <c r="A314" s="13"/>
      <c r="B314" s="13"/>
      <c r="C314" s="13"/>
      <c r="D314" s="13"/>
      <c r="E314" s="13"/>
      <c r="F314" s="13"/>
      <c r="G314" s="13"/>
      <c r="H314" s="13"/>
      <c r="I314" s="13"/>
      <c r="J314" s="13"/>
    </row>
    <row r="315" ht="15.75" customHeight="1">
      <c r="A315" s="13"/>
      <c r="B315" s="13"/>
      <c r="C315" s="13"/>
      <c r="D315" s="13"/>
      <c r="E315" s="13"/>
      <c r="F315" s="13"/>
      <c r="G315" s="13"/>
      <c r="H315" s="13"/>
      <c r="I315" s="13"/>
      <c r="J315" s="13"/>
    </row>
    <row r="316" ht="15.75" customHeight="1">
      <c r="A316" s="13"/>
      <c r="B316" s="13"/>
      <c r="C316" s="13"/>
      <c r="D316" s="13"/>
      <c r="E316" s="13"/>
      <c r="F316" s="13"/>
      <c r="G316" s="13"/>
      <c r="H316" s="13"/>
      <c r="I316" s="13"/>
      <c r="J316" s="13"/>
    </row>
    <row r="317" ht="15.75" customHeight="1">
      <c r="A317" s="13"/>
      <c r="B317" s="13"/>
      <c r="C317" s="13"/>
      <c r="D317" s="13"/>
      <c r="E317" s="13"/>
      <c r="F317" s="13"/>
      <c r="G317" s="13"/>
      <c r="H317" s="13"/>
      <c r="I317" s="13"/>
      <c r="J317" s="13"/>
    </row>
    <row r="318" ht="15.75" customHeight="1">
      <c r="A318" s="13"/>
      <c r="B318" s="13"/>
      <c r="C318" s="13"/>
      <c r="D318" s="13"/>
      <c r="E318" s="13"/>
      <c r="F318" s="13"/>
      <c r="G318" s="13"/>
      <c r="H318" s="13"/>
      <c r="I318" s="13"/>
      <c r="J318" s="13"/>
    </row>
    <row r="319" ht="15.75" customHeight="1">
      <c r="A319" s="13"/>
      <c r="B319" s="13"/>
      <c r="C319" s="13"/>
      <c r="D319" s="13"/>
      <c r="E319" s="13"/>
      <c r="F319" s="13"/>
      <c r="G319" s="13"/>
      <c r="H319" s="13"/>
      <c r="I319" s="13"/>
      <c r="J319" s="13"/>
    </row>
    <row r="320" ht="15.75" customHeight="1">
      <c r="A320" s="13"/>
      <c r="B320" s="13"/>
      <c r="C320" s="13"/>
      <c r="D320" s="13"/>
      <c r="E320" s="13"/>
      <c r="F320" s="13"/>
      <c r="G320" s="13"/>
      <c r="H320" s="13"/>
      <c r="I320" s="13"/>
      <c r="J320" s="13"/>
    </row>
    <row r="321" ht="15.75" customHeight="1">
      <c r="A321" s="13"/>
      <c r="B321" s="13"/>
      <c r="C321" s="13"/>
      <c r="D321" s="13"/>
      <c r="E321" s="13"/>
      <c r="F321" s="13"/>
      <c r="G321" s="13"/>
      <c r="H321" s="13"/>
      <c r="I321" s="13"/>
      <c r="J321" s="13"/>
    </row>
    <row r="322" ht="15.75" customHeight="1">
      <c r="A322" s="13"/>
      <c r="B322" s="13"/>
      <c r="C322" s="13"/>
      <c r="D322" s="13"/>
      <c r="E322" s="13"/>
      <c r="F322" s="13"/>
      <c r="G322" s="13"/>
      <c r="H322" s="13"/>
      <c r="I322" s="13"/>
      <c r="J322" s="13"/>
    </row>
    <row r="323" ht="15.75" customHeight="1">
      <c r="A323" s="13"/>
      <c r="B323" s="13"/>
      <c r="C323" s="13"/>
      <c r="D323" s="13"/>
      <c r="E323" s="13"/>
      <c r="F323" s="13"/>
      <c r="G323" s="13"/>
      <c r="H323" s="13"/>
      <c r="I323" s="13"/>
      <c r="J323" s="13"/>
    </row>
    <row r="324" ht="15.75" customHeight="1">
      <c r="A324" s="13"/>
      <c r="B324" s="13"/>
      <c r="C324" s="13"/>
      <c r="D324" s="13"/>
      <c r="E324" s="13"/>
      <c r="F324" s="13"/>
      <c r="G324" s="13"/>
      <c r="H324" s="13"/>
      <c r="I324" s="13"/>
      <c r="J324" s="13"/>
    </row>
    <row r="325" ht="15.75" customHeight="1">
      <c r="A325" s="13"/>
      <c r="B325" s="13"/>
      <c r="C325" s="13"/>
      <c r="D325" s="13"/>
      <c r="E325" s="13"/>
      <c r="F325" s="13"/>
      <c r="G325" s="13"/>
      <c r="H325" s="13"/>
      <c r="I325" s="13"/>
      <c r="J325" s="13"/>
    </row>
    <row r="326" ht="15.75" customHeight="1">
      <c r="A326" s="13"/>
      <c r="B326" s="13"/>
      <c r="C326" s="13"/>
      <c r="D326" s="13"/>
      <c r="E326" s="13"/>
      <c r="F326" s="13"/>
      <c r="G326" s="13"/>
      <c r="H326" s="13"/>
      <c r="I326" s="13"/>
      <c r="J326" s="13"/>
    </row>
    <row r="327" ht="15.75" customHeight="1">
      <c r="A327" s="13"/>
      <c r="B327" s="13"/>
      <c r="C327" s="13"/>
      <c r="D327" s="13"/>
      <c r="E327" s="13"/>
      <c r="F327" s="13"/>
      <c r="G327" s="13"/>
      <c r="H327" s="13"/>
      <c r="I327" s="13"/>
      <c r="J327" s="13"/>
    </row>
    <row r="328" ht="15.75" customHeight="1">
      <c r="A328" s="13"/>
      <c r="B328" s="13"/>
      <c r="C328" s="13"/>
      <c r="D328" s="13"/>
      <c r="E328" s="13"/>
      <c r="F328" s="13"/>
      <c r="G328" s="13"/>
      <c r="H328" s="13"/>
      <c r="I328" s="13"/>
      <c r="J328" s="13"/>
    </row>
    <row r="329" ht="15.75" customHeight="1">
      <c r="A329" s="13"/>
      <c r="B329" s="13"/>
      <c r="C329" s="13"/>
      <c r="D329" s="13"/>
      <c r="E329" s="13"/>
      <c r="F329" s="13"/>
      <c r="G329" s="13"/>
      <c r="H329" s="13"/>
      <c r="I329" s="13"/>
      <c r="J329" s="13"/>
    </row>
    <row r="330" ht="15.75" customHeight="1">
      <c r="A330" s="13"/>
      <c r="B330" s="13"/>
      <c r="C330" s="13"/>
      <c r="D330" s="13"/>
      <c r="E330" s="13"/>
      <c r="F330" s="13"/>
      <c r="G330" s="13"/>
      <c r="H330" s="13"/>
      <c r="I330" s="13"/>
      <c r="J330" s="13"/>
    </row>
    <row r="331" ht="15.75" customHeight="1">
      <c r="A331" s="13"/>
      <c r="B331" s="13"/>
      <c r="C331" s="13"/>
      <c r="D331" s="13"/>
      <c r="E331" s="13"/>
      <c r="F331" s="13"/>
      <c r="G331" s="13"/>
      <c r="H331" s="13"/>
      <c r="I331" s="13"/>
      <c r="J331" s="13"/>
    </row>
    <row r="332" ht="15.75" customHeight="1">
      <c r="A332" s="13"/>
      <c r="B332" s="13"/>
      <c r="C332" s="13"/>
      <c r="D332" s="13"/>
      <c r="E332" s="13"/>
      <c r="F332" s="13"/>
      <c r="G332" s="13"/>
      <c r="H332" s="13"/>
      <c r="I332" s="13"/>
      <c r="J332" s="13"/>
    </row>
    <row r="333" ht="15.75" customHeight="1">
      <c r="A333" s="13"/>
      <c r="B333" s="13"/>
      <c r="C333" s="13"/>
      <c r="D333" s="13"/>
      <c r="E333" s="13"/>
      <c r="F333" s="13"/>
      <c r="G333" s="13"/>
      <c r="H333" s="13"/>
      <c r="I333" s="13"/>
      <c r="J333" s="13"/>
    </row>
    <row r="334" ht="15.75" customHeight="1">
      <c r="A334" s="13"/>
      <c r="B334" s="13"/>
      <c r="C334" s="13"/>
      <c r="D334" s="13"/>
      <c r="E334" s="13"/>
      <c r="F334" s="13"/>
      <c r="G334" s="13"/>
      <c r="H334" s="13"/>
      <c r="I334" s="13"/>
      <c r="J334" s="13"/>
    </row>
    <row r="335" ht="15.75" customHeight="1">
      <c r="A335" s="13"/>
      <c r="B335" s="13"/>
      <c r="C335" s="13"/>
      <c r="D335" s="13"/>
      <c r="E335" s="13"/>
      <c r="F335" s="13"/>
      <c r="G335" s="13"/>
      <c r="H335" s="13"/>
      <c r="I335" s="13"/>
      <c r="J335" s="13"/>
    </row>
    <row r="336" ht="15.75" customHeight="1">
      <c r="A336" s="13"/>
      <c r="B336" s="13"/>
      <c r="C336" s="13"/>
      <c r="D336" s="13"/>
      <c r="E336" s="13"/>
      <c r="F336" s="13"/>
      <c r="G336" s="13"/>
      <c r="H336" s="13"/>
      <c r="I336" s="13"/>
      <c r="J336" s="13"/>
    </row>
    <row r="337" ht="15.75" customHeight="1">
      <c r="A337" s="13"/>
      <c r="B337" s="13"/>
      <c r="C337" s="13"/>
      <c r="D337" s="13"/>
      <c r="E337" s="13"/>
      <c r="F337" s="13"/>
      <c r="G337" s="13"/>
      <c r="H337" s="13"/>
      <c r="I337" s="13"/>
      <c r="J337" s="13"/>
    </row>
    <row r="338" ht="15.75" customHeight="1">
      <c r="A338" s="13"/>
      <c r="B338" s="13"/>
      <c r="C338" s="13"/>
      <c r="D338" s="13"/>
      <c r="E338" s="13"/>
      <c r="F338" s="13"/>
      <c r="G338" s="13"/>
      <c r="H338" s="13"/>
      <c r="I338" s="13"/>
      <c r="J338" s="13"/>
    </row>
    <row r="339" ht="15.75" customHeight="1">
      <c r="A339" s="13"/>
      <c r="B339" s="13"/>
      <c r="C339" s="13"/>
      <c r="D339" s="13"/>
      <c r="E339" s="13"/>
      <c r="F339" s="13"/>
      <c r="G339" s="13"/>
      <c r="H339" s="13"/>
      <c r="I339" s="13"/>
      <c r="J339" s="13"/>
    </row>
    <row r="340" ht="15.75" customHeight="1">
      <c r="A340" s="13"/>
      <c r="B340" s="13"/>
      <c r="C340" s="13"/>
      <c r="D340" s="13"/>
      <c r="E340" s="13"/>
      <c r="F340" s="13"/>
      <c r="G340" s="13"/>
      <c r="H340" s="13"/>
      <c r="I340" s="13"/>
      <c r="J340" s="13"/>
    </row>
    <row r="341" ht="15.75" customHeight="1">
      <c r="A341" s="13"/>
      <c r="B341" s="13"/>
      <c r="C341" s="13"/>
      <c r="D341" s="13"/>
      <c r="E341" s="13"/>
      <c r="F341" s="13"/>
      <c r="G341" s="13"/>
      <c r="H341" s="13"/>
      <c r="I341" s="13"/>
      <c r="J341" s="13"/>
    </row>
    <row r="342" ht="15.75" customHeight="1">
      <c r="A342" s="13"/>
      <c r="B342" s="13"/>
      <c r="C342" s="13"/>
      <c r="D342" s="13"/>
      <c r="E342" s="13"/>
      <c r="F342" s="13"/>
      <c r="G342" s="13"/>
      <c r="H342" s="13"/>
      <c r="I342" s="13"/>
      <c r="J342" s="13"/>
    </row>
    <row r="343" ht="15.75" customHeight="1">
      <c r="A343" s="13"/>
      <c r="B343" s="13"/>
      <c r="C343" s="13"/>
      <c r="D343" s="13"/>
      <c r="E343" s="13"/>
      <c r="F343" s="13"/>
      <c r="G343" s="13"/>
      <c r="H343" s="13"/>
      <c r="I343" s="13"/>
      <c r="J343" s="13"/>
    </row>
    <row r="344" ht="15.75" customHeight="1">
      <c r="A344" s="13"/>
      <c r="B344" s="13"/>
      <c r="C344" s="13"/>
      <c r="D344" s="13"/>
      <c r="E344" s="13"/>
      <c r="F344" s="13"/>
      <c r="G344" s="13"/>
      <c r="H344" s="13"/>
      <c r="I344" s="13"/>
      <c r="J344" s="13"/>
    </row>
    <row r="345" ht="15.75" customHeight="1">
      <c r="A345" s="13"/>
      <c r="B345" s="13"/>
      <c r="C345" s="13"/>
      <c r="D345" s="13"/>
      <c r="E345" s="13"/>
      <c r="F345" s="13"/>
      <c r="G345" s="13"/>
      <c r="H345" s="13"/>
      <c r="I345" s="13"/>
      <c r="J345" s="13"/>
    </row>
    <row r="346" ht="15.75" customHeight="1">
      <c r="A346" s="13"/>
      <c r="B346" s="13"/>
      <c r="C346" s="13"/>
      <c r="D346" s="13"/>
      <c r="E346" s="13"/>
      <c r="F346" s="13"/>
      <c r="G346" s="13"/>
      <c r="H346" s="13"/>
      <c r="I346" s="13"/>
      <c r="J346" s="13"/>
    </row>
    <row r="347" ht="15.75" customHeight="1">
      <c r="A347" s="13"/>
      <c r="B347" s="13"/>
      <c r="C347" s="13"/>
      <c r="D347" s="13"/>
      <c r="E347" s="13"/>
      <c r="F347" s="13"/>
      <c r="G347" s="13"/>
      <c r="H347" s="13"/>
      <c r="I347" s="13"/>
      <c r="J347" s="13"/>
    </row>
    <row r="348" ht="15.75" customHeight="1">
      <c r="A348" s="13"/>
      <c r="B348" s="13"/>
      <c r="C348" s="13"/>
      <c r="D348" s="13"/>
      <c r="E348" s="13"/>
      <c r="F348" s="13"/>
      <c r="G348" s="13"/>
      <c r="H348" s="13"/>
      <c r="I348" s="13"/>
      <c r="J348" s="13"/>
    </row>
    <row r="349" ht="15.75" customHeight="1">
      <c r="A349" s="13"/>
      <c r="B349" s="13"/>
      <c r="C349" s="13"/>
      <c r="D349" s="13"/>
      <c r="E349" s="13"/>
      <c r="F349" s="13"/>
      <c r="G349" s="13"/>
      <c r="H349" s="13"/>
      <c r="I349" s="13"/>
      <c r="J349" s="13"/>
    </row>
    <row r="350" ht="15.75" customHeight="1">
      <c r="A350" s="13"/>
      <c r="B350" s="13"/>
      <c r="C350" s="13"/>
      <c r="D350" s="13"/>
      <c r="E350" s="13"/>
      <c r="F350" s="13"/>
      <c r="G350" s="13"/>
      <c r="H350" s="13"/>
      <c r="I350" s="13"/>
      <c r="J350" s="13"/>
    </row>
    <row r="351" ht="15.75" customHeight="1">
      <c r="A351" s="13"/>
      <c r="B351" s="13"/>
      <c r="C351" s="13"/>
      <c r="D351" s="13"/>
      <c r="E351" s="13"/>
      <c r="F351" s="13"/>
      <c r="G351" s="13"/>
      <c r="H351" s="13"/>
      <c r="I351" s="13"/>
      <c r="J351" s="13"/>
    </row>
    <row r="352" ht="15.75" customHeight="1">
      <c r="A352" s="13"/>
      <c r="B352" s="13"/>
      <c r="C352" s="13"/>
      <c r="D352" s="13"/>
      <c r="E352" s="13"/>
      <c r="F352" s="13"/>
      <c r="G352" s="13"/>
      <c r="H352" s="13"/>
      <c r="I352" s="13"/>
      <c r="J352" s="13"/>
    </row>
    <row r="353" ht="15.75" customHeight="1">
      <c r="A353" s="13"/>
      <c r="B353" s="13"/>
      <c r="C353" s="13"/>
      <c r="D353" s="13"/>
      <c r="E353" s="13"/>
      <c r="F353" s="13"/>
      <c r="G353" s="13"/>
      <c r="H353" s="13"/>
      <c r="I353" s="13"/>
      <c r="J353" s="13"/>
    </row>
    <row r="354" ht="15.75" customHeight="1">
      <c r="A354" s="13"/>
      <c r="B354" s="13"/>
      <c r="C354" s="13"/>
      <c r="D354" s="13"/>
      <c r="E354" s="13"/>
      <c r="F354" s="13"/>
      <c r="G354" s="13"/>
      <c r="H354" s="13"/>
      <c r="I354" s="13"/>
      <c r="J354" s="13"/>
    </row>
    <row r="355" ht="15.75" customHeight="1">
      <c r="A355" s="13"/>
      <c r="B355" s="13"/>
      <c r="C355" s="13"/>
      <c r="D355" s="13"/>
      <c r="E355" s="13"/>
      <c r="F355" s="13"/>
      <c r="G355" s="13"/>
      <c r="H355" s="13"/>
      <c r="I355" s="13"/>
      <c r="J355" s="13"/>
    </row>
    <row r="356" ht="15.75" customHeight="1">
      <c r="A356" s="13"/>
      <c r="B356" s="13"/>
      <c r="C356" s="13"/>
      <c r="D356" s="13"/>
      <c r="E356" s="13"/>
      <c r="F356" s="13"/>
      <c r="G356" s="13"/>
      <c r="H356" s="13"/>
      <c r="I356" s="13"/>
      <c r="J356" s="13"/>
    </row>
    <row r="357" ht="15.75" customHeight="1">
      <c r="A357" s="13"/>
      <c r="B357" s="13"/>
      <c r="C357" s="13"/>
      <c r="D357" s="13"/>
      <c r="E357" s="13"/>
      <c r="F357" s="13"/>
      <c r="G357" s="13"/>
      <c r="H357" s="13"/>
      <c r="I357" s="13"/>
      <c r="J357" s="13"/>
    </row>
    <row r="358" ht="15.75" customHeight="1">
      <c r="A358" s="13"/>
      <c r="B358" s="13"/>
      <c r="C358" s="13"/>
      <c r="D358" s="13"/>
      <c r="E358" s="13"/>
      <c r="F358" s="13"/>
      <c r="G358" s="13"/>
      <c r="H358" s="13"/>
      <c r="I358" s="13"/>
      <c r="J358" s="13"/>
    </row>
    <row r="359" ht="15.75" customHeight="1">
      <c r="A359" s="13"/>
      <c r="B359" s="13"/>
      <c r="C359" s="13"/>
      <c r="D359" s="13"/>
      <c r="E359" s="13"/>
      <c r="F359" s="13"/>
      <c r="G359" s="13"/>
      <c r="H359" s="13"/>
      <c r="I359" s="13"/>
      <c r="J359" s="13"/>
    </row>
    <row r="360" ht="15.75" customHeight="1">
      <c r="A360" s="13"/>
      <c r="B360" s="13"/>
      <c r="C360" s="13"/>
      <c r="D360" s="13"/>
      <c r="E360" s="13"/>
      <c r="F360" s="13"/>
      <c r="G360" s="13"/>
      <c r="H360" s="13"/>
      <c r="I360" s="13"/>
      <c r="J360" s="13"/>
    </row>
    <row r="361" ht="15.75" customHeight="1">
      <c r="A361" s="13"/>
      <c r="B361" s="13"/>
      <c r="C361" s="13"/>
      <c r="D361" s="13"/>
      <c r="E361" s="13"/>
      <c r="F361" s="13"/>
      <c r="G361" s="13"/>
      <c r="H361" s="13"/>
      <c r="I361" s="13"/>
      <c r="J361" s="13"/>
    </row>
    <row r="362" ht="15.75" customHeight="1">
      <c r="A362" s="13"/>
      <c r="B362" s="13"/>
      <c r="C362" s="13"/>
      <c r="D362" s="13"/>
      <c r="E362" s="13"/>
      <c r="F362" s="13"/>
      <c r="G362" s="13"/>
      <c r="H362" s="13"/>
      <c r="I362" s="13"/>
      <c r="J362" s="13"/>
    </row>
    <row r="363" ht="15.75" customHeight="1">
      <c r="A363" s="13"/>
      <c r="B363" s="13"/>
      <c r="C363" s="13"/>
      <c r="D363" s="13"/>
      <c r="E363" s="13"/>
      <c r="F363" s="13"/>
      <c r="G363" s="13"/>
      <c r="H363" s="13"/>
      <c r="I363" s="13"/>
      <c r="J363" s="13"/>
    </row>
    <row r="364" ht="15.75" customHeight="1">
      <c r="A364" s="13"/>
      <c r="B364" s="13"/>
      <c r="C364" s="13"/>
      <c r="D364" s="13"/>
      <c r="E364" s="13"/>
      <c r="F364" s="13"/>
      <c r="G364" s="13"/>
      <c r="H364" s="13"/>
      <c r="I364" s="13"/>
      <c r="J364" s="13"/>
    </row>
    <row r="365" ht="15.75" customHeight="1">
      <c r="A365" s="13"/>
      <c r="B365" s="13"/>
      <c r="C365" s="13"/>
      <c r="D365" s="13"/>
      <c r="E365" s="13"/>
      <c r="F365" s="13"/>
      <c r="G365" s="13"/>
      <c r="H365" s="13"/>
      <c r="I365" s="13"/>
      <c r="J365" s="13"/>
    </row>
    <row r="366" ht="15.75" customHeight="1">
      <c r="A366" s="13"/>
      <c r="B366" s="13"/>
      <c r="C366" s="13"/>
      <c r="D366" s="13"/>
      <c r="E366" s="13"/>
      <c r="F366" s="13"/>
      <c r="G366" s="13"/>
      <c r="H366" s="13"/>
      <c r="I366" s="13"/>
      <c r="J366" s="13"/>
    </row>
    <row r="367" ht="15.75" customHeight="1">
      <c r="A367" s="13"/>
      <c r="B367" s="13"/>
      <c r="C367" s="13"/>
      <c r="D367" s="13"/>
      <c r="E367" s="13"/>
      <c r="F367" s="13"/>
      <c r="G367" s="13"/>
      <c r="H367" s="13"/>
      <c r="I367" s="13"/>
      <c r="J367" s="13"/>
    </row>
    <row r="368" ht="15.75" customHeight="1">
      <c r="A368" s="13"/>
      <c r="B368" s="13"/>
      <c r="C368" s="13"/>
      <c r="D368" s="13"/>
      <c r="E368" s="13"/>
      <c r="F368" s="13"/>
      <c r="G368" s="13"/>
      <c r="H368" s="13"/>
      <c r="I368" s="13"/>
      <c r="J368" s="13"/>
    </row>
    <row r="369" ht="15.75" customHeight="1">
      <c r="A369" s="13"/>
      <c r="B369" s="13"/>
      <c r="C369" s="13"/>
      <c r="D369" s="13"/>
      <c r="E369" s="13"/>
      <c r="F369" s="13"/>
      <c r="G369" s="13"/>
      <c r="H369" s="13"/>
      <c r="I369" s="13"/>
      <c r="J369" s="13"/>
    </row>
    <row r="370" ht="15.75" customHeight="1">
      <c r="A370" s="13"/>
      <c r="B370" s="13"/>
      <c r="C370" s="13"/>
      <c r="D370" s="13"/>
      <c r="E370" s="13"/>
      <c r="F370" s="13"/>
      <c r="G370" s="13"/>
      <c r="H370" s="13"/>
      <c r="I370" s="13"/>
      <c r="J370" s="13"/>
    </row>
    <row r="371" ht="15.75" customHeight="1">
      <c r="A371" s="13"/>
      <c r="B371" s="13"/>
      <c r="C371" s="13"/>
      <c r="D371" s="13"/>
      <c r="E371" s="13"/>
      <c r="F371" s="13"/>
      <c r="G371" s="13"/>
      <c r="H371" s="13"/>
      <c r="I371" s="13"/>
      <c r="J371" s="13"/>
    </row>
    <row r="372" ht="15.75" customHeight="1">
      <c r="A372" s="13"/>
      <c r="B372" s="13"/>
      <c r="C372" s="13"/>
      <c r="D372" s="13"/>
      <c r="E372" s="13"/>
      <c r="F372" s="13"/>
      <c r="G372" s="13"/>
      <c r="H372" s="13"/>
      <c r="I372" s="13"/>
      <c r="J372" s="13"/>
    </row>
    <row r="373" ht="15.75" customHeight="1">
      <c r="A373" s="13"/>
      <c r="B373" s="13"/>
      <c r="C373" s="13"/>
      <c r="D373" s="13"/>
      <c r="E373" s="13"/>
      <c r="F373" s="13"/>
      <c r="G373" s="13"/>
      <c r="H373" s="13"/>
      <c r="I373" s="13"/>
      <c r="J373" s="13"/>
    </row>
    <row r="374" ht="15.75" customHeight="1">
      <c r="A374" s="13"/>
      <c r="B374" s="13"/>
      <c r="C374" s="13"/>
      <c r="D374" s="13"/>
      <c r="E374" s="13"/>
      <c r="F374" s="13"/>
      <c r="G374" s="13"/>
      <c r="H374" s="13"/>
      <c r="I374" s="13"/>
      <c r="J374" s="13"/>
    </row>
    <row r="375" ht="15.75" customHeight="1">
      <c r="A375" s="13"/>
      <c r="B375" s="13"/>
      <c r="C375" s="13"/>
      <c r="D375" s="13"/>
      <c r="E375" s="13"/>
      <c r="F375" s="13"/>
      <c r="G375" s="13"/>
      <c r="H375" s="13"/>
      <c r="I375" s="13"/>
      <c r="J375" s="13"/>
    </row>
    <row r="376" ht="15.75" customHeight="1">
      <c r="A376" s="13"/>
      <c r="B376" s="13"/>
      <c r="C376" s="13"/>
      <c r="D376" s="13"/>
      <c r="E376" s="13"/>
      <c r="F376" s="13"/>
      <c r="G376" s="13"/>
      <c r="H376" s="13"/>
      <c r="I376" s="13"/>
      <c r="J376" s="13"/>
    </row>
    <row r="377" ht="15.75" customHeight="1">
      <c r="A377" s="13"/>
      <c r="B377" s="13"/>
      <c r="C377" s="13"/>
      <c r="D377" s="13"/>
      <c r="E377" s="13"/>
      <c r="F377" s="13"/>
      <c r="G377" s="13"/>
      <c r="H377" s="13"/>
      <c r="I377" s="13"/>
      <c r="J377" s="13"/>
    </row>
    <row r="378" ht="15.75" customHeight="1">
      <c r="A378" s="13"/>
      <c r="B378" s="13"/>
      <c r="C378" s="13"/>
      <c r="D378" s="13"/>
      <c r="E378" s="13"/>
      <c r="F378" s="13"/>
      <c r="G378" s="13"/>
      <c r="H378" s="13"/>
      <c r="I378" s="13"/>
      <c r="J378" s="13"/>
    </row>
    <row r="379" ht="15.75" customHeight="1">
      <c r="A379" s="13"/>
      <c r="B379" s="13"/>
      <c r="C379" s="13"/>
      <c r="D379" s="13"/>
      <c r="E379" s="13"/>
      <c r="F379" s="13"/>
      <c r="G379" s="13"/>
      <c r="H379" s="13"/>
      <c r="I379" s="13"/>
      <c r="J379" s="13"/>
    </row>
    <row r="380" ht="15.75" customHeight="1">
      <c r="A380" s="13"/>
      <c r="B380" s="13"/>
      <c r="C380" s="13"/>
      <c r="D380" s="13"/>
      <c r="E380" s="13"/>
      <c r="F380" s="13"/>
      <c r="G380" s="13"/>
      <c r="H380" s="13"/>
      <c r="I380" s="13"/>
      <c r="J380" s="13"/>
    </row>
    <row r="381" ht="15.75" customHeight="1">
      <c r="A381" s="13"/>
      <c r="B381" s="13"/>
      <c r="C381" s="13"/>
      <c r="D381" s="13"/>
      <c r="E381" s="13"/>
      <c r="F381" s="13"/>
      <c r="G381" s="13"/>
      <c r="H381" s="13"/>
      <c r="I381" s="13"/>
      <c r="J381" s="13"/>
    </row>
    <row r="382" ht="15.75" customHeight="1">
      <c r="A382" s="13"/>
      <c r="B382" s="13"/>
      <c r="C382" s="13"/>
      <c r="D382" s="13"/>
      <c r="E382" s="13"/>
      <c r="F382" s="13"/>
      <c r="G382" s="13"/>
      <c r="H382" s="13"/>
      <c r="I382" s="13"/>
      <c r="J382" s="13"/>
    </row>
    <row r="383" ht="15.75" customHeight="1">
      <c r="A383" s="13"/>
      <c r="B383" s="13"/>
      <c r="C383" s="13"/>
      <c r="D383" s="13"/>
      <c r="E383" s="13"/>
      <c r="F383" s="13"/>
      <c r="G383" s="13"/>
      <c r="H383" s="13"/>
      <c r="I383" s="13"/>
      <c r="J383" s="13"/>
    </row>
    <row r="384" ht="15.75" customHeight="1">
      <c r="A384" s="13"/>
      <c r="B384" s="13"/>
      <c r="C384" s="13"/>
      <c r="D384" s="13"/>
      <c r="E384" s="13"/>
      <c r="F384" s="13"/>
      <c r="G384" s="13"/>
      <c r="H384" s="13"/>
      <c r="I384" s="13"/>
      <c r="J384" s="13"/>
    </row>
    <row r="385" ht="15.75" customHeight="1">
      <c r="A385" s="13"/>
      <c r="B385" s="13"/>
      <c r="C385" s="13"/>
      <c r="D385" s="13"/>
      <c r="E385" s="13"/>
      <c r="F385" s="13"/>
      <c r="G385" s="13"/>
      <c r="H385" s="13"/>
      <c r="I385" s="13"/>
      <c r="J385" s="13"/>
    </row>
    <row r="386" ht="15.75" customHeight="1">
      <c r="A386" s="13"/>
      <c r="B386" s="13"/>
      <c r="C386" s="13"/>
      <c r="D386" s="13"/>
      <c r="E386" s="13"/>
      <c r="F386" s="13"/>
      <c r="G386" s="13"/>
      <c r="H386" s="13"/>
      <c r="I386" s="13"/>
      <c r="J386" s="13"/>
    </row>
    <row r="387" ht="15.75" customHeight="1">
      <c r="A387" s="13"/>
      <c r="B387" s="13"/>
      <c r="C387" s="13"/>
      <c r="D387" s="13"/>
      <c r="E387" s="13"/>
      <c r="F387" s="13"/>
      <c r="G387" s="13"/>
      <c r="H387" s="13"/>
      <c r="I387" s="13"/>
      <c r="J387" s="13"/>
    </row>
    <row r="388" ht="15.75" customHeight="1">
      <c r="A388" s="13"/>
      <c r="B388" s="13"/>
      <c r="C388" s="13"/>
      <c r="D388" s="13"/>
      <c r="E388" s="13"/>
      <c r="F388" s="13"/>
      <c r="G388" s="13"/>
      <c r="H388" s="13"/>
      <c r="I388" s="13"/>
      <c r="J388" s="13"/>
    </row>
    <row r="389" ht="15.75" customHeight="1">
      <c r="A389" s="13"/>
      <c r="B389" s="13"/>
      <c r="C389" s="13"/>
      <c r="D389" s="13"/>
      <c r="E389" s="13"/>
      <c r="F389" s="13"/>
      <c r="G389" s="13"/>
      <c r="H389" s="13"/>
      <c r="I389" s="13"/>
      <c r="J389" s="13"/>
    </row>
    <row r="390" ht="15.75" customHeight="1">
      <c r="A390" s="13"/>
      <c r="B390" s="13"/>
      <c r="C390" s="13"/>
      <c r="D390" s="13"/>
      <c r="E390" s="13"/>
      <c r="F390" s="13"/>
      <c r="G390" s="13"/>
      <c r="H390" s="13"/>
      <c r="I390" s="13"/>
      <c r="J390" s="13"/>
    </row>
    <row r="391" ht="15.75" customHeight="1">
      <c r="A391" s="13"/>
      <c r="B391" s="13"/>
      <c r="C391" s="13"/>
      <c r="D391" s="13"/>
      <c r="E391" s="13"/>
      <c r="F391" s="13"/>
      <c r="G391" s="13"/>
      <c r="H391" s="13"/>
      <c r="I391" s="13"/>
      <c r="J391" s="13"/>
    </row>
    <row r="392" ht="15.75" customHeight="1">
      <c r="A392" s="13"/>
      <c r="B392" s="13"/>
      <c r="C392" s="13"/>
      <c r="D392" s="13"/>
      <c r="E392" s="13"/>
      <c r="F392" s="13"/>
      <c r="G392" s="13"/>
      <c r="H392" s="13"/>
      <c r="I392" s="13"/>
      <c r="J392" s="13"/>
    </row>
    <row r="393" ht="15.75" customHeight="1">
      <c r="A393" s="13"/>
      <c r="B393" s="13"/>
      <c r="C393" s="13"/>
      <c r="D393" s="13"/>
      <c r="E393" s="13"/>
      <c r="F393" s="13"/>
      <c r="G393" s="13"/>
      <c r="H393" s="13"/>
      <c r="I393" s="13"/>
      <c r="J393" s="13"/>
    </row>
    <row r="394" ht="15.75" customHeight="1">
      <c r="A394" s="13"/>
      <c r="B394" s="13"/>
      <c r="C394" s="13"/>
      <c r="D394" s="13"/>
      <c r="E394" s="13"/>
      <c r="F394" s="13"/>
      <c r="G394" s="13"/>
      <c r="H394" s="13"/>
      <c r="I394" s="13"/>
      <c r="J394" s="13"/>
    </row>
    <row r="395" ht="15.75" customHeight="1">
      <c r="A395" s="13"/>
      <c r="B395" s="13"/>
      <c r="C395" s="13"/>
      <c r="D395" s="13"/>
      <c r="E395" s="13"/>
      <c r="F395" s="13"/>
      <c r="G395" s="13"/>
      <c r="H395" s="13"/>
      <c r="I395" s="13"/>
      <c r="J395" s="13"/>
    </row>
    <row r="396" ht="15.75" customHeight="1">
      <c r="A396" s="13"/>
      <c r="B396" s="13"/>
      <c r="C396" s="13"/>
      <c r="D396" s="13"/>
      <c r="E396" s="13"/>
      <c r="F396" s="13"/>
      <c r="G396" s="13"/>
      <c r="H396" s="13"/>
      <c r="I396" s="13"/>
      <c r="J396" s="13"/>
    </row>
    <row r="397" ht="15.75" customHeight="1">
      <c r="A397" s="13"/>
      <c r="B397" s="13"/>
      <c r="C397" s="13"/>
      <c r="D397" s="13"/>
      <c r="E397" s="13"/>
      <c r="F397" s="13"/>
      <c r="G397" s="13"/>
      <c r="H397" s="13"/>
      <c r="I397" s="13"/>
      <c r="J397" s="13"/>
    </row>
    <row r="398" ht="15.75" customHeight="1">
      <c r="A398" s="13"/>
      <c r="B398" s="13"/>
      <c r="C398" s="13"/>
      <c r="D398" s="13"/>
      <c r="E398" s="13"/>
      <c r="F398" s="13"/>
      <c r="G398" s="13"/>
      <c r="H398" s="13"/>
      <c r="I398" s="13"/>
      <c r="J398" s="13"/>
    </row>
    <row r="399" ht="15.75" customHeight="1">
      <c r="A399" s="13"/>
      <c r="B399" s="13"/>
      <c r="C399" s="13"/>
      <c r="D399" s="13"/>
      <c r="E399" s="13"/>
      <c r="F399" s="13"/>
      <c r="G399" s="13"/>
      <c r="H399" s="13"/>
      <c r="I399" s="13"/>
      <c r="J399" s="13"/>
    </row>
    <row r="400" ht="15.75" customHeight="1">
      <c r="A400" s="13"/>
      <c r="B400" s="13"/>
      <c r="C400" s="13"/>
      <c r="D400" s="13"/>
      <c r="E400" s="13"/>
      <c r="F400" s="13"/>
      <c r="G400" s="13"/>
      <c r="H400" s="13"/>
      <c r="I400" s="13"/>
      <c r="J400" s="13"/>
    </row>
    <row r="401" ht="15.75" customHeight="1">
      <c r="A401" s="13"/>
      <c r="B401" s="13"/>
      <c r="C401" s="13"/>
      <c r="D401" s="13"/>
      <c r="E401" s="13"/>
      <c r="F401" s="13"/>
      <c r="G401" s="13"/>
      <c r="H401" s="13"/>
      <c r="I401" s="13"/>
      <c r="J401" s="13"/>
    </row>
    <row r="402" ht="15.75" customHeight="1">
      <c r="A402" s="13"/>
      <c r="B402" s="13"/>
      <c r="C402" s="13"/>
      <c r="D402" s="13"/>
      <c r="E402" s="13"/>
      <c r="F402" s="13"/>
      <c r="G402" s="13"/>
      <c r="H402" s="13"/>
      <c r="I402" s="13"/>
      <c r="J402" s="13"/>
    </row>
    <row r="403" ht="15.75" customHeight="1">
      <c r="A403" s="13"/>
      <c r="B403" s="13"/>
      <c r="C403" s="13"/>
      <c r="D403" s="13"/>
      <c r="E403" s="13"/>
      <c r="F403" s="13"/>
      <c r="G403" s="13"/>
      <c r="H403" s="13"/>
      <c r="I403" s="13"/>
      <c r="J403" s="13"/>
    </row>
    <row r="404" ht="15.75" customHeight="1">
      <c r="A404" s="13"/>
      <c r="B404" s="13"/>
      <c r="C404" s="13"/>
      <c r="D404" s="13"/>
      <c r="E404" s="13"/>
      <c r="F404" s="13"/>
      <c r="G404" s="13"/>
      <c r="H404" s="13"/>
      <c r="I404" s="13"/>
      <c r="J404" s="13"/>
    </row>
    <row r="405" ht="15.75" customHeight="1">
      <c r="A405" s="13"/>
      <c r="B405" s="13"/>
      <c r="C405" s="13"/>
      <c r="D405" s="13"/>
      <c r="E405" s="13"/>
      <c r="F405" s="13"/>
      <c r="G405" s="13"/>
      <c r="H405" s="13"/>
      <c r="I405" s="13"/>
      <c r="J405" s="13"/>
    </row>
    <row r="406" ht="15.75" customHeight="1">
      <c r="A406" s="13"/>
      <c r="B406" s="13"/>
      <c r="C406" s="13"/>
      <c r="D406" s="13"/>
      <c r="E406" s="13"/>
      <c r="F406" s="13"/>
      <c r="G406" s="13"/>
      <c r="H406" s="13"/>
      <c r="I406" s="13"/>
      <c r="J406" s="13"/>
    </row>
    <row r="407" ht="15.75" customHeight="1">
      <c r="A407" s="13"/>
      <c r="B407" s="13"/>
      <c r="C407" s="13"/>
      <c r="D407" s="13"/>
      <c r="E407" s="13"/>
      <c r="F407" s="13"/>
      <c r="G407" s="13"/>
      <c r="H407" s="13"/>
      <c r="I407" s="13"/>
      <c r="J407" s="13"/>
    </row>
    <row r="408" ht="15.75" customHeight="1">
      <c r="A408" s="13"/>
      <c r="B408" s="13"/>
      <c r="C408" s="13"/>
      <c r="D408" s="13"/>
      <c r="E408" s="13"/>
      <c r="F408" s="13"/>
      <c r="G408" s="13"/>
      <c r="H408" s="13"/>
      <c r="I408" s="13"/>
      <c r="J408" s="13"/>
    </row>
    <row r="409" ht="15.75" customHeight="1">
      <c r="A409" s="13"/>
      <c r="B409" s="13"/>
      <c r="C409" s="13"/>
      <c r="D409" s="13"/>
      <c r="E409" s="13"/>
      <c r="F409" s="13"/>
      <c r="G409" s="13"/>
      <c r="H409" s="13"/>
      <c r="I409" s="13"/>
      <c r="J409" s="13"/>
    </row>
    <row r="410" ht="15.75" customHeight="1">
      <c r="A410" s="13"/>
      <c r="B410" s="13"/>
      <c r="C410" s="13"/>
      <c r="D410" s="13"/>
      <c r="E410" s="13"/>
      <c r="F410" s="13"/>
      <c r="G410" s="13"/>
      <c r="H410" s="13"/>
      <c r="I410" s="13"/>
      <c r="J410" s="13"/>
    </row>
    <row r="411" ht="15.75" customHeight="1">
      <c r="A411" s="13"/>
      <c r="B411" s="13"/>
      <c r="C411" s="13"/>
      <c r="D411" s="13"/>
      <c r="E411" s="13"/>
      <c r="F411" s="13"/>
      <c r="G411" s="13"/>
      <c r="H411" s="13"/>
      <c r="I411" s="13"/>
      <c r="J411" s="13"/>
    </row>
    <row r="412" ht="15.75" customHeight="1">
      <c r="A412" s="13"/>
      <c r="B412" s="13"/>
      <c r="C412" s="13"/>
      <c r="D412" s="13"/>
      <c r="E412" s="13"/>
      <c r="F412" s="13"/>
      <c r="G412" s="13"/>
      <c r="H412" s="13"/>
      <c r="I412" s="13"/>
      <c r="J412" s="13"/>
    </row>
    <row r="413" ht="15.75" customHeight="1">
      <c r="A413" s="13"/>
      <c r="B413" s="13"/>
      <c r="C413" s="13"/>
      <c r="D413" s="13"/>
      <c r="E413" s="13"/>
      <c r="F413" s="13"/>
      <c r="G413" s="13"/>
      <c r="H413" s="13"/>
      <c r="I413" s="13"/>
      <c r="J413" s="13"/>
    </row>
    <row r="414" ht="15.75" customHeight="1">
      <c r="A414" s="13"/>
      <c r="B414" s="13"/>
      <c r="C414" s="13"/>
      <c r="D414" s="13"/>
      <c r="E414" s="13"/>
      <c r="F414" s="13"/>
      <c r="G414" s="13"/>
      <c r="H414" s="13"/>
      <c r="I414" s="13"/>
      <c r="J414" s="13"/>
    </row>
    <row r="415" ht="15.75" customHeight="1">
      <c r="A415" s="13"/>
      <c r="B415" s="13"/>
      <c r="C415" s="13"/>
      <c r="D415" s="13"/>
      <c r="E415" s="13"/>
      <c r="F415" s="13"/>
      <c r="G415" s="13"/>
      <c r="H415" s="13"/>
      <c r="I415" s="13"/>
      <c r="J415" s="13"/>
    </row>
    <row r="416" ht="15.75" customHeight="1">
      <c r="A416" s="13"/>
      <c r="B416" s="13"/>
      <c r="C416" s="13"/>
      <c r="D416" s="13"/>
      <c r="E416" s="13"/>
      <c r="F416" s="13"/>
      <c r="G416" s="13"/>
      <c r="H416" s="13"/>
      <c r="I416" s="13"/>
      <c r="J416" s="13"/>
    </row>
    <row r="417" ht="15.75" customHeight="1">
      <c r="A417" s="13"/>
      <c r="B417" s="13"/>
      <c r="C417" s="13"/>
      <c r="D417" s="13"/>
      <c r="E417" s="13"/>
      <c r="F417" s="13"/>
      <c r="G417" s="13"/>
      <c r="H417" s="13"/>
      <c r="I417" s="13"/>
      <c r="J417" s="13"/>
    </row>
    <row r="418" ht="15.75" customHeight="1">
      <c r="A418" s="13"/>
      <c r="B418" s="13"/>
      <c r="C418" s="13"/>
      <c r="D418" s="13"/>
      <c r="E418" s="13"/>
      <c r="F418" s="13"/>
      <c r="G418" s="13"/>
      <c r="H418" s="13"/>
      <c r="I418" s="13"/>
      <c r="J418" s="13"/>
    </row>
    <row r="419" ht="15.75" customHeight="1">
      <c r="A419" s="13"/>
      <c r="B419" s="13"/>
      <c r="C419" s="13"/>
      <c r="D419" s="13"/>
      <c r="E419" s="13"/>
      <c r="F419" s="13"/>
      <c r="G419" s="13"/>
      <c r="H419" s="13"/>
      <c r="I419" s="13"/>
      <c r="J419" s="13"/>
    </row>
    <row r="420" ht="15.75" customHeight="1">
      <c r="A420" s="13"/>
      <c r="B420" s="13"/>
      <c r="C420" s="13"/>
      <c r="D420" s="13"/>
      <c r="E420" s="13"/>
      <c r="F420" s="13"/>
      <c r="G420" s="13"/>
      <c r="H420" s="13"/>
      <c r="I420" s="13"/>
      <c r="J420" s="13"/>
    </row>
    <row r="421" ht="15.75" customHeight="1">
      <c r="A421" s="13"/>
      <c r="B421" s="13"/>
      <c r="C421" s="13"/>
      <c r="D421" s="13"/>
      <c r="E421" s="13"/>
      <c r="F421" s="13"/>
      <c r="G421" s="13"/>
      <c r="H421" s="13"/>
      <c r="I421" s="13"/>
      <c r="J421" s="13"/>
    </row>
    <row r="422" ht="15.75" customHeight="1">
      <c r="A422" s="13"/>
      <c r="B422" s="13"/>
      <c r="C422" s="13"/>
      <c r="D422" s="13"/>
      <c r="E422" s="13"/>
      <c r="F422" s="13"/>
      <c r="G422" s="13"/>
      <c r="H422" s="13"/>
      <c r="I422" s="13"/>
      <c r="J422" s="13"/>
    </row>
    <row r="423" ht="15.75" customHeight="1">
      <c r="A423" s="13"/>
      <c r="B423" s="13"/>
      <c r="C423" s="13"/>
      <c r="D423" s="13"/>
      <c r="E423" s="13"/>
      <c r="F423" s="13"/>
      <c r="G423" s="13"/>
      <c r="H423" s="13"/>
      <c r="I423" s="13"/>
      <c r="J423" s="13"/>
    </row>
    <row r="424" ht="15.75" customHeight="1">
      <c r="A424" s="13"/>
      <c r="B424" s="13"/>
      <c r="C424" s="13"/>
      <c r="D424" s="13"/>
      <c r="E424" s="13"/>
      <c r="F424" s="13"/>
      <c r="G424" s="13"/>
      <c r="H424" s="13"/>
      <c r="I424" s="13"/>
      <c r="J424" s="13"/>
    </row>
    <row r="425" ht="15.75" customHeight="1">
      <c r="A425" s="13"/>
      <c r="B425" s="13"/>
      <c r="C425" s="13"/>
      <c r="D425" s="13"/>
      <c r="E425" s="13"/>
      <c r="F425" s="13"/>
      <c r="G425" s="13"/>
      <c r="H425" s="13"/>
      <c r="I425" s="13"/>
      <c r="J425" s="13"/>
    </row>
    <row r="426" ht="15.75" customHeight="1">
      <c r="A426" s="13"/>
      <c r="B426" s="13"/>
      <c r="C426" s="13"/>
      <c r="D426" s="13"/>
      <c r="E426" s="13"/>
      <c r="F426" s="13"/>
      <c r="G426" s="13"/>
      <c r="H426" s="13"/>
      <c r="I426" s="13"/>
      <c r="J426" s="13"/>
    </row>
    <row r="427" ht="15.75" customHeight="1">
      <c r="A427" s="13"/>
      <c r="B427" s="13"/>
      <c r="C427" s="13"/>
      <c r="D427" s="13"/>
      <c r="E427" s="13"/>
      <c r="F427" s="13"/>
      <c r="G427" s="13"/>
      <c r="H427" s="13"/>
      <c r="I427" s="13"/>
      <c r="J427" s="13"/>
    </row>
    <row r="428" ht="15.75" customHeight="1">
      <c r="A428" s="13"/>
      <c r="B428" s="13"/>
      <c r="C428" s="13"/>
      <c r="D428" s="13"/>
      <c r="E428" s="13"/>
      <c r="F428" s="13"/>
      <c r="G428" s="13"/>
      <c r="H428" s="13"/>
      <c r="I428" s="13"/>
      <c r="J428" s="13"/>
    </row>
    <row r="429" ht="15.75" customHeight="1">
      <c r="A429" s="13"/>
      <c r="B429" s="13"/>
      <c r="C429" s="13"/>
      <c r="D429" s="13"/>
      <c r="E429" s="13"/>
      <c r="F429" s="13"/>
      <c r="G429" s="13"/>
      <c r="H429" s="13"/>
      <c r="I429" s="13"/>
      <c r="J429" s="13"/>
    </row>
    <row r="430" ht="15.75" customHeight="1">
      <c r="A430" s="13"/>
      <c r="B430" s="13"/>
      <c r="C430" s="13"/>
      <c r="D430" s="13"/>
      <c r="E430" s="13"/>
      <c r="F430" s="13"/>
      <c r="G430" s="13"/>
      <c r="H430" s="13"/>
      <c r="I430" s="13"/>
      <c r="J430" s="13"/>
    </row>
    <row r="431" ht="15.75" customHeight="1">
      <c r="A431" s="13"/>
      <c r="B431" s="13"/>
      <c r="C431" s="13"/>
      <c r="D431" s="13"/>
      <c r="E431" s="13"/>
      <c r="F431" s="13"/>
      <c r="G431" s="13"/>
      <c r="H431" s="13"/>
      <c r="I431" s="13"/>
      <c r="J431" s="13"/>
    </row>
    <row r="432" ht="15.75" customHeight="1">
      <c r="A432" s="13"/>
      <c r="B432" s="13"/>
      <c r="C432" s="13"/>
      <c r="D432" s="13"/>
      <c r="E432" s="13"/>
      <c r="F432" s="13"/>
      <c r="G432" s="13"/>
      <c r="H432" s="13"/>
      <c r="I432" s="13"/>
      <c r="J432" s="13"/>
    </row>
    <row r="433" ht="15.75" customHeight="1">
      <c r="A433" s="13"/>
      <c r="B433" s="13"/>
      <c r="C433" s="13"/>
      <c r="D433" s="13"/>
      <c r="E433" s="13"/>
      <c r="F433" s="13"/>
      <c r="G433" s="13"/>
      <c r="H433" s="13"/>
      <c r="I433" s="13"/>
      <c r="J433" s="13"/>
    </row>
    <row r="434" ht="15.75" customHeight="1">
      <c r="A434" s="13"/>
      <c r="B434" s="13"/>
      <c r="C434" s="13"/>
      <c r="D434" s="13"/>
      <c r="E434" s="13"/>
      <c r="F434" s="13"/>
      <c r="G434" s="13"/>
      <c r="H434" s="13"/>
      <c r="I434" s="13"/>
      <c r="J434" s="13"/>
    </row>
    <row r="435" ht="15.75" customHeight="1">
      <c r="A435" s="13"/>
      <c r="B435" s="13"/>
      <c r="C435" s="13"/>
      <c r="D435" s="13"/>
      <c r="E435" s="13"/>
      <c r="F435" s="13"/>
      <c r="G435" s="13"/>
      <c r="H435" s="13"/>
      <c r="I435" s="13"/>
      <c r="J435" s="13"/>
    </row>
    <row r="436" ht="15.75" customHeight="1">
      <c r="A436" s="13"/>
      <c r="B436" s="13"/>
      <c r="C436" s="13"/>
      <c r="D436" s="13"/>
      <c r="E436" s="13"/>
      <c r="F436" s="13"/>
      <c r="G436" s="13"/>
      <c r="H436" s="13"/>
      <c r="I436" s="13"/>
      <c r="J436" s="13"/>
    </row>
    <row r="437" ht="15.75" customHeight="1">
      <c r="A437" s="13"/>
      <c r="B437" s="13"/>
      <c r="C437" s="13"/>
      <c r="D437" s="13"/>
      <c r="E437" s="13"/>
      <c r="F437" s="13"/>
      <c r="G437" s="13"/>
      <c r="H437" s="13"/>
      <c r="I437" s="13"/>
      <c r="J437" s="13"/>
    </row>
    <row r="438" ht="15.75" customHeight="1">
      <c r="A438" s="13"/>
      <c r="B438" s="13"/>
      <c r="C438" s="13"/>
      <c r="D438" s="13"/>
      <c r="E438" s="13"/>
      <c r="F438" s="13"/>
      <c r="G438" s="13"/>
      <c r="H438" s="13"/>
      <c r="I438" s="13"/>
      <c r="J438" s="13"/>
    </row>
    <row r="439" ht="15.75" customHeight="1">
      <c r="A439" s="13"/>
      <c r="B439" s="13"/>
      <c r="C439" s="13"/>
      <c r="D439" s="13"/>
      <c r="E439" s="13"/>
      <c r="F439" s="13"/>
      <c r="G439" s="13"/>
      <c r="H439" s="13"/>
      <c r="I439" s="13"/>
      <c r="J439" s="13"/>
    </row>
    <row r="440" ht="15.75" customHeight="1">
      <c r="A440" s="13"/>
      <c r="B440" s="13"/>
      <c r="C440" s="13"/>
      <c r="D440" s="13"/>
      <c r="E440" s="13"/>
      <c r="F440" s="13"/>
      <c r="G440" s="13"/>
      <c r="H440" s="13"/>
      <c r="I440" s="13"/>
      <c r="J440" s="13"/>
    </row>
    <row r="441" ht="15.75" customHeight="1">
      <c r="A441" s="13"/>
      <c r="B441" s="13"/>
      <c r="C441" s="13"/>
      <c r="D441" s="13"/>
      <c r="E441" s="13"/>
      <c r="F441" s="13"/>
      <c r="G441" s="13"/>
      <c r="H441" s="13"/>
      <c r="I441" s="13"/>
      <c r="J441" s="13"/>
    </row>
    <row r="442" ht="15.75" customHeight="1">
      <c r="A442" s="13"/>
      <c r="B442" s="13"/>
      <c r="C442" s="13"/>
      <c r="D442" s="13"/>
      <c r="E442" s="13"/>
      <c r="F442" s="13"/>
      <c r="G442" s="13"/>
      <c r="H442" s="13"/>
      <c r="I442" s="13"/>
      <c r="J442" s="13"/>
    </row>
    <row r="443" ht="15.75" customHeight="1">
      <c r="A443" s="13"/>
      <c r="B443" s="13"/>
      <c r="C443" s="13"/>
      <c r="D443" s="13"/>
      <c r="E443" s="13"/>
      <c r="F443" s="13"/>
      <c r="G443" s="13"/>
      <c r="H443" s="13"/>
      <c r="I443" s="13"/>
      <c r="J443" s="13"/>
    </row>
    <row r="444" ht="15.75" customHeight="1">
      <c r="A444" s="13"/>
      <c r="B444" s="13"/>
      <c r="C444" s="13"/>
      <c r="D444" s="13"/>
      <c r="E444" s="13"/>
      <c r="F444" s="13"/>
      <c r="G444" s="13"/>
      <c r="H444" s="13"/>
      <c r="I444" s="13"/>
      <c r="J444" s="13"/>
    </row>
    <row r="445" ht="15.75" customHeight="1">
      <c r="A445" s="13"/>
      <c r="B445" s="13"/>
      <c r="C445" s="13"/>
      <c r="D445" s="13"/>
      <c r="E445" s="13"/>
      <c r="F445" s="13"/>
      <c r="G445" s="13"/>
      <c r="H445" s="13"/>
      <c r="I445" s="13"/>
      <c r="J445" s="13"/>
    </row>
    <row r="446" ht="15.75" customHeight="1">
      <c r="A446" s="13"/>
      <c r="B446" s="13"/>
      <c r="C446" s="13"/>
      <c r="D446" s="13"/>
      <c r="E446" s="13"/>
      <c r="F446" s="13"/>
      <c r="G446" s="13"/>
      <c r="H446" s="13"/>
      <c r="I446" s="13"/>
      <c r="J446" s="13"/>
    </row>
    <row r="447" ht="15.75" customHeight="1">
      <c r="A447" s="13"/>
      <c r="B447" s="13"/>
      <c r="C447" s="13"/>
      <c r="D447" s="13"/>
      <c r="E447" s="13"/>
      <c r="F447" s="13"/>
      <c r="G447" s="13"/>
      <c r="H447" s="13"/>
      <c r="I447" s="13"/>
      <c r="J447" s="13"/>
    </row>
    <row r="448" ht="15.75" customHeight="1">
      <c r="A448" s="13"/>
      <c r="B448" s="13"/>
      <c r="C448" s="13"/>
      <c r="D448" s="13"/>
      <c r="E448" s="13"/>
      <c r="F448" s="13"/>
      <c r="G448" s="13"/>
      <c r="H448" s="13"/>
      <c r="I448" s="13"/>
      <c r="J448" s="13"/>
    </row>
    <row r="449" ht="15.75" customHeight="1">
      <c r="A449" s="13"/>
      <c r="B449" s="13"/>
      <c r="C449" s="13"/>
      <c r="D449" s="13"/>
      <c r="E449" s="13"/>
      <c r="F449" s="13"/>
      <c r="G449" s="13"/>
      <c r="H449" s="13"/>
      <c r="I449" s="13"/>
      <c r="J449" s="13"/>
    </row>
    <row r="450" ht="15.75" customHeight="1">
      <c r="A450" s="13"/>
      <c r="B450" s="13"/>
      <c r="C450" s="13"/>
      <c r="D450" s="13"/>
      <c r="E450" s="13"/>
      <c r="F450" s="13"/>
      <c r="G450" s="13"/>
      <c r="H450" s="13"/>
      <c r="I450" s="13"/>
      <c r="J450" s="13"/>
    </row>
    <row r="451" ht="15.75" customHeight="1">
      <c r="A451" s="13"/>
      <c r="B451" s="13"/>
      <c r="C451" s="13"/>
      <c r="D451" s="13"/>
      <c r="E451" s="13"/>
      <c r="F451" s="13"/>
      <c r="G451" s="13"/>
      <c r="H451" s="13"/>
      <c r="I451" s="13"/>
      <c r="J451" s="13"/>
    </row>
    <row r="452" ht="15.75" customHeight="1">
      <c r="A452" s="13"/>
      <c r="B452" s="13"/>
      <c r="C452" s="13"/>
      <c r="D452" s="13"/>
      <c r="E452" s="13"/>
      <c r="F452" s="13"/>
      <c r="G452" s="13"/>
      <c r="H452" s="13"/>
      <c r="I452" s="13"/>
      <c r="J452" s="13"/>
    </row>
    <row r="453" ht="15.75" customHeight="1">
      <c r="A453" s="13"/>
      <c r="B453" s="13"/>
      <c r="C453" s="13"/>
      <c r="D453" s="13"/>
      <c r="E453" s="13"/>
      <c r="F453" s="13"/>
      <c r="G453" s="13"/>
      <c r="H453" s="13"/>
      <c r="I453" s="13"/>
      <c r="J453" s="13"/>
    </row>
    <row r="454" ht="15.75" customHeight="1">
      <c r="A454" s="13"/>
      <c r="B454" s="13"/>
      <c r="C454" s="13"/>
      <c r="D454" s="13"/>
      <c r="E454" s="13"/>
      <c r="F454" s="13"/>
      <c r="G454" s="13"/>
      <c r="H454" s="13"/>
      <c r="I454" s="13"/>
      <c r="J454" s="13"/>
    </row>
    <row r="455" ht="15.75" customHeight="1">
      <c r="A455" s="13"/>
      <c r="B455" s="13"/>
      <c r="C455" s="13"/>
      <c r="D455" s="13"/>
      <c r="E455" s="13"/>
      <c r="F455" s="13"/>
      <c r="G455" s="13"/>
      <c r="H455" s="13"/>
      <c r="I455" s="13"/>
      <c r="J455" s="13"/>
    </row>
    <row r="456" ht="15.75" customHeight="1">
      <c r="A456" s="13"/>
      <c r="B456" s="13"/>
      <c r="C456" s="13"/>
      <c r="D456" s="13"/>
      <c r="E456" s="13"/>
      <c r="F456" s="13"/>
      <c r="G456" s="13"/>
      <c r="H456" s="13"/>
      <c r="I456" s="13"/>
      <c r="J456" s="13"/>
    </row>
    <row r="457" ht="15.75" customHeight="1">
      <c r="A457" s="13"/>
      <c r="B457" s="13"/>
      <c r="C457" s="13"/>
      <c r="D457" s="13"/>
      <c r="E457" s="13"/>
      <c r="F457" s="13"/>
      <c r="G457" s="13"/>
      <c r="H457" s="13"/>
      <c r="I457" s="13"/>
      <c r="J457" s="13"/>
    </row>
    <row r="458" ht="15.75" customHeight="1">
      <c r="A458" s="13"/>
      <c r="B458" s="13"/>
      <c r="C458" s="13"/>
      <c r="D458" s="13"/>
      <c r="E458" s="13"/>
      <c r="F458" s="13"/>
      <c r="G458" s="13"/>
      <c r="H458" s="13"/>
      <c r="I458" s="13"/>
      <c r="J458" s="13"/>
    </row>
    <row r="459" ht="15.75" customHeight="1">
      <c r="A459" s="13"/>
      <c r="B459" s="13"/>
      <c r="C459" s="13"/>
      <c r="D459" s="13"/>
      <c r="E459" s="13"/>
      <c r="F459" s="13"/>
      <c r="G459" s="13"/>
      <c r="H459" s="13"/>
      <c r="I459" s="13"/>
      <c r="J459" s="13"/>
    </row>
    <row r="460" ht="15.75" customHeight="1">
      <c r="A460" s="13"/>
      <c r="B460" s="13"/>
      <c r="C460" s="13"/>
      <c r="D460" s="13"/>
      <c r="E460" s="13"/>
      <c r="F460" s="13"/>
      <c r="G460" s="13"/>
      <c r="H460" s="13"/>
      <c r="I460" s="13"/>
      <c r="J460" s="13"/>
    </row>
    <row r="461" ht="15.75" customHeight="1">
      <c r="A461" s="13"/>
      <c r="B461" s="13"/>
      <c r="C461" s="13"/>
      <c r="D461" s="13"/>
      <c r="E461" s="13"/>
      <c r="F461" s="13"/>
      <c r="G461" s="13"/>
      <c r="H461" s="13"/>
      <c r="I461" s="13"/>
      <c r="J461" s="13"/>
    </row>
    <row r="462" ht="15.75" customHeight="1">
      <c r="A462" s="13"/>
      <c r="B462" s="13"/>
      <c r="C462" s="13"/>
      <c r="D462" s="13"/>
      <c r="E462" s="13"/>
      <c r="F462" s="13"/>
      <c r="G462" s="13"/>
      <c r="H462" s="13"/>
      <c r="I462" s="13"/>
      <c r="J462" s="13"/>
    </row>
    <row r="463" ht="15.75" customHeight="1">
      <c r="A463" s="13"/>
      <c r="B463" s="13"/>
      <c r="C463" s="13"/>
      <c r="D463" s="13"/>
      <c r="E463" s="13"/>
      <c r="F463" s="13"/>
      <c r="G463" s="13"/>
      <c r="H463" s="13"/>
      <c r="I463" s="13"/>
      <c r="J463" s="13"/>
    </row>
    <row r="464" ht="15.75" customHeight="1">
      <c r="A464" s="13"/>
      <c r="B464" s="13"/>
      <c r="C464" s="13"/>
      <c r="D464" s="13"/>
      <c r="E464" s="13"/>
      <c r="F464" s="13"/>
      <c r="G464" s="13"/>
      <c r="H464" s="13"/>
      <c r="I464" s="13"/>
      <c r="J464" s="13"/>
    </row>
    <row r="465" ht="15.75" customHeight="1">
      <c r="A465" s="13"/>
      <c r="B465" s="13"/>
      <c r="C465" s="13"/>
      <c r="D465" s="13"/>
      <c r="E465" s="13"/>
      <c r="F465" s="13"/>
      <c r="G465" s="13"/>
      <c r="H465" s="13"/>
      <c r="I465" s="13"/>
      <c r="J465" s="13"/>
    </row>
    <row r="466" ht="15.75" customHeight="1">
      <c r="A466" s="13"/>
      <c r="B466" s="13"/>
      <c r="C466" s="13"/>
      <c r="D466" s="13"/>
      <c r="E466" s="13"/>
      <c r="F466" s="13"/>
      <c r="G466" s="13"/>
      <c r="H466" s="13"/>
      <c r="I466" s="13"/>
      <c r="J466" s="13"/>
    </row>
    <row r="467" ht="15.75" customHeight="1">
      <c r="A467" s="13"/>
      <c r="B467" s="13"/>
      <c r="C467" s="13"/>
      <c r="D467" s="13"/>
      <c r="E467" s="13"/>
      <c r="F467" s="13"/>
      <c r="G467" s="13"/>
      <c r="H467" s="13"/>
      <c r="I467" s="13"/>
      <c r="J467" s="13"/>
    </row>
    <row r="468" ht="15.75" customHeight="1">
      <c r="A468" s="13"/>
      <c r="B468" s="13"/>
      <c r="C468" s="13"/>
      <c r="D468" s="13"/>
      <c r="E468" s="13"/>
      <c r="F468" s="13"/>
      <c r="G468" s="13"/>
      <c r="H468" s="13"/>
      <c r="I468" s="13"/>
      <c r="J468" s="13"/>
    </row>
    <row r="469" ht="15.75" customHeight="1">
      <c r="A469" s="13"/>
      <c r="B469" s="13"/>
      <c r="C469" s="13"/>
      <c r="D469" s="13"/>
      <c r="E469" s="13"/>
      <c r="F469" s="13"/>
      <c r="G469" s="13"/>
      <c r="H469" s="13"/>
      <c r="I469" s="13"/>
      <c r="J469" s="13"/>
    </row>
    <row r="470" ht="15.75" customHeight="1">
      <c r="A470" s="13"/>
      <c r="B470" s="13"/>
      <c r="C470" s="13"/>
      <c r="D470" s="13"/>
      <c r="E470" s="13"/>
      <c r="F470" s="13"/>
      <c r="G470" s="13"/>
      <c r="H470" s="13"/>
      <c r="I470" s="13"/>
      <c r="J470" s="13"/>
    </row>
    <row r="471" ht="15.75" customHeight="1">
      <c r="A471" s="13"/>
      <c r="B471" s="13"/>
      <c r="C471" s="13"/>
      <c r="D471" s="13"/>
      <c r="E471" s="13"/>
      <c r="F471" s="13"/>
      <c r="G471" s="13"/>
      <c r="H471" s="13"/>
      <c r="I471" s="13"/>
      <c r="J471" s="13"/>
    </row>
    <row r="472" ht="15.75" customHeight="1">
      <c r="A472" s="13"/>
      <c r="B472" s="13"/>
      <c r="C472" s="13"/>
      <c r="D472" s="13"/>
      <c r="E472" s="13"/>
      <c r="F472" s="13"/>
      <c r="G472" s="13"/>
      <c r="H472" s="13"/>
      <c r="I472" s="13"/>
      <c r="J472" s="13"/>
    </row>
    <row r="473" ht="15.75" customHeight="1">
      <c r="A473" s="13"/>
      <c r="B473" s="13"/>
      <c r="C473" s="13"/>
      <c r="D473" s="13"/>
      <c r="E473" s="13"/>
      <c r="F473" s="13"/>
      <c r="G473" s="13"/>
      <c r="H473" s="13"/>
      <c r="I473" s="13"/>
      <c r="J473" s="13"/>
    </row>
    <row r="474" ht="15.75" customHeight="1">
      <c r="A474" s="13"/>
      <c r="B474" s="13"/>
      <c r="C474" s="13"/>
      <c r="D474" s="13"/>
      <c r="E474" s="13"/>
      <c r="F474" s="13"/>
      <c r="G474" s="13"/>
      <c r="H474" s="13"/>
      <c r="I474" s="13"/>
      <c r="J474" s="13"/>
    </row>
    <row r="475" ht="15.75" customHeight="1">
      <c r="A475" s="13"/>
      <c r="B475" s="13"/>
      <c r="C475" s="13"/>
      <c r="D475" s="13"/>
      <c r="E475" s="13"/>
      <c r="F475" s="13"/>
      <c r="G475" s="13"/>
      <c r="H475" s="13"/>
      <c r="I475" s="13"/>
      <c r="J475" s="13"/>
    </row>
    <row r="476" ht="15.75" customHeight="1">
      <c r="A476" s="13"/>
      <c r="B476" s="13"/>
      <c r="C476" s="13"/>
      <c r="D476" s="13"/>
      <c r="E476" s="13"/>
      <c r="F476" s="13"/>
      <c r="G476" s="13"/>
      <c r="H476" s="13"/>
      <c r="I476" s="13"/>
      <c r="J476" s="13"/>
    </row>
    <row r="477" ht="15.75" customHeight="1">
      <c r="A477" s="13"/>
      <c r="B477" s="13"/>
      <c r="C477" s="13"/>
      <c r="D477" s="13"/>
      <c r="E477" s="13"/>
      <c r="F477" s="13"/>
      <c r="G477" s="13"/>
      <c r="H477" s="13"/>
      <c r="I477" s="13"/>
      <c r="J477" s="13"/>
    </row>
    <row r="478" ht="15.75" customHeight="1">
      <c r="A478" s="13"/>
      <c r="B478" s="13"/>
      <c r="C478" s="13"/>
      <c r="D478" s="13"/>
      <c r="E478" s="13"/>
      <c r="F478" s="13"/>
      <c r="G478" s="13"/>
      <c r="H478" s="13"/>
      <c r="I478" s="13"/>
      <c r="J478" s="13"/>
    </row>
    <row r="479" ht="15.75" customHeight="1">
      <c r="A479" s="13"/>
      <c r="B479" s="13"/>
      <c r="C479" s="13"/>
      <c r="D479" s="13"/>
      <c r="E479" s="13"/>
      <c r="F479" s="13"/>
      <c r="G479" s="13"/>
      <c r="H479" s="13"/>
      <c r="I479" s="13"/>
      <c r="J479" s="13"/>
    </row>
    <row r="480" ht="15.75" customHeight="1">
      <c r="A480" s="13"/>
      <c r="B480" s="13"/>
      <c r="C480" s="13"/>
      <c r="D480" s="13"/>
      <c r="E480" s="13"/>
      <c r="F480" s="13"/>
      <c r="G480" s="13"/>
      <c r="H480" s="13"/>
      <c r="I480" s="13"/>
      <c r="J480" s="13"/>
    </row>
    <row r="481" ht="15.75" customHeight="1">
      <c r="A481" s="13"/>
      <c r="B481" s="13"/>
      <c r="C481" s="13"/>
      <c r="D481" s="13"/>
      <c r="E481" s="13"/>
      <c r="F481" s="13"/>
      <c r="G481" s="13"/>
      <c r="H481" s="13"/>
      <c r="I481" s="13"/>
      <c r="J481" s="13"/>
    </row>
    <row r="482" ht="15.75" customHeight="1">
      <c r="A482" s="13"/>
      <c r="B482" s="13"/>
      <c r="C482" s="13"/>
      <c r="D482" s="13"/>
      <c r="E482" s="13"/>
      <c r="F482" s="13"/>
      <c r="G482" s="13"/>
      <c r="H482" s="13"/>
      <c r="I482" s="13"/>
      <c r="J482" s="13"/>
    </row>
    <row r="483" ht="15.75" customHeight="1">
      <c r="A483" s="13"/>
      <c r="B483" s="13"/>
      <c r="C483" s="13"/>
      <c r="D483" s="13"/>
      <c r="E483" s="13"/>
      <c r="F483" s="13"/>
      <c r="G483" s="13"/>
      <c r="H483" s="13"/>
      <c r="I483" s="13"/>
      <c r="J483" s="13"/>
    </row>
    <row r="484" ht="15.75" customHeight="1">
      <c r="A484" s="13"/>
      <c r="B484" s="13"/>
      <c r="C484" s="13"/>
      <c r="D484" s="13"/>
      <c r="E484" s="13"/>
      <c r="F484" s="13"/>
      <c r="G484" s="13"/>
      <c r="H484" s="13"/>
      <c r="I484" s="13"/>
      <c r="J484" s="13"/>
    </row>
    <row r="485" ht="15.75" customHeight="1">
      <c r="A485" s="13"/>
      <c r="B485" s="13"/>
      <c r="C485" s="13"/>
      <c r="D485" s="13"/>
      <c r="E485" s="13"/>
      <c r="F485" s="13"/>
      <c r="G485" s="13"/>
      <c r="H485" s="13"/>
      <c r="I485" s="13"/>
      <c r="J485" s="13"/>
    </row>
    <row r="486" ht="15.75" customHeight="1">
      <c r="A486" s="13"/>
      <c r="B486" s="13"/>
      <c r="C486" s="13"/>
      <c r="D486" s="13"/>
      <c r="E486" s="13"/>
      <c r="F486" s="13"/>
      <c r="G486" s="13"/>
      <c r="H486" s="13"/>
      <c r="I486" s="13"/>
      <c r="J486" s="13"/>
    </row>
    <row r="487" ht="15.75" customHeight="1">
      <c r="A487" s="13"/>
      <c r="B487" s="13"/>
      <c r="C487" s="13"/>
      <c r="D487" s="13"/>
      <c r="E487" s="13"/>
      <c r="F487" s="13"/>
      <c r="G487" s="13"/>
      <c r="H487" s="13"/>
      <c r="I487" s="13"/>
      <c r="J487" s="13"/>
    </row>
    <row r="488" ht="15.75" customHeight="1">
      <c r="A488" s="13"/>
      <c r="B488" s="13"/>
      <c r="C488" s="13"/>
      <c r="D488" s="13"/>
      <c r="E488" s="13"/>
      <c r="F488" s="13"/>
      <c r="G488" s="13"/>
      <c r="H488" s="13"/>
      <c r="I488" s="13"/>
      <c r="J488" s="13"/>
    </row>
    <row r="489" ht="15.75" customHeight="1">
      <c r="A489" s="13"/>
      <c r="B489" s="13"/>
      <c r="C489" s="13"/>
      <c r="D489" s="13"/>
      <c r="E489" s="13"/>
      <c r="F489" s="13"/>
      <c r="G489" s="13"/>
      <c r="H489" s="13"/>
      <c r="I489" s="13"/>
      <c r="J489" s="13"/>
    </row>
    <row r="490" ht="15.75" customHeight="1">
      <c r="A490" s="13"/>
      <c r="B490" s="13"/>
      <c r="C490" s="13"/>
      <c r="D490" s="13"/>
      <c r="E490" s="13"/>
      <c r="F490" s="13"/>
      <c r="G490" s="13"/>
      <c r="H490" s="13"/>
      <c r="I490" s="13"/>
      <c r="J490" s="13"/>
    </row>
    <row r="491" ht="15.75" customHeight="1">
      <c r="A491" s="13"/>
      <c r="B491" s="13"/>
      <c r="C491" s="13"/>
      <c r="D491" s="13"/>
      <c r="E491" s="13"/>
      <c r="F491" s="13"/>
      <c r="G491" s="13"/>
      <c r="H491" s="13"/>
      <c r="I491" s="13"/>
      <c r="J491" s="13"/>
    </row>
    <row r="492" ht="15.75" customHeight="1">
      <c r="A492" s="13"/>
      <c r="B492" s="13"/>
      <c r="C492" s="13"/>
      <c r="D492" s="13"/>
      <c r="E492" s="13"/>
      <c r="F492" s="13"/>
      <c r="G492" s="13"/>
      <c r="H492" s="13"/>
      <c r="I492" s="13"/>
      <c r="J492" s="13"/>
    </row>
    <row r="493" ht="15.75" customHeight="1">
      <c r="A493" s="13"/>
      <c r="B493" s="13"/>
      <c r="C493" s="13"/>
      <c r="D493" s="13"/>
      <c r="E493" s="13"/>
      <c r="F493" s="13"/>
      <c r="G493" s="13"/>
      <c r="H493" s="13"/>
      <c r="I493" s="13"/>
      <c r="J493" s="13"/>
    </row>
    <row r="494" ht="15.75" customHeight="1">
      <c r="A494" s="13"/>
      <c r="B494" s="13"/>
      <c r="C494" s="13"/>
      <c r="D494" s="13"/>
      <c r="E494" s="13"/>
      <c r="F494" s="13"/>
      <c r="G494" s="13"/>
      <c r="H494" s="13"/>
      <c r="I494" s="13"/>
      <c r="J494" s="13"/>
    </row>
    <row r="495" ht="15.75" customHeight="1">
      <c r="A495" s="13"/>
      <c r="B495" s="13"/>
      <c r="C495" s="13"/>
      <c r="D495" s="13"/>
      <c r="E495" s="13"/>
      <c r="F495" s="13"/>
      <c r="G495" s="13"/>
      <c r="H495" s="13"/>
      <c r="I495" s="13"/>
      <c r="J495" s="13"/>
    </row>
    <row r="496" ht="15.75" customHeight="1">
      <c r="A496" s="13"/>
      <c r="B496" s="13"/>
      <c r="C496" s="13"/>
      <c r="D496" s="13"/>
      <c r="E496" s="13"/>
      <c r="F496" s="13"/>
      <c r="G496" s="13"/>
      <c r="H496" s="13"/>
      <c r="I496" s="13"/>
      <c r="J496" s="13"/>
    </row>
    <row r="497" ht="15.75" customHeight="1">
      <c r="A497" s="13"/>
      <c r="B497" s="13"/>
      <c r="C497" s="13"/>
      <c r="D497" s="13"/>
      <c r="E497" s="13"/>
      <c r="F497" s="13"/>
      <c r="G497" s="13"/>
      <c r="H497" s="13"/>
      <c r="I497" s="13"/>
      <c r="J497" s="13"/>
    </row>
    <row r="498" ht="15.75" customHeight="1">
      <c r="A498" s="13"/>
      <c r="B498" s="13"/>
      <c r="C498" s="13"/>
      <c r="D498" s="13"/>
      <c r="E498" s="13"/>
      <c r="F498" s="13"/>
      <c r="G498" s="13"/>
      <c r="H498" s="13"/>
      <c r="I498" s="13"/>
      <c r="J498" s="13"/>
    </row>
    <row r="499" ht="15.75" customHeight="1">
      <c r="A499" s="13"/>
      <c r="B499" s="13"/>
      <c r="C499" s="13"/>
      <c r="D499" s="13"/>
      <c r="E499" s="13"/>
      <c r="F499" s="13"/>
      <c r="G499" s="13"/>
      <c r="H499" s="13"/>
      <c r="I499" s="13"/>
      <c r="J499" s="13"/>
    </row>
    <row r="500" ht="15.75" customHeight="1">
      <c r="A500" s="13"/>
      <c r="B500" s="13"/>
      <c r="C500" s="13"/>
      <c r="D500" s="13"/>
      <c r="E500" s="13"/>
      <c r="F500" s="13"/>
      <c r="G500" s="13"/>
      <c r="H500" s="13"/>
      <c r="I500" s="13"/>
      <c r="J500" s="13"/>
    </row>
    <row r="501" ht="15.75" customHeight="1">
      <c r="A501" s="13"/>
      <c r="B501" s="13"/>
      <c r="C501" s="13"/>
      <c r="D501" s="13"/>
      <c r="E501" s="13"/>
      <c r="F501" s="13"/>
      <c r="G501" s="13"/>
      <c r="H501" s="13"/>
      <c r="I501" s="13"/>
      <c r="J501" s="13"/>
    </row>
    <row r="502" ht="15.75" customHeight="1">
      <c r="A502" s="13"/>
      <c r="B502" s="13"/>
      <c r="C502" s="13"/>
      <c r="D502" s="13"/>
      <c r="E502" s="13"/>
      <c r="F502" s="13"/>
      <c r="G502" s="13"/>
      <c r="H502" s="13"/>
      <c r="I502" s="13"/>
      <c r="J502" s="13"/>
    </row>
    <row r="503" ht="15.75" customHeight="1">
      <c r="A503" s="13"/>
      <c r="B503" s="13"/>
      <c r="C503" s="13"/>
      <c r="D503" s="13"/>
      <c r="E503" s="13"/>
      <c r="F503" s="13"/>
      <c r="G503" s="13"/>
      <c r="H503" s="13"/>
      <c r="I503" s="13"/>
      <c r="J503" s="13"/>
    </row>
    <row r="504" ht="15.75" customHeight="1">
      <c r="A504" s="13"/>
      <c r="B504" s="13"/>
      <c r="C504" s="13"/>
      <c r="D504" s="13"/>
      <c r="E504" s="13"/>
      <c r="F504" s="13"/>
      <c r="G504" s="13"/>
      <c r="H504" s="13"/>
      <c r="I504" s="13"/>
      <c r="J504" s="13"/>
    </row>
    <row r="505" ht="15.75" customHeight="1">
      <c r="A505" s="13"/>
      <c r="B505" s="13"/>
      <c r="C505" s="13"/>
      <c r="D505" s="13"/>
      <c r="E505" s="13"/>
      <c r="F505" s="13"/>
      <c r="G505" s="13"/>
      <c r="H505" s="13"/>
      <c r="I505" s="13"/>
      <c r="J505" s="13"/>
    </row>
    <row r="506" ht="15.75" customHeight="1">
      <c r="A506" s="13"/>
      <c r="B506" s="13"/>
      <c r="C506" s="13"/>
      <c r="D506" s="13"/>
      <c r="E506" s="13"/>
      <c r="F506" s="13"/>
      <c r="G506" s="13"/>
      <c r="H506" s="13"/>
      <c r="I506" s="13"/>
      <c r="J506" s="13"/>
    </row>
    <row r="507" ht="15.75" customHeight="1">
      <c r="A507" s="13"/>
      <c r="B507" s="13"/>
      <c r="C507" s="13"/>
      <c r="D507" s="13"/>
      <c r="E507" s="13"/>
      <c r="F507" s="13"/>
      <c r="G507" s="13"/>
      <c r="H507" s="13"/>
      <c r="I507" s="13"/>
      <c r="J507" s="13"/>
    </row>
    <row r="508" ht="15.75" customHeight="1">
      <c r="A508" s="13"/>
      <c r="B508" s="13"/>
      <c r="C508" s="13"/>
      <c r="D508" s="13"/>
      <c r="E508" s="13"/>
      <c r="F508" s="13"/>
      <c r="G508" s="13"/>
      <c r="H508" s="13"/>
      <c r="I508" s="13"/>
      <c r="J508" s="13"/>
    </row>
    <row r="509" ht="15.75" customHeight="1">
      <c r="A509" s="13"/>
      <c r="B509" s="13"/>
      <c r="C509" s="13"/>
      <c r="D509" s="13"/>
      <c r="E509" s="13"/>
      <c r="F509" s="13"/>
      <c r="G509" s="13"/>
      <c r="H509" s="13"/>
      <c r="I509" s="13"/>
      <c r="J509" s="13"/>
    </row>
    <row r="510" ht="15.75" customHeight="1">
      <c r="A510" s="13"/>
      <c r="B510" s="13"/>
      <c r="C510" s="13"/>
      <c r="D510" s="13"/>
      <c r="E510" s="13"/>
      <c r="F510" s="13"/>
      <c r="G510" s="13"/>
      <c r="H510" s="13"/>
      <c r="I510" s="13"/>
      <c r="J510" s="13"/>
    </row>
    <row r="511" ht="15.75" customHeight="1">
      <c r="A511" s="13"/>
      <c r="B511" s="13"/>
      <c r="C511" s="13"/>
      <c r="D511" s="13"/>
      <c r="E511" s="13"/>
      <c r="F511" s="13"/>
      <c r="G511" s="13"/>
      <c r="H511" s="13"/>
      <c r="I511" s="13"/>
      <c r="J511" s="13"/>
    </row>
    <row r="512" ht="15.75" customHeight="1">
      <c r="A512" s="13"/>
      <c r="B512" s="13"/>
      <c r="C512" s="13"/>
      <c r="D512" s="13"/>
      <c r="E512" s="13"/>
      <c r="F512" s="13"/>
      <c r="G512" s="13"/>
      <c r="H512" s="13"/>
      <c r="I512" s="13"/>
      <c r="J512" s="13"/>
    </row>
    <row r="513" ht="15.75" customHeight="1">
      <c r="A513" s="13"/>
      <c r="B513" s="13"/>
      <c r="C513" s="13"/>
      <c r="D513" s="13"/>
      <c r="E513" s="13"/>
      <c r="F513" s="13"/>
      <c r="G513" s="13"/>
      <c r="H513" s="13"/>
      <c r="I513" s="13"/>
      <c r="J513" s="13"/>
    </row>
    <row r="514" ht="15.75" customHeight="1">
      <c r="A514" s="13"/>
      <c r="B514" s="13"/>
      <c r="C514" s="13"/>
      <c r="D514" s="13"/>
      <c r="E514" s="13"/>
      <c r="F514" s="13"/>
      <c r="G514" s="13"/>
      <c r="H514" s="13"/>
      <c r="I514" s="13"/>
      <c r="J514" s="13"/>
    </row>
    <row r="515" ht="15.75" customHeight="1">
      <c r="A515" s="13"/>
      <c r="B515" s="13"/>
      <c r="C515" s="13"/>
      <c r="D515" s="13"/>
      <c r="E515" s="13"/>
      <c r="F515" s="13"/>
      <c r="G515" s="13"/>
      <c r="H515" s="13"/>
      <c r="I515" s="13"/>
      <c r="J515" s="13"/>
    </row>
    <row r="516" ht="15.75" customHeight="1">
      <c r="A516" s="13"/>
      <c r="B516" s="13"/>
      <c r="C516" s="13"/>
      <c r="D516" s="13"/>
      <c r="E516" s="13"/>
      <c r="F516" s="13"/>
      <c r="G516" s="13"/>
      <c r="H516" s="13"/>
      <c r="I516" s="13"/>
      <c r="J516" s="13"/>
    </row>
    <row r="517" ht="15.75" customHeight="1">
      <c r="A517" s="13"/>
      <c r="B517" s="13"/>
      <c r="C517" s="13"/>
      <c r="D517" s="13"/>
      <c r="E517" s="13"/>
      <c r="F517" s="13"/>
      <c r="G517" s="13"/>
      <c r="H517" s="13"/>
      <c r="I517" s="13"/>
      <c r="J517" s="13"/>
    </row>
    <row r="518" ht="15.75" customHeight="1">
      <c r="A518" s="13"/>
      <c r="B518" s="13"/>
      <c r="C518" s="13"/>
      <c r="D518" s="13"/>
      <c r="E518" s="13"/>
      <c r="F518" s="13"/>
      <c r="G518" s="13"/>
      <c r="H518" s="13"/>
      <c r="I518" s="13"/>
      <c r="J518" s="13"/>
    </row>
    <row r="519" ht="15.75" customHeight="1">
      <c r="A519" s="13"/>
      <c r="B519" s="13"/>
      <c r="C519" s="13"/>
      <c r="D519" s="13"/>
      <c r="E519" s="13"/>
      <c r="F519" s="13"/>
      <c r="G519" s="13"/>
      <c r="H519" s="13"/>
      <c r="I519" s="13"/>
      <c r="J519" s="13"/>
    </row>
    <row r="520" ht="15.75" customHeight="1">
      <c r="A520" s="13"/>
      <c r="B520" s="13"/>
      <c r="C520" s="13"/>
      <c r="D520" s="13"/>
      <c r="E520" s="13"/>
      <c r="F520" s="13"/>
      <c r="G520" s="13"/>
      <c r="H520" s="13"/>
      <c r="I520" s="13"/>
      <c r="J520" s="13"/>
    </row>
    <row r="521" ht="15.75" customHeight="1">
      <c r="A521" s="13"/>
      <c r="B521" s="13"/>
      <c r="C521" s="13"/>
      <c r="D521" s="13"/>
      <c r="E521" s="13"/>
      <c r="F521" s="13"/>
      <c r="G521" s="13"/>
      <c r="H521" s="13"/>
      <c r="I521" s="13"/>
      <c r="J521" s="13"/>
    </row>
    <row r="522" ht="15.75" customHeight="1">
      <c r="A522" s="13"/>
      <c r="B522" s="13"/>
      <c r="C522" s="13"/>
      <c r="D522" s="13"/>
      <c r="E522" s="13"/>
      <c r="F522" s="13"/>
      <c r="G522" s="13"/>
      <c r="H522" s="13"/>
      <c r="I522" s="13"/>
      <c r="J522" s="13"/>
    </row>
    <row r="523" ht="15.75" customHeight="1">
      <c r="A523" s="13"/>
      <c r="B523" s="13"/>
      <c r="C523" s="13"/>
      <c r="D523" s="13"/>
      <c r="E523" s="13"/>
      <c r="F523" s="13"/>
      <c r="G523" s="13"/>
      <c r="H523" s="13"/>
      <c r="I523" s="13"/>
      <c r="J523" s="13"/>
    </row>
    <row r="524" ht="15.75" customHeight="1">
      <c r="A524" s="13"/>
      <c r="B524" s="13"/>
      <c r="C524" s="13"/>
      <c r="D524" s="13"/>
      <c r="E524" s="13"/>
      <c r="F524" s="13"/>
      <c r="G524" s="13"/>
      <c r="H524" s="13"/>
      <c r="I524" s="13"/>
      <c r="J524" s="13"/>
    </row>
    <row r="525" ht="15.75" customHeight="1">
      <c r="A525" s="13"/>
      <c r="B525" s="13"/>
      <c r="C525" s="13"/>
      <c r="D525" s="13"/>
      <c r="E525" s="13"/>
      <c r="F525" s="13"/>
      <c r="G525" s="13"/>
      <c r="H525" s="13"/>
      <c r="I525" s="13"/>
      <c r="J525" s="13"/>
    </row>
    <row r="526" ht="15.75" customHeight="1">
      <c r="A526" s="13"/>
      <c r="B526" s="13"/>
      <c r="C526" s="13"/>
      <c r="D526" s="13"/>
      <c r="E526" s="13"/>
      <c r="F526" s="13"/>
      <c r="G526" s="13"/>
      <c r="H526" s="13"/>
      <c r="I526" s="13"/>
      <c r="J526" s="13"/>
    </row>
    <row r="527" ht="15.75" customHeight="1">
      <c r="A527" s="13"/>
      <c r="B527" s="13"/>
      <c r="C527" s="13"/>
      <c r="D527" s="13"/>
      <c r="E527" s="13"/>
      <c r="F527" s="13"/>
      <c r="G527" s="13"/>
      <c r="H527" s="13"/>
      <c r="I527" s="13"/>
      <c r="J527" s="13"/>
    </row>
    <row r="528" ht="15.75" customHeight="1">
      <c r="A528" s="13"/>
      <c r="B528" s="13"/>
      <c r="C528" s="13"/>
      <c r="D528" s="13"/>
      <c r="E528" s="13"/>
      <c r="F528" s="13"/>
      <c r="G528" s="13"/>
      <c r="H528" s="13"/>
      <c r="I528" s="13"/>
      <c r="J528" s="13"/>
    </row>
    <row r="529" ht="15.75" customHeight="1">
      <c r="A529" s="13"/>
      <c r="B529" s="13"/>
      <c r="C529" s="13"/>
      <c r="D529" s="13"/>
      <c r="E529" s="13"/>
      <c r="F529" s="13"/>
      <c r="G529" s="13"/>
      <c r="H529" s="13"/>
      <c r="I529" s="13"/>
      <c r="J529" s="13"/>
    </row>
    <row r="530" ht="15.75" customHeight="1">
      <c r="A530" s="13"/>
      <c r="B530" s="13"/>
      <c r="C530" s="13"/>
      <c r="D530" s="13"/>
      <c r="E530" s="13"/>
      <c r="F530" s="13"/>
      <c r="G530" s="13"/>
      <c r="H530" s="13"/>
      <c r="I530" s="13"/>
      <c r="J530" s="13"/>
    </row>
    <row r="531" ht="15.75" customHeight="1">
      <c r="A531" s="13"/>
      <c r="B531" s="13"/>
      <c r="C531" s="13"/>
      <c r="D531" s="13"/>
      <c r="E531" s="13"/>
      <c r="F531" s="13"/>
      <c r="G531" s="13"/>
      <c r="H531" s="13"/>
      <c r="I531" s="13"/>
      <c r="J531" s="13"/>
    </row>
    <row r="532" ht="15.75" customHeight="1">
      <c r="A532" s="13"/>
      <c r="B532" s="13"/>
      <c r="C532" s="13"/>
      <c r="D532" s="13"/>
      <c r="E532" s="13"/>
      <c r="F532" s="13"/>
      <c r="G532" s="13"/>
      <c r="H532" s="13"/>
      <c r="I532" s="13"/>
      <c r="J532" s="13"/>
    </row>
    <row r="533" ht="15.75" customHeight="1">
      <c r="A533" s="13"/>
      <c r="B533" s="13"/>
      <c r="C533" s="13"/>
      <c r="D533" s="13"/>
      <c r="E533" s="13"/>
      <c r="F533" s="13"/>
      <c r="G533" s="13"/>
      <c r="H533" s="13"/>
      <c r="I533" s="13"/>
      <c r="J533" s="13"/>
    </row>
    <row r="534" ht="15.75" customHeight="1">
      <c r="A534" s="13"/>
      <c r="B534" s="13"/>
      <c r="C534" s="13"/>
      <c r="D534" s="13"/>
      <c r="E534" s="13"/>
      <c r="F534" s="13"/>
      <c r="G534" s="13"/>
      <c r="H534" s="13"/>
      <c r="I534" s="13"/>
      <c r="J534" s="13"/>
    </row>
    <row r="535" ht="15.75" customHeight="1">
      <c r="A535" s="13"/>
      <c r="B535" s="13"/>
      <c r="C535" s="13"/>
      <c r="D535" s="13"/>
      <c r="E535" s="13"/>
      <c r="F535" s="13"/>
      <c r="G535" s="13"/>
      <c r="H535" s="13"/>
      <c r="I535" s="13"/>
      <c r="J535" s="13"/>
    </row>
    <row r="536" ht="15.75" customHeight="1">
      <c r="A536" s="13"/>
      <c r="B536" s="13"/>
      <c r="C536" s="13"/>
      <c r="D536" s="13"/>
      <c r="E536" s="13"/>
      <c r="F536" s="13"/>
      <c r="G536" s="13"/>
      <c r="H536" s="13"/>
      <c r="I536" s="13"/>
      <c r="J536" s="13"/>
    </row>
    <row r="537" ht="15.75" customHeight="1">
      <c r="A537" s="13"/>
      <c r="B537" s="13"/>
      <c r="C537" s="13"/>
      <c r="D537" s="13"/>
      <c r="E537" s="13"/>
      <c r="F537" s="13"/>
      <c r="G537" s="13"/>
      <c r="H537" s="13"/>
      <c r="I537" s="13"/>
      <c r="J537" s="13"/>
    </row>
    <row r="538" ht="15.75" customHeight="1">
      <c r="A538" s="13"/>
      <c r="B538" s="13"/>
      <c r="C538" s="13"/>
      <c r="D538" s="13"/>
      <c r="E538" s="13"/>
      <c r="F538" s="13"/>
      <c r="G538" s="13"/>
      <c r="H538" s="13"/>
      <c r="I538" s="13"/>
      <c r="J538" s="13"/>
    </row>
    <row r="539" ht="15.75" customHeight="1">
      <c r="A539" s="13"/>
      <c r="B539" s="13"/>
      <c r="C539" s="13"/>
      <c r="D539" s="13"/>
      <c r="E539" s="13"/>
      <c r="F539" s="13"/>
      <c r="G539" s="13"/>
      <c r="H539" s="13"/>
      <c r="I539" s="13"/>
      <c r="J539" s="13"/>
    </row>
    <row r="540" ht="15.75" customHeight="1">
      <c r="A540" s="13"/>
      <c r="B540" s="13"/>
      <c r="C540" s="13"/>
      <c r="D540" s="13"/>
      <c r="E540" s="13"/>
      <c r="F540" s="13"/>
      <c r="G540" s="13"/>
      <c r="H540" s="13"/>
      <c r="I540" s="13"/>
      <c r="J540" s="13"/>
    </row>
    <row r="541" ht="15.75" customHeight="1">
      <c r="A541" s="13"/>
      <c r="B541" s="13"/>
      <c r="C541" s="13"/>
      <c r="D541" s="13"/>
      <c r="E541" s="13"/>
      <c r="F541" s="13"/>
      <c r="G541" s="13"/>
      <c r="H541" s="13"/>
      <c r="I541" s="13"/>
      <c r="J541" s="13"/>
    </row>
    <row r="542" ht="15.75" customHeight="1">
      <c r="A542" s="13"/>
      <c r="B542" s="13"/>
      <c r="C542" s="13"/>
      <c r="D542" s="13"/>
      <c r="E542" s="13"/>
      <c r="F542" s="13"/>
      <c r="G542" s="13"/>
      <c r="H542" s="13"/>
      <c r="I542" s="13"/>
      <c r="J542" s="13"/>
    </row>
    <row r="543" ht="15.75" customHeight="1">
      <c r="A543" s="13"/>
      <c r="B543" s="13"/>
      <c r="C543" s="13"/>
      <c r="D543" s="13"/>
      <c r="E543" s="13"/>
      <c r="F543" s="13"/>
      <c r="G543" s="13"/>
      <c r="H543" s="13"/>
      <c r="I543" s="13"/>
      <c r="J543" s="13"/>
    </row>
    <row r="544" ht="15.75" customHeight="1">
      <c r="A544" s="13"/>
      <c r="B544" s="13"/>
      <c r="C544" s="13"/>
      <c r="D544" s="13"/>
      <c r="E544" s="13"/>
      <c r="F544" s="13"/>
      <c r="G544" s="13"/>
      <c r="H544" s="13"/>
      <c r="I544" s="13"/>
      <c r="J544" s="13"/>
    </row>
    <row r="545" ht="15.75" customHeight="1">
      <c r="A545" s="13"/>
      <c r="B545" s="13"/>
      <c r="C545" s="13"/>
      <c r="D545" s="13"/>
      <c r="E545" s="13"/>
      <c r="F545" s="13"/>
      <c r="G545" s="13"/>
      <c r="H545" s="13"/>
      <c r="I545" s="13"/>
      <c r="J545" s="13"/>
    </row>
    <row r="546" ht="15.75" customHeight="1">
      <c r="A546" s="13"/>
      <c r="B546" s="13"/>
      <c r="C546" s="13"/>
      <c r="D546" s="13"/>
      <c r="E546" s="13"/>
      <c r="F546" s="13"/>
      <c r="G546" s="13"/>
      <c r="H546" s="13"/>
      <c r="I546" s="13"/>
      <c r="J546" s="13"/>
    </row>
    <row r="547" ht="15.75" customHeight="1">
      <c r="A547" s="13"/>
      <c r="B547" s="13"/>
      <c r="C547" s="13"/>
      <c r="D547" s="13"/>
      <c r="E547" s="13"/>
      <c r="F547" s="13"/>
      <c r="G547" s="13"/>
      <c r="H547" s="13"/>
      <c r="I547" s="13"/>
      <c r="J547" s="13"/>
    </row>
    <row r="548" ht="15.75" customHeight="1">
      <c r="A548" s="13"/>
      <c r="B548" s="13"/>
      <c r="C548" s="13"/>
      <c r="D548" s="13"/>
      <c r="E548" s="13"/>
      <c r="F548" s="13"/>
      <c r="G548" s="13"/>
      <c r="H548" s="13"/>
      <c r="I548" s="13"/>
      <c r="J548" s="13"/>
    </row>
    <row r="549" ht="15.75" customHeight="1">
      <c r="A549" s="13"/>
      <c r="B549" s="13"/>
      <c r="C549" s="13"/>
      <c r="D549" s="13"/>
      <c r="E549" s="13"/>
      <c r="F549" s="13"/>
      <c r="G549" s="13"/>
      <c r="H549" s="13"/>
      <c r="I549" s="13"/>
      <c r="J549" s="13"/>
    </row>
    <row r="550" ht="15.75" customHeight="1">
      <c r="A550" s="13"/>
      <c r="B550" s="13"/>
      <c r="C550" s="13"/>
      <c r="D550" s="13"/>
      <c r="E550" s="13"/>
      <c r="F550" s="13"/>
      <c r="G550" s="13"/>
      <c r="H550" s="13"/>
      <c r="I550" s="13"/>
      <c r="J550" s="13"/>
    </row>
    <row r="551" ht="15.75" customHeight="1">
      <c r="A551" s="13"/>
      <c r="B551" s="13"/>
      <c r="C551" s="13"/>
      <c r="D551" s="13"/>
      <c r="E551" s="13"/>
      <c r="F551" s="13"/>
      <c r="G551" s="13"/>
      <c r="H551" s="13"/>
      <c r="I551" s="13"/>
      <c r="J551" s="13"/>
    </row>
    <row r="552" ht="15.75" customHeight="1">
      <c r="A552" s="13"/>
      <c r="B552" s="13"/>
      <c r="C552" s="13"/>
      <c r="D552" s="13"/>
      <c r="E552" s="13"/>
      <c r="F552" s="13"/>
      <c r="G552" s="13"/>
      <c r="H552" s="13"/>
      <c r="I552" s="13"/>
      <c r="J552" s="13"/>
    </row>
    <row r="553" ht="15.75" customHeight="1">
      <c r="A553" s="13"/>
      <c r="B553" s="13"/>
      <c r="C553" s="13"/>
      <c r="D553" s="13"/>
      <c r="E553" s="13"/>
      <c r="F553" s="13"/>
      <c r="G553" s="13"/>
      <c r="H553" s="13"/>
      <c r="I553" s="13"/>
      <c r="J553" s="13"/>
    </row>
    <row r="554" ht="15.75" customHeight="1">
      <c r="A554" s="13"/>
      <c r="B554" s="13"/>
      <c r="C554" s="13"/>
      <c r="D554" s="13"/>
      <c r="E554" s="13"/>
      <c r="F554" s="13"/>
      <c r="G554" s="13"/>
      <c r="H554" s="13"/>
      <c r="I554" s="13"/>
      <c r="J554" s="13"/>
    </row>
    <row r="555" ht="15.75" customHeight="1">
      <c r="A555" s="13"/>
      <c r="B555" s="13"/>
      <c r="C555" s="13"/>
      <c r="D555" s="13"/>
      <c r="E555" s="13"/>
      <c r="F555" s="13"/>
      <c r="G555" s="13"/>
      <c r="H555" s="13"/>
      <c r="I555" s="13"/>
      <c r="J555" s="13"/>
    </row>
    <row r="556" ht="15.75" customHeight="1">
      <c r="A556" s="13"/>
      <c r="B556" s="13"/>
      <c r="C556" s="13"/>
      <c r="D556" s="13"/>
      <c r="E556" s="13"/>
      <c r="F556" s="13"/>
      <c r="G556" s="13"/>
      <c r="H556" s="13"/>
      <c r="I556" s="13"/>
      <c r="J556" s="13"/>
    </row>
    <row r="557" ht="15.75" customHeight="1">
      <c r="A557" s="13"/>
      <c r="B557" s="13"/>
      <c r="C557" s="13"/>
      <c r="D557" s="13"/>
      <c r="E557" s="13"/>
      <c r="F557" s="13"/>
      <c r="G557" s="13"/>
      <c r="H557" s="13"/>
      <c r="I557" s="13"/>
      <c r="J557" s="13"/>
    </row>
    <row r="558" ht="15.75" customHeight="1">
      <c r="A558" s="13"/>
      <c r="B558" s="13"/>
      <c r="C558" s="13"/>
      <c r="D558" s="13"/>
      <c r="E558" s="13"/>
      <c r="F558" s="13"/>
      <c r="G558" s="13"/>
      <c r="H558" s="13"/>
      <c r="I558" s="13"/>
      <c r="J558" s="13"/>
    </row>
    <row r="559" ht="15.75" customHeight="1">
      <c r="A559" s="13"/>
      <c r="B559" s="13"/>
      <c r="C559" s="13"/>
      <c r="D559" s="13"/>
      <c r="E559" s="13"/>
      <c r="F559" s="13"/>
      <c r="G559" s="13"/>
      <c r="H559" s="13"/>
      <c r="I559" s="13"/>
      <c r="J559" s="13"/>
    </row>
    <row r="560" ht="15.75" customHeight="1">
      <c r="A560" s="13"/>
      <c r="B560" s="13"/>
      <c r="C560" s="13"/>
      <c r="D560" s="13"/>
      <c r="E560" s="13"/>
      <c r="F560" s="13"/>
      <c r="G560" s="13"/>
      <c r="H560" s="13"/>
      <c r="I560" s="13"/>
      <c r="J560" s="13"/>
    </row>
    <row r="561" ht="15.75" customHeight="1">
      <c r="A561" s="13"/>
      <c r="B561" s="13"/>
      <c r="C561" s="13"/>
      <c r="D561" s="13"/>
      <c r="E561" s="13"/>
      <c r="F561" s="13"/>
      <c r="G561" s="13"/>
      <c r="H561" s="13"/>
      <c r="I561" s="13"/>
      <c r="J561" s="13"/>
    </row>
    <row r="562" ht="15.75" customHeight="1">
      <c r="A562" s="13"/>
      <c r="B562" s="13"/>
      <c r="C562" s="13"/>
      <c r="D562" s="13"/>
      <c r="E562" s="13"/>
      <c r="F562" s="13"/>
      <c r="G562" s="13"/>
      <c r="H562" s="13"/>
      <c r="I562" s="13"/>
      <c r="J562" s="13"/>
    </row>
    <row r="563" ht="15.75" customHeight="1">
      <c r="A563" s="13"/>
      <c r="B563" s="13"/>
      <c r="C563" s="13"/>
      <c r="D563" s="13"/>
      <c r="E563" s="13"/>
      <c r="F563" s="13"/>
      <c r="G563" s="13"/>
      <c r="H563" s="13"/>
      <c r="I563" s="13"/>
      <c r="J563" s="13"/>
    </row>
    <row r="564" ht="15.75" customHeight="1">
      <c r="A564" s="13"/>
      <c r="B564" s="13"/>
      <c r="C564" s="13"/>
      <c r="D564" s="13"/>
      <c r="E564" s="13"/>
      <c r="F564" s="13"/>
      <c r="G564" s="13"/>
      <c r="H564" s="13"/>
      <c r="I564" s="13"/>
      <c r="J564" s="13"/>
    </row>
    <row r="565" ht="15.75" customHeight="1">
      <c r="A565" s="13"/>
      <c r="B565" s="13"/>
      <c r="C565" s="13"/>
      <c r="D565" s="13"/>
      <c r="E565" s="13"/>
      <c r="F565" s="13"/>
      <c r="G565" s="13"/>
      <c r="H565" s="13"/>
      <c r="I565" s="13"/>
      <c r="J565" s="13"/>
    </row>
    <row r="566" ht="15.75" customHeight="1">
      <c r="A566" s="13"/>
      <c r="B566" s="13"/>
      <c r="C566" s="13"/>
      <c r="D566" s="13"/>
      <c r="E566" s="13"/>
      <c r="F566" s="13"/>
      <c r="G566" s="13"/>
      <c r="H566" s="13"/>
      <c r="I566" s="13"/>
      <c r="J566" s="13"/>
    </row>
    <row r="567" ht="15.75" customHeight="1">
      <c r="A567" s="13"/>
      <c r="B567" s="13"/>
      <c r="C567" s="13"/>
      <c r="D567" s="13"/>
      <c r="E567" s="13"/>
      <c r="F567" s="13"/>
      <c r="G567" s="13"/>
      <c r="H567" s="13"/>
      <c r="I567" s="13"/>
      <c r="J567" s="13"/>
    </row>
    <row r="568" ht="15.75" customHeight="1">
      <c r="A568" s="13"/>
      <c r="B568" s="13"/>
      <c r="C568" s="13"/>
      <c r="D568" s="13"/>
      <c r="E568" s="13"/>
      <c r="F568" s="13"/>
      <c r="G568" s="13"/>
      <c r="H568" s="13"/>
      <c r="I568" s="13"/>
      <c r="J568" s="13"/>
    </row>
    <row r="569" ht="15.75" customHeight="1">
      <c r="A569" s="13"/>
      <c r="B569" s="13"/>
      <c r="C569" s="13"/>
      <c r="D569" s="13"/>
      <c r="E569" s="13"/>
      <c r="F569" s="13"/>
      <c r="G569" s="13"/>
      <c r="H569" s="13"/>
      <c r="I569" s="13"/>
      <c r="J569" s="13"/>
    </row>
    <row r="570" ht="15.75" customHeight="1">
      <c r="A570" s="13"/>
      <c r="B570" s="13"/>
      <c r="C570" s="13"/>
      <c r="D570" s="13"/>
      <c r="E570" s="13"/>
      <c r="F570" s="13"/>
      <c r="G570" s="13"/>
      <c r="H570" s="13"/>
      <c r="I570" s="13"/>
      <c r="J570" s="13"/>
    </row>
    <row r="571" ht="15.75" customHeight="1">
      <c r="A571" s="13"/>
      <c r="B571" s="13"/>
      <c r="C571" s="13"/>
      <c r="D571" s="13"/>
      <c r="E571" s="13"/>
      <c r="F571" s="13"/>
      <c r="G571" s="13"/>
      <c r="H571" s="13"/>
      <c r="I571" s="13"/>
      <c r="J571" s="13"/>
    </row>
    <row r="572" ht="15.75" customHeight="1">
      <c r="A572" s="13"/>
      <c r="B572" s="13"/>
      <c r="C572" s="13"/>
      <c r="D572" s="13"/>
      <c r="E572" s="13"/>
      <c r="F572" s="13"/>
      <c r="G572" s="13"/>
      <c r="H572" s="13"/>
      <c r="I572" s="13"/>
      <c r="J572" s="13"/>
    </row>
    <row r="573" ht="15.75" customHeight="1">
      <c r="A573" s="13"/>
      <c r="B573" s="13"/>
      <c r="C573" s="13"/>
      <c r="D573" s="13"/>
      <c r="E573" s="13"/>
      <c r="F573" s="13"/>
      <c r="G573" s="13"/>
      <c r="H573" s="13"/>
      <c r="I573" s="13"/>
      <c r="J573" s="13"/>
    </row>
    <row r="574" ht="15.75" customHeight="1">
      <c r="A574" s="13"/>
      <c r="B574" s="13"/>
      <c r="C574" s="13"/>
      <c r="D574" s="13"/>
      <c r="E574" s="13"/>
      <c r="F574" s="13"/>
      <c r="G574" s="13"/>
      <c r="H574" s="13"/>
      <c r="I574" s="13"/>
      <c r="J574" s="13"/>
    </row>
    <row r="575" ht="15.75" customHeight="1">
      <c r="A575" s="13"/>
      <c r="B575" s="13"/>
      <c r="C575" s="13"/>
      <c r="D575" s="13"/>
      <c r="E575" s="13"/>
      <c r="F575" s="13"/>
      <c r="G575" s="13"/>
      <c r="H575" s="13"/>
      <c r="I575" s="13"/>
      <c r="J575" s="13"/>
    </row>
    <row r="576" ht="15.75" customHeight="1">
      <c r="A576" s="13"/>
      <c r="B576" s="13"/>
      <c r="C576" s="13"/>
      <c r="D576" s="13"/>
      <c r="E576" s="13"/>
      <c r="F576" s="13"/>
      <c r="G576" s="13"/>
      <c r="H576" s="13"/>
      <c r="I576" s="13"/>
      <c r="J576" s="13"/>
    </row>
    <row r="577" ht="15.75" customHeight="1">
      <c r="A577" s="13"/>
      <c r="B577" s="13"/>
      <c r="C577" s="13"/>
      <c r="D577" s="13"/>
      <c r="E577" s="13"/>
      <c r="F577" s="13"/>
      <c r="G577" s="13"/>
      <c r="H577" s="13"/>
      <c r="I577" s="13"/>
      <c r="J577" s="13"/>
    </row>
    <row r="578" ht="15.75" customHeight="1">
      <c r="A578" s="13"/>
      <c r="B578" s="13"/>
      <c r="C578" s="13"/>
      <c r="D578" s="13"/>
      <c r="E578" s="13"/>
      <c r="F578" s="13"/>
      <c r="G578" s="13"/>
      <c r="H578" s="13"/>
      <c r="I578" s="13"/>
      <c r="J578" s="13"/>
    </row>
    <row r="579" ht="15.75" customHeight="1">
      <c r="A579" s="13"/>
      <c r="B579" s="13"/>
      <c r="C579" s="13"/>
      <c r="D579" s="13"/>
      <c r="E579" s="13"/>
      <c r="F579" s="13"/>
      <c r="G579" s="13"/>
      <c r="H579" s="13"/>
      <c r="I579" s="13"/>
      <c r="J579" s="13"/>
    </row>
    <row r="580" ht="15.75" customHeight="1">
      <c r="A580" s="13"/>
      <c r="B580" s="13"/>
      <c r="C580" s="13"/>
      <c r="D580" s="13"/>
      <c r="E580" s="13"/>
      <c r="F580" s="13"/>
      <c r="G580" s="13"/>
      <c r="H580" s="13"/>
      <c r="I580" s="13"/>
      <c r="J580" s="13"/>
    </row>
    <row r="581" ht="15.75" customHeight="1">
      <c r="A581" s="13"/>
      <c r="B581" s="13"/>
      <c r="C581" s="13"/>
      <c r="D581" s="13"/>
      <c r="E581" s="13"/>
      <c r="F581" s="13"/>
      <c r="G581" s="13"/>
      <c r="H581" s="13"/>
      <c r="I581" s="13"/>
      <c r="J581" s="13"/>
    </row>
    <row r="582" ht="15.75" customHeight="1">
      <c r="A582" s="13"/>
      <c r="B582" s="13"/>
      <c r="C582" s="13"/>
      <c r="D582" s="13"/>
      <c r="E582" s="13"/>
      <c r="F582" s="13"/>
      <c r="G582" s="13"/>
      <c r="H582" s="13"/>
      <c r="I582" s="13"/>
      <c r="J582" s="13"/>
    </row>
    <row r="583" ht="15.75" customHeight="1">
      <c r="A583" s="13"/>
      <c r="B583" s="13"/>
      <c r="C583" s="13"/>
      <c r="D583" s="13"/>
      <c r="E583" s="13"/>
      <c r="F583" s="13"/>
      <c r="G583" s="13"/>
      <c r="H583" s="13"/>
      <c r="I583" s="13"/>
      <c r="J583" s="13"/>
    </row>
    <row r="584" ht="15.75" customHeight="1">
      <c r="A584" s="13"/>
      <c r="B584" s="13"/>
      <c r="C584" s="13"/>
      <c r="D584" s="13"/>
      <c r="E584" s="13"/>
      <c r="F584" s="13"/>
      <c r="G584" s="13"/>
      <c r="H584" s="13"/>
      <c r="I584" s="13"/>
      <c r="J584" s="13"/>
    </row>
    <row r="585" ht="15.75" customHeight="1">
      <c r="A585" s="13"/>
      <c r="B585" s="13"/>
      <c r="C585" s="13"/>
      <c r="D585" s="13"/>
      <c r="E585" s="13"/>
      <c r="F585" s="13"/>
      <c r="G585" s="13"/>
      <c r="H585" s="13"/>
      <c r="I585" s="13"/>
      <c r="J585" s="13"/>
    </row>
    <row r="586" ht="15.75" customHeight="1">
      <c r="A586" s="13"/>
      <c r="B586" s="13"/>
      <c r="C586" s="13"/>
      <c r="D586" s="13"/>
      <c r="E586" s="13"/>
      <c r="F586" s="13"/>
      <c r="G586" s="13"/>
      <c r="H586" s="13"/>
      <c r="I586" s="13"/>
      <c r="J586" s="13"/>
    </row>
    <row r="587" ht="15.75" customHeight="1">
      <c r="A587" s="13"/>
      <c r="B587" s="13"/>
      <c r="C587" s="13"/>
      <c r="D587" s="13"/>
      <c r="E587" s="13"/>
      <c r="F587" s="13"/>
      <c r="G587" s="13"/>
      <c r="H587" s="13"/>
      <c r="I587" s="13"/>
      <c r="J587" s="13"/>
    </row>
    <row r="588" ht="15.75" customHeight="1">
      <c r="A588" s="13"/>
      <c r="B588" s="13"/>
      <c r="C588" s="13"/>
      <c r="D588" s="13"/>
      <c r="E588" s="13"/>
      <c r="F588" s="13"/>
      <c r="G588" s="13"/>
      <c r="H588" s="13"/>
      <c r="I588" s="13"/>
      <c r="J588" s="13"/>
    </row>
    <row r="589" ht="15.75" customHeight="1">
      <c r="A589" s="13"/>
      <c r="B589" s="13"/>
      <c r="C589" s="13"/>
      <c r="D589" s="13"/>
      <c r="E589" s="13"/>
      <c r="F589" s="13"/>
      <c r="G589" s="13"/>
      <c r="H589" s="13"/>
      <c r="I589" s="13"/>
      <c r="J589" s="13"/>
    </row>
    <row r="590" ht="15.75" customHeight="1">
      <c r="A590" s="13"/>
      <c r="B590" s="13"/>
      <c r="C590" s="13"/>
      <c r="D590" s="13"/>
      <c r="E590" s="13"/>
      <c r="F590" s="13"/>
      <c r="G590" s="13"/>
      <c r="H590" s="13"/>
      <c r="I590" s="13"/>
      <c r="J590" s="13"/>
    </row>
    <row r="591" ht="15.75" customHeight="1">
      <c r="A591" s="13"/>
      <c r="B591" s="13"/>
      <c r="C591" s="13"/>
      <c r="D591" s="13"/>
      <c r="E591" s="13"/>
      <c r="F591" s="13"/>
      <c r="G591" s="13"/>
      <c r="H591" s="13"/>
      <c r="I591" s="13"/>
      <c r="J591" s="13"/>
    </row>
    <row r="592" ht="15.75" customHeight="1">
      <c r="A592" s="13"/>
      <c r="B592" s="13"/>
      <c r="C592" s="13"/>
      <c r="D592" s="13"/>
      <c r="E592" s="13"/>
      <c r="F592" s="13"/>
      <c r="G592" s="13"/>
      <c r="H592" s="13"/>
      <c r="I592" s="13"/>
      <c r="J592" s="13"/>
    </row>
    <row r="593" ht="15.75" customHeight="1">
      <c r="A593" s="13"/>
      <c r="B593" s="13"/>
      <c r="C593" s="13"/>
      <c r="D593" s="13"/>
      <c r="E593" s="13"/>
      <c r="F593" s="13"/>
      <c r="G593" s="13"/>
      <c r="H593" s="13"/>
      <c r="I593" s="13"/>
      <c r="J593" s="13"/>
    </row>
    <row r="594" ht="15.75" customHeight="1">
      <c r="A594" s="13"/>
      <c r="B594" s="13"/>
      <c r="C594" s="13"/>
      <c r="D594" s="13"/>
      <c r="E594" s="13"/>
      <c r="F594" s="13"/>
      <c r="G594" s="13"/>
      <c r="H594" s="13"/>
      <c r="I594" s="13"/>
      <c r="J594" s="13"/>
    </row>
    <row r="595" ht="15.75" customHeight="1">
      <c r="A595" s="13"/>
      <c r="B595" s="13"/>
      <c r="C595" s="13"/>
      <c r="D595" s="13"/>
      <c r="E595" s="13"/>
      <c r="F595" s="13"/>
      <c r="G595" s="13"/>
      <c r="H595" s="13"/>
      <c r="I595" s="13"/>
      <c r="J595" s="13"/>
    </row>
    <row r="596" ht="15.75" customHeight="1">
      <c r="A596" s="13"/>
      <c r="B596" s="13"/>
      <c r="C596" s="13"/>
      <c r="D596" s="13"/>
      <c r="E596" s="13"/>
      <c r="F596" s="13"/>
      <c r="G596" s="13"/>
      <c r="H596" s="13"/>
      <c r="I596" s="13"/>
      <c r="J596" s="13"/>
    </row>
    <row r="597" ht="15.75" customHeight="1">
      <c r="A597" s="13"/>
      <c r="B597" s="13"/>
      <c r="C597" s="13"/>
      <c r="D597" s="13"/>
      <c r="E597" s="13"/>
      <c r="F597" s="13"/>
      <c r="G597" s="13"/>
      <c r="H597" s="13"/>
      <c r="I597" s="13"/>
      <c r="J597" s="13"/>
    </row>
    <row r="598" ht="15.75" customHeight="1">
      <c r="A598" s="13"/>
      <c r="B598" s="13"/>
      <c r="C598" s="13"/>
      <c r="D598" s="13"/>
      <c r="E598" s="13"/>
      <c r="F598" s="13"/>
      <c r="G598" s="13"/>
      <c r="H598" s="13"/>
      <c r="I598" s="13"/>
      <c r="J598" s="13"/>
    </row>
    <row r="599" ht="15.75" customHeight="1">
      <c r="A599" s="13"/>
      <c r="B599" s="13"/>
      <c r="C599" s="13"/>
      <c r="D599" s="13"/>
      <c r="E599" s="13"/>
      <c r="F599" s="13"/>
      <c r="G599" s="13"/>
      <c r="H599" s="13"/>
      <c r="I599" s="13"/>
      <c r="J599" s="13"/>
    </row>
    <row r="600" ht="15.75" customHeight="1">
      <c r="A600" s="13"/>
      <c r="B600" s="13"/>
      <c r="C600" s="13"/>
      <c r="D600" s="13"/>
      <c r="E600" s="13"/>
      <c r="F600" s="13"/>
      <c r="G600" s="13"/>
      <c r="H600" s="13"/>
      <c r="I600" s="13"/>
      <c r="J600" s="13"/>
    </row>
    <row r="601" ht="15.75" customHeight="1">
      <c r="A601" s="13"/>
      <c r="B601" s="13"/>
      <c r="C601" s="13"/>
      <c r="D601" s="13"/>
      <c r="E601" s="13"/>
      <c r="F601" s="13"/>
      <c r="G601" s="13"/>
      <c r="H601" s="13"/>
      <c r="I601" s="13"/>
      <c r="J601" s="13"/>
    </row>
    <row r="602" ht="15.75" customHeight="1">
      <c r="A602" s="13"/>
      <c r="B602" s="13"/>
      <c r="C602" s="13"/>
      <c r="D602" s="13"/>
      <c r="E602" s="13"/>
      <c r="F602" s="13"/>
      <c r="G602" s="13"/>
      <c r="H602" s="13"/>
      <c r="I602" s="13"/>
      <c r="J602" s="13"/>
    </row>
    <row r="603" ht="15.75" customHeight="1">
      <c r="A603" s="13"/>
      <c r="B603" s="13"/>
      <c r="C603" s="13"/>
      <c r="D603" s="13"/>
      <c r="E603" s="13"/>
      <c r="F603" s="13"/>
      <c r="G603" s="13"/>
      <c r="H603" s="13"/>
      <c r="I603" s="13"/>
      <c r="J603" s="13"/>
    </row>
    <row r="604" ht="15.75" customHeight="1">
      <c r="A604" s="13"/>
      <c r="B604" s="13"/>
      <c r="C604" s="13"/>
      <c r="D604" s="13"/>
      <c r="E604" s="13"/>
      <c r="F604" s="13"/>
      <c r="G604" s="13"/>
      <c r="H604" s="13"/>
      <c r="I604" s="13"/>
      <c r="J604" s="13"/>
    </row>
    <row r="605" ht="15.75" customHeight="1">
      <c r="A605" s="13"/>
      <c r="B605" s="13"/>
      <c r="C605" s="13"/>
      <c r="D605" s="13"/>
      <c r="E605" s="13"/>
      <c r="F605" s="13"/>
      <c r="G605" s="13"/>
      <c r="H605" s="13"/>
      <c r="I605" s="13"/>
      <c r="J605" s="13"/>
    </row>
    <row r="606" ht="15.75" customHeight="1">
      <c r="A606" s="13"/>
      <c r="B606" s="13"/>
      <c r="C606" s="13"/>
      <c r="D606" s="13"/>
      <c r="E606" s="13"/>
      <c r="F606" s="13"/>
      <c r="G606" s="13"/>
      <c r="H606" s="13"/>
      <c r="I606" s="13"/>
      <c r="J606" s="13"/>
    </row>
    <row r="607" ht="15.75" customHeight="1">
      <c r="A607" s="13"/>
      <c r="B607" s="13"/>
      <c r="C607" s="13"/>
      <c r="D607" s="13"/>
      <c r="E607" s="13"/>
      <c r="F607" s="13"/>
      <c r="G607" s="13"/>
      <c r="H607" s="13"/>
      <c r="I607" s="13"/>
      <c r="J607" s="13"/>
    </row>
    <row r="608" ht="15.75" customHeight="1">
      <c r="A608" s="13"/>
      <c r="B608" s="13"/>
      <c r="C608" s="13"/>
      <c r="D608" s="13"/>
      <c r="E608" s="13"/>
      <c r="F608" s="13"/>
      <c r="G608" s="13"/>
      <c r="H608" s="13"/>
      <c r="I608" s="13"/>
      <c r="J608" s="13"/>
    </row>
    <row r="609" ht="15.75" customHeight="1">
      <c r="A609" s="13"/>
      <c r="B609" s="13"/>
      <c r="C609" s="13"/>
      <c r="D609" s="13"/>
      <c r="E609" s="13"/>
      <c r="F609" s="13"/>
      <c r="G609" s="13"/>
      <c r="H609" s="13"/>
      <c r="I609" s="13"/>
      <c r="J609" s="13"/>
    </row>
    <row r="610" ht="15.75" customHeight="1">
      <c r="A610" s="13"/>
      <c r="B610" s="13"/>
      <c r="C610" s="13"/>
      <c r="D610" s="13"/>
      <c r="E610" s="13"/>
      <c r="F610" s="13"/>
      <c r="G610" s="13"/>
      <c r="H610" s="13"/>
      <c r="I610" s="13"/>
      <c r="J610" s="13"/>
    </row>
    <row r="611" ht="15.75" customHeight="1">
      <c r="A611" s="13"/>
      <c r="B611" s="13"/>
      <c r="C611" s="13"/>
      <c r="D611" s="13"/>
      <c r="E611" s="13"/>
      <c r="F611" s="13"/>
      <c r="G611" s="13"/>
      <c r="H611" s="13"/>
      <c r="I611" s="13"/>
      <c r="J611" s="13"/>
    </row>
    <row r="612" ht="15.75" customHeight="1">
      <c r="A612" s="13"/>
      <c r="B612" s="13"/>
      <c r="C612" s="13"/>
      <c r="D612" s="13"/>
      <c r="E612" s="13"/>
      <c r="F612" s="13"/>
      <c r="G612" s="13"/>
      <c r="H612" s="13"/>
      <c r="I612" s="13"/>
      <c r="J612" s="13"/>
    </row>
    <row r="613" ht="15.75" customHeight="1">
      <c r="A613" s="13"/>
      <c r="B613" s="13"/>
      <c r="C613" s="13"/>
      <c r="D613" s="13"/>
      <c r="E613" s="13"/>
      <c r="F613" s="13"/>
      <c r="G613" s="13"/>
      <c r="H613" s="13"/>
      <c r="I613" s="13"/>
      <c r="J613" s="13"/>
    </row>
    <row r="614" ht="15.75" customHeight="1">
      <c r="A614" s="13"/>
      <c r="B614" s="13"/>
      <c r="C614" s="13"/>
      <c r="D614" s="13"/>
      <c r="E614" s="13"/>
      <c r="F614" s="13"/>
      <c r="G614" s="13"/>
      <c r="H614" s="13"/>
      <c r="I614" s="13"/>
      <c r="J614" s="13"/>
    </row>
    <row r="615" ht="15.75" customHeight="1">
      <c r="A615" s="13"/>
      <c r="B615" s="13"/>
      <c r="C615" s="13"/>
      <c r="D615" s="13"/>
      <c r="E615" s="13"/>
      <c r="F615" s="13"/>
      <c r="G615" s="13"/>
      <c r="H615" s="13"/>
      <c r="I615" s="13"/>
      <c r="J615" s="13"/>
    </row>
    <row r="616" ht="15.75" customHeight="1">
      <c r="A616" s="13"/>
      <c r="B616" s="13"/>
      <c r="C616" s="13"/>
      <c r="D616" s="13"/>
      <c r="E616" s="13"/>
      <c r="F616" s="13"/>
      <c r="G616" s="13"/>
      <c r="H616" s="13"/>
      <c r="I616" s="13"/>
      <c r="J616" s="13"/>
    </row>
    <row r="617" ht="15.75" customHeight="1">
      <c r="A617" s="13"/>
      <c r="B617" s="13"/>
      <c r="C617" s="13"/>
      <c r="D617" s="13"/>
      <c r="E617" s="13"/>
      <c r="F617" s="13"/>
      <c r="G617" s="13"/>
      <c r="H617" s="13"/>
      <c r="I617" s="13"/>
      <c r="J617" s="13"/>
    </row>
    <row r="618" ht="15.75" customHeight="1">
      <c r="A618" s="13"/>
      <c r="B618" s="13"/>
      <c r="C618" s="13"/>
      <c r="D618" s="13"/>
      <c r="E618" s="13"/>
      <c r="F618" s="13"/>
      <c r="G618" s="13"/>
      <c r="H618" s="13"/>
      <c r="I618" s="13"/>
      <c r="J618" s="13"/>
    </row>
    <row r="619" ht="15.75" customHeight="1">
      <c r="A619" s="13"/>
      <c r="B619" s="13"/>
      <c r="C619" s="13"/>
      <c r="D619" s="13"/>
      <c r="E619" s="13"/>
      <c r="F619" s="13"/>
      <c r="G619" s="13"/>
      <c r="H619" s="13"/>
      <c r="I619" s="13"/>
      <c r="J619" s="13"/>
    </row>
    <row r="620" ht="15.75" customHeight="1">
      <c r="A620" s="13"/>
      <c r="B620" s="13"/>
      <c r="C620" s="13"/>
      <c r="D620" s="13"/>
      <c r="E620" s="13"/>
      <c r="F620" s="13"/>
      <c r="G620" s="13"/>
      <c r="H620" s="13"/>
      <c r="I620" s="13"/>
      <c r="J620" s="13"/>
    </row>
    <row r="621" ht="15.75" customHeight="1">
      <c r="A621" s="13"/>
      <c r="B621" s="13"/>
      <c r="C621" s="13"/>
      <c r="D621" s="13"/>
      <c r="E621" s="13"/>
      <c r="F621" s="13"/>
      <c r="G621" s="13"/>
      <c r="H621" s="13"/>
      <c r="I621" s="13"/>
      <c r="J621" s="13"/>
    </row>
    <row r="622" ht="15.75" customHeight="1">
      <c r="A622" s="13"/>
      <c r="B622" s="13"/>
      <c r="C622" s="13"/>
      <c r="D622" s="13"/>
      <c r="E622" s="13"/>
      <c r="F622" s="13"/>
      <c r="G622" s="13"/>
      <c r="H622" s="13"/>
      <c r="I622" s="13"/>
      <c r="J622" s="13"/>
    </row>
    <row r="623" ht="15.75" customHeight="1">
      <c r="A623" s="13"/>
      <c r="B623" s="13"/>
      <c r="C623" s="13"/>
      <c r="D623" s="13"/>
      <c r="E623" s="13"/>
      <c r="F623" s="13"/>
      <c r="G623" s="13"/>
      <c r="H623" s="13"/>
      <c r="I623" s="13"/>
      <c r="J623" s="13"/>
    </row>
    <row r="624" ht="15.75" customHeight="1">
      <c r="A624" s="13"/>
      <c r="B624" s="13"/>
      <c r="C624" s="13"/>
      <c r="D624" s="13"/>
      <c r="E624" s="13"/>
      <c r="F624" s="13"/>
      <c r="G624" s="13"/>
      <c r="H624" s="13"/>
      <c r="I624" s="13"/>
      <c r="J624" s="13"/>
    </row>
    <row r="625" ht="15.75" customHeight="1">
      <c r="A625" s="13"/>
      <c r="B625" s="13"/>
      <c r="C625" s="13"/>
      <c r="D625" s="13"/>
      <c r="E625" s="13"/>
      <c r="F625" s="13"/>
      <c r="G625" s="13"/>
      <c r="H625" s="13"/>
      <c r="I625" s="13"/>
      <c r="J625" s="13"/>
    </row>
    <row r="626" ht="15.75" customHeight="1">
      <c r="A626" s="13"/>
      <c r="B626" s="13"/>
      <c r="C626" s="13"/>
      <c r="D626" s="13"/>
      <c r="E626" s="13"/>
      <c r="F626" s="13"/>
      <c r="G626" s="13"/>
      <c r="H626" s="13"/>
      <c r="I626" s="13"/>
      <c r="J626" s="13"/>
    </row>
    <row r="627" ht="15.75" customHeight="1">
      <c r="A627" s="13"/>
      <c r="B627" s="13"/>
      <c r="C627" s="13"/>
      <c r="D627" s="13"/>
      <c r="E627" s="13"/>
      <c r="F627" s="13"/>
      <c r="G627" s="13"/>
      <c r="H627" s="13"/>
      <c r="I627" s="13"/>
      <c r="J627" s="13"/>
    </row>
    <row r="628" ht="15.75" customHeight="1">
      <c r="A628" s="13"/>
      <c r="B628" s="13"/>
      <c r="C628" s="13"/>
      <c r="D628" s="13"/>
      <c r="E628" s="13"/>
      <c r="F628" s="13"/>
      <c r="G628" s="13"/>
      <c r="H628" s="13"/>
      <c r="I628" s="13"/>
      <c r="J628" s="13"/>
    </row>
    <row r="629" ht="15.75" customHeight="1">
      <c r="A629" s="13"/>
      <c r="B629" s="13"/>
      <c r="C629" s="13"/>
      <c r="D629" s="13"/>
      <c r="E629" s="13"/>
      <c r="F629" s="13"/>
      <c r="G629" s="13"/>
      <c r="H629" s="13"/>
      <c r="I629" s="13"/>
      <c r="J629" s="13"/>
    </row>
    <row r="630" ht="15.75" customHeight="1">
      <c r="A630" s="13"/>
      <c r="B630" s="13"/>
      <c r="C630" s="13"/>
      <c r="D630" s="13"/>
      <c r="E630" s="13"/>
      <c r="F630" s="13"/>
      <c r="G630" s="13"/>
      <c r="H630" s="13"/>
      <c r="I630" s="13"/>
      <c r="J630" s="13"/>
    </row>
    <row r="631" ht="15.75" customHeight="1">
      <c r="A631" s="13"/>
      <c r="B631" s="13"/>
      <c r="C631" s="13"/>
      <c r="D631" s="13"/>
      <c r="E631" s="13"/>
      <c r="F631" s="13"/>
      <c r="G631" s="13"/>
      <c r="H631" s="13"/>
      <c r="I631" s="13"/>
      <c r="J631" s="13"/>
    </row>
    <row r="632" ht="15.75" customHeight="1">
      <c r="A632" s="13"/>
      <c r="B632" s="13"/>
      <c r="C632" s="13"/>
      <c r="D632" s="13"/>
      <c r="E632" s="13"/>
      <c r="F632" s="13"/>
      <c r="G632" s="13"/>
      <c r="H632" s="13"/>
      <c r="I632" s="13"/>
      <c r="J632" s="13"/>
    </row>
    <row r="633" ht="15.75" customHeight="1">
      <c r="A633" s="13"/>
      <c r="B633" s="13"/>
      <c r="C633" s="13"/>
      <c r="D633" s="13"/>
      <c r="E633" s="13"/>
      <c r="F633" s="13"/>
      <c r="G633" s="13"/>
      <c r="H633" s="13"/>
      <c r="I633" s="13"/>
      <c r="J633" s="13"/>
    </row>
    <row r="634" ht="15.75" customHeight="1">
      <c r="A634" s="13"/>
      <c r="B634" s="13"/>
      <c r="C634" s="13"/>
      <c r="D634" s="13"/>
      <c r="E634" s="13"/>
      <c r="F634" s="13"/>
      <c r="G634" s="13"/>
      <c r="H634" s="13"/>
      <c r="I634" s="13"/>
      <c r="J634" s="13"/>
    </row>
    <row r="635" ht="15.75" customHeight="1">
      <c r="A635" s="13"/>
      <c r="B635" s="13"/>
      <c r="C635" s="13"/>
      <c r="D635" s="13"/>
      <c r="E635" s="13"/>
      <c r="F635" s="13"/>
      <c r="G635" s="13"/>
      <c r="H635" s="13"/>
      <c r="I635" s="13"/>
      <c r="J635" s="13"/>
    </row>
    <row r="636" ht="15.75" customHeight="1">
      <c r="A636" s="13"/>
      <c r="B636" s="13"/>
      <c r="C636" s="13"/>
      <c r="D636" s="13"/>
      <c r="E636" s="13"/>
      <c r="F636" s="13"/>
      <c r="G636" s="13"/>
      <c r="H636" s="13"/>
      <c r="I636" s="13"/>
      <c r="J636" s="13"/>
    </row>
    <row r="637" ht="15.75" customHeight="1">
      <c r="A637" s="13"/>
      <c r="B637" s="13"/>
      <c r="C637" s="13"/>
      <c r="D637" s="13"/>
      <c r="E637" s="13"/>
      <c r="F637" s="13"/>
      <c r="G637" s="13"/>
      <c r="H637" s="13"/>
      <c r="I637" s="13"/>
      <c r="J637" s="13"/>
    </row>
    <row r="638" ht="15.75" customHeight="1">
      <c r="A638" s="13"/>
      <c r="B638" s="13"/>
      <c r="C638" s="13"/>
      <c r="D638" s="13"/>
      <c r="E638" s="13"/>
      <c r="F638" s="13"/>
      <c r="G638" s="13"/>
      <c r="H638" s="13"/>
      <c r="I638" s="13"/>
      <c r="J638" s="13"/>
    </row>
    <row r="639" ht="15.75" customHeight="1">
      <c r="A639" s="13"/>
      <c r="B639" s="13"/>
      <c r="C639" s="13"/>
      <c r="D639" s="13"/>
      <c r="E639" s="13"/>
      <c r="F639" s="13"/>
      <c r="G639" s="13"/>
      <c r="H639" s="13"/>
      <c r="I639" s="13"/>
      <c r="J639" s="13"/>
    </row>
    <row r="640" ht="15.75" customHeight="1">
      <c r="A640" s="13"/>
      <c r="B640" s="13"/>
      <c r="C640" s="13"/>
      <c r="D640" s="13"/>
      <c r="E640" s="13"/>
      <c r="F640" s="13"/>
      <c r="G640" s="13"/>
      <c r="H640" s="13"/>
      <c r="I640" s="13"/>
      <c r="J640" s="13"/>
    </row>
    <row r="641" ht="15.75" customHeight="1">
      <c r="A641" s="13"/>
      <c r="B641" s="13"/>
      <c r="C641" s="13"/>
      <c r="D641" s="13"/>
      <c r="E641" s="13"/>
      <c r="F641" s="13"/>
      <c r="G641" s="13"/>
      <c r="H641" s="13"/>
      <c r="I641" s="13"/>
      <c r="J641" s="13"/>
    </row>
    <row r="642" ht="15.75" customHeight="1">
      <c r="A642" s="13"/>
      <c r="B642" s="13"/>
      <c r="C642" s="13"/>
      <c r="D642" s="13"/>
      <c r="E642" s="13"/>
      <c r="F642" s="13"/>
      <c r="G642" s="13"/>
      <c r="H642" s="13"/>
      <c r="I642" s="13"/>
      <c r="J642" s="13"/>
    </row>
    <row r="643" ht="15.75" customHeight="1">
      <c r="A643" s="13"/>
      <c r="B643" s="13"/>
      <c r="C643" s="13"/>
      <c r="D643" s="13"/>
      <c r="E643" s="13"/>
      <c r="F643" s="13"/>
      <c r="G643" s="13"/>
      <c r="H643" s="13"/>
      <c r="I643" s="13"/>
      <c r="J643" s="13"/>
    </row>
    <row r="644" ht="15.75" customHeight="1">
      <c r="A644" s="13"/>
      <c r="B644" s="13"/>
      <c r="C644" s="13"/>
      <c r="D644" s="13"/>
      <c r="E644" s="13"/>
      <c r="F644" s="13"/>
      <c r="G644" s="13"/>
      <c r="H644" s="13"/>
      <c r="I644" s="13"/>
      <c r="J644" s="13"/>
    </row>
    <row r="645" ht="15.75" customHeight="1">
      <c r="A645" s="13"/>
      <c r="B645" s="13"/>
      <c r="C645" s="13"/>
      <c r="D645" s="13"/>
      <c r="E645" s="13"/>
      <c r="F645" s="13"/>
      <c r="G645" s="13"/>
      <c r="H645" s="13"/>
      <c r="I645" s="13"/>
      <c r="J645" s="13"/>
    </row>
    <row r="646" ht="15.75" customHeight="1">
      <c r="A646" s="13"/>
      <c r="B646" s="13"/>
      <c r="C646" s="13"/>
      <c r="D646" s="13"/>
      <c r="E646" s="13"/>
      <c r="F646" s="13"/>
      <c r="G646" s="13"/>
      <c r="H646" s="13"/>
      <c r="I646" s="13"/>
      <c r="J646" s="13"/>
    </row>
    <row r="647" ht="15.75" customHeight="1">
      <c r="A647" s="13"/>
      <c r="B647" s="13"/>
      <c r="C647" s="13"/>
      <c r="D647" s="13"/>
      <c r="E647" s="13"/>
      <c r="F647" s="13"/>
      <c r="G647" s="13"/>
      <c r="H647" s="13"/>
      <c r="I647" s="13"/>
      <c r="J647" s="13"/>
    </row>
    <row r="648" ht="15.75" customHeight="1">
      <c r="A648" s="13"/>
      <c r="B648" s="13"/>
      <c r="C648" s="13"/>
      <c r="D648" s="13"/>
      <c r="E648" s="13"/>
      <c r="F648" s="13"/>
      <c r="G648" s="13"/>
      <c r="H648" s="13"/>
      <c r="I648" s="13"/>
      <c r="J648" s="13"/>
    </row>
    <row r="649" ht="15.75" customHeight="1">
      <c r="A649" s="13"/>
      <c r="B649" s="13"/>
      <c r="C649" s="13"/>
      <c r="D649" s="13"/>
      <c r="E649" s="13"/>
      <c r="F649" s="13"/>
      <c r="G649" s="13"/>
      <c r="H649" s="13"/>
      <c r="I649" s="13"/>
      <c r="J649" s="13"/>
    </row>
    <row r="650" ht="15.75" customHeight="1">
      <c r="A650" s="13"/>
      <c r="B650" s="13"/>
      <c r="C650" s="13"/>
      <c r="D650" s="13"/>
      <c r="E650" s="13"/>
      <c r="F650" s="13"/>
      <c r="G650" s="13"/>
      <c r="H650" s="13"/>
      <c r="I650" s="13"/>
      <c r="J650" s="13"/>
    </row>
    <row r="651" ht="15.75" customHeight="1">
      <c r="A651" s="13"/>
      <c r="B651" s="13"/>
      <c r="C651" s="13"/>
      <c r="D651" s="13"/>
      <c r="E651" s="13"/>
      <c r="F651" s="13"/>
      <c r="G651" s="13"/>
      <c r="H651" s="13"/>
      <c r="I651" s="13"/>
      <c r="J651" s="13"/>
    </row>
    <row r="652" ht="15.75" customHeight="1">
      <c r="A652" s="13"/>
      <c r="B652" s="13"/>
      <c r="C652" s="13"/>
      <c r="D652" s="13"/>
      <c r="E652" s="13"/>
      <c r="F652" s="13"/>
      <c r="G652" s="13"/>
      <c r="H652" s="13"/>
      <c r="I652" s="13"/>
      <c r="J652" s="13"/>
    </row>
    <row r="653" ht="15.75" customHeight="1">
      <c r="A653" s="13"/>
      <c r="B653" s="13"/>
      <c r="C653" s="13"/>
      <c r="D653" s="13"/>
      <c r="E653" s="13"/>
      <c r="F653" s="13"/>
      <c r="G653" s="13"/>
      <c r="H653" s="13"/>
      <c r="I653" s="13"/>
      <c r="J653" s="13"/>
    </row>
    <row r="654" ht="15.75" customHeight="1">
      <c r="A654" s="13"/>
      <c r="B654" s="13"/>
      <c r="C654" s="13"/>
      <c r="D654" s="13"/>
      <c r="E654" s="13"/>
      <c r="F654" s="13"/>
      <c r="G654" s="13"/>
      <c r="H654" s="13"/>
      <c r="I654" s="13"/>
      <c r="J654" s="13"/>
    </row>
    <row r="655" ht="15.75" customHeight="1">
      <c r="A655" s="13"/>
      <c r="B655" s="13"/>
      <c r="C655" s="13"/>
      <c r="D655" s="13"/>
      <c r="E655" s="13"/>
      <c r="F655" s="13"/>
      <c r="G655" s="13"/>
      <c r="H655" s="13"/>
      <c r="I655" s="13"/>
      <c r="J655" s="13"/>
    </row>
    <row r="656" ht="15.75" customHeight="1">
      <c r="A656" s="13"/>
      <c r="B656" s="13"/>
      <c r="C656" s="13"/>
      <c r="D656" s="13"/>
      <c r="E656" s="13"/>
      <c r="F656" s="13"/>
      <c r="G656" s="13"/>
      <c r="H656" s="13"/>
      <c r="I656" s="13"/>
      <c r="J656" s="13"/>
    </row>
    <row r="657" ht="15.75" customHeight="1">
      <c r="A657" s="13"/>
      <c r="B657" s="13"/>
      <c r="C657" s="13"/>
      <c r="D657" s="13"/>
      <c r="E657" s="13"/>
      <c r="F657" s="13"/>
      <c r="G657" s="13"/>
      <c r="H657" s="13"/>
      <c r="I657" s="13"/>
      <c r="J657" s="13"/>
    </row>
    <row r="658" ht="15.75" customHeight="1">
      <c r="A658" s="13"/>
      <c r="B658" s="13"/>
      <c r="C658" s="13"/>
      <c r="D658" s="13"/>
      <c r="E658" s="13"/>
      <c r="F658" s="13"/>
      <c r="G658" s="13"/>
      <c r="H658" s="13"/>
      <c r="I658" s="13"/>
      <c r="J658" s="13"/>
    </row>
    <row r="659" ht="15.75" customHeight="1">
      <c r="A659" s="13"/>
      <c r="B659" s="13"/>
      <c r="C659" s="13"/>
      <c r="D659" s="13"/>
      <c r="E659" s="13"/>
      <c r="F659" s="13"/>
      <c r="G659" s="13"/>
      <c r="H659" s="13"/>
      <c r="I659" s="13"/>
      <c r="J659" s="13"/>
    </row>
    <row r="660" ht="15.75" customHeight="1">
      <c r="A660" s="13"/>
      <c r="B660" s="13"/>
      <c r="C660" s="13"/>
      <c r="D660" s="13"/>
      <c r="E660" s="13"/>
      <c r="F660" s="13"/>
      <c r="G660" s="13"/>
      <c r="H660" s="13"/>
      <c r="I660" s="13"/>
      <c r="J660" s="13"/>
    </row>
    <row r="661" ht="15.75" customHeight="1">
      <c r="A661" s="13"/>
      <c r="B661" s="13"/>
      <c r="C661" s="13"/>
      <c r="D661" s="13"/>
      <c r="E661" s="13"/>
      <c r="F661" s="13"/>
      <c r="G661" s="13"/>
      <c r="H661" s="13"/>
      <c r="I661" s="13"/>
      <c r="J661" s="13"/>
    </row>
    <row r="662" ht="15.75" customHeight="1">
      <c r="A662" s="13"/>
      <c r="B662" s="13"/>
      <c r="C662" s="13"/>
      <c r="D662" s="13"/>
      <c r="E662" s="13"/>
      <c r="F662" s="13"/>
      <c r="G662" s="13"/>
      <c r="H662" s="13"/>
      <c r="I662" s="13"/>
      <c r="J662" s="13"/>
    </row>
    <row r="663" ht="15.75" customHeight="1">
      <c r="A663" s="13"/>
      <c r="B663" s="13"/>
      <c r="C663" s="13"/>
      <c r="D663" s="13"/>
      <c r="E663" s="13"/>
      <c r="F663" s="13"/>
      <c r="G663" s="13"/>
      <c r="H663" s="13"/>
      <c r="I663" s="13"/>
      <c r="J663" s="13"/>
    </row>
    <row r="664" ht="15.75" customHeight="1">
      <c r="A664" s="13"/>
      <c r="B664" s="13"/>
      <c r="C664" s="13"/>
      <c r="D664" s="13"/>
      <c r="E664" s="13"/>
      <c r="F664" s="13"/>
      <c r="G664" s="13"/>
      <c r="H664" s="13"/>
      <c r="I664" s="13"/>
      <c r="J664" s="13"/>
    </row>
    <row r="665" ht="15.75" customHeight="1">
      <c r="A665" s="13"/>
      <c r="B665" s="13"/>
      <c r="C665" s="13"/>
      <c r="D665" s="13"/>
      <c r="E665" s="13"/>
      <c r="F665" s="13"/>
      <c r="G665" s="13"/>
      <c r="H665" s="13"/>
      <c r="I665" s="13"/>
      <c r="J665" s="13"/>
    </row>
    <row r="666" ht="15.75" customHeight="1">
      <c r="A666" s="13"/>
      <c r="B666" s="13"/>
      <c r="C666" s="13"/>
      <c r="D666" s="13"/>
      <c r="E666" s="13"/>
      <c r="F666" s="13"/>
      <c r="G666" s="13"/>
      <c r="H666" s="13"/>
      <c r="I666" s="13"/>
      <c r="J666" s="13"/>
    </row>
    <row r="667" ht="15.75" customHeight="1">
      <c r="A667" s="13"/>
      <c r="B667" s="13"/>
      <c r="C667" s="13"/>
      <c r="D667" s="13"/>
      <c r="E667" s="13"/>
      <c r="F667" s="13"/>
      <c r="G667" s="13"/>
      <c r="H667" s="13"/>
      <c r="I667" s="13"/>
      <c r="J667" s="13"/>
    </row>
    <row r="668" ht="15.75" customHeight="1">
      <c r="A668" s="13"/>
      <c r="B668" s="13"/>
      <c r="C668" s="13"/>
      <c r="D668" s="13"/>
      <c r="E668" s="13"/>
      <c r="F668" s="13"/>
      <c r="G668" s="13"/>
      <c r="H668" s="13"/>
      <c r="I668" s="13"/>
      <c r="J668" s="13"/>
    </row>
    <row r="669" ht="15.75" customHeight="1">
      <c r="A669" s="13"/>
      <c r="B669" s="13"/>
      <c r="C669" s="13"/>
      <c r="D669" s="13"/>
      <c r="E669" s="13"/>
      <c r="F669" s="13"/>
      <c r="G669" s="13"/>
      <c r="H669" s="13"/>
      <c r="I669" s="13"/>
      <c r="J669" s="13"/>
    </row>
    <row r="670" ht="15.75" customHeight="1">
      <c r="A670" s="13"/>
      <c r="B670" s="13"/>
      <c r="C670" s="13"/>
      <c r="D670" s="13"/>
      <c r="E670" s="13"/>
      <c r="F670" s="13"/>
      <c r="G670" s="13"/>
      <c r="H670" s="13"/>
      <c r="I670" s="13"/>
      <c r="J670" s="13"/>
    </row>
    <row r="671" ht="15.75" customHeight="1">
      <c r="A671" s="13"/>
      <c r="B671" s="13"/>
      <c r="C671" s="13"/>
      <c r="D671" s="13"/>
      <c r="E671" s="13"/>
      <c r="F671" s="13"/>
      <c r="G671" s="13"/>
      <c r="H671" s="13"/>
      <c r="I671" s="13"/>
      <c r="J671" s="13"/>
    </row>
    <row r="672" ht="15.75" customHeight="1">
      <c r="A672" s="13"/>
      <c r="B672" s="13"/>
      <c r="C672" s="13"/>
      <c r="D672" s="13"/>
      <c r="E672" s="13"/>
      <c r="F672" s="13"/>
      <c r="G672" s="13"/>
      <c r="H672" s="13"/>
      <c r="I672" s="13"/>
      <c r="J672" s="13"/>
    </row>
    <row r="673" ht="15.75" customHeight="1">
      <c r="A673" s="13"/>
      <c r="B673" s="13"/>
      <c r="C673" s="13"/>
      <c r="D673" s="13"/>
      <c r="E673" s="13"/>
      <c r="F673" s="13"/>
      <c r="G673" s="13"/>
      <c r="H673" s="13"/>
      <c r="I673" s="13"/>
      <c r="J673" s="13"/>
    </row>
    <row r="674" ht="15.75" customHeight="1">
      <c r="A674" s="13"/>
      <c r="B674" s="13"/>
      <c r="C674" s="13"/>
      <c r="D674" s="13"/>
      <c r="E674" s="13"/>
      <c r="F674" s="13"/>
      <c r="G674" s="13"/>
      <c r="H674" s="13"/>
      <c r="I674" s="13"/>
      <c r="J674" s="13"/>
    </row>
    <row r="675" ht="15.75" customHeight="1">
      <c r="A675" s="13"/>
      <c r="B675" s="13"/>
      <c r="C675" s="13"/>
      <c r="D675" s="13"/>
      <c r="E675" s="13"/>
      <c r="F675" s="13"/>
      <c r="G675" s="13"/>
      <c r="H675" s="13"/>
      <c r="I675" s="13"/>
      <c r="J675" s="13"/>
    </row>
    <row r="676" ht="15.75" customHeight="1">
      <c r="A676" s="13"/>
      <c r="B676" s="13"/>
      <c r="C676" s="13"/>
      <c r="D676" s="13"/>
      <c r="E676" s="13"/>
      <c r="F676" s="13"/>
      <c r="G676" s="13"/>
      <c r="H676" s="13"/>
      <c r="I676" s="13"/>
      <c r="J676" s="13"/>
    </row>
    <row r="677" ht="15.75" customHeight="1">
      <c r="A677" s="13"/>
      <c r="B677" s="13"/>
      <c r="C677" s="13"/>
      <c r="D677" s="13"/>
      <c r="E677" s="13"/>
      <c r="F677" s="13"/>
      <c r="G677" s="13"/>
      <c r="H677" s="13"/>
      <c r="I677" s="13"/>
      <c r="J677" s="13"/>
    </row>
    <row r="678" ht="15.75" customHeight="1">
      <c r="A678" s="13"/>
      <c r="B678" s="13"/>
      <c r="C678" s="13"/>
      <c r="D678" s="13"/>
      <c r="E678" s="13"/>
      <c r="F678" s="13"/>
      <c r="G678" s="13"/>
      <c r="H678" s="13"/>
      <c r="I678" s="13"/>
      <c r="J678" s="13"/>
    </row>
    <row r="679" ht="15.75" customHeight="1">
      <c r="A679" s="13"/>
      <c r="B679" s="13"/>
      <c r="C679" s="13"/>
      <c r="D679" s="13"/>
      <c r="E679" s="13"/>
      <c r="F679" s="13"/>
      <c r="G679" s="13"/>
      <c r="H679" s="13"/>
      <c r="I679" s="13"/>
      <c r="J679" s="13"/>
    </row>
    <row r="680" ht="15.75" customHeight="1">
      <c r="A680" s="13"/>
      <c r="B680" s="13"/>
      <c r="C680" s="13"/>
      <c r="D680" s="13"/>
      <c r="E680" s="13"/>
      <c r="F680" s="13"/>
      <c r="G680" s="13"/>
      <c r="H680" s="13"/>
      <c r="I680" s="13"/>
      <c r="J680" s="13"/>
    </row>
    <row r="681" ht="15.75" customHeight="1">
      <c r="A681" s="13"/>
      <c r="B681" s="13"/>
      <c r="C681" s="13"/>
      <c r="D681" s="13"/>
      <c r="E681" s="13"/>
      <c r="F681" s="13"/>
      <c r="G681" s="13"/>
      <c r="H681" s="13"/>
      <c r="I681" s="13"/>
      <c r="J681" s="13"/>
    </row>
    <row r="682" ht="15.75" customHeight="1">
      <c r="A682" s="13"/>
      <c r="B682" s="13"/>
      <c r="C682" s="13"/>
      <c r="D682" s="13"/>
      <c r="E682" s="13"/>
      <c r="F682" s="13"/>
      <c r="G682" s="13"/>
      <c r="H682" s="13"/>
      <c r="I682" s="13"/>
      <c r="J682" s="13"/>
    </row>
    <row r="683" ht="15.75" customHeight="1">
      <c r="A683" s="13"/>
      <c r="B683" s="13"/>
      <c r="C683" s="13"/>
      <c r="D683" s="13"/>
      <c r="E683" s="13"/>
      <c r="F683" s="13"/>
      <c r="G683" s="13"/>
      <c r="H683" s="13"/>
      <c r="I683" s="13"/>
      <c r="J683" s="13"/>
    </row>
    <row r="684" ht="15.75" customHeight="1">
      <c r="A684" s="13"/>
      <c r="B684" s="13"/>
      <c r="C684" s="13"/>
      <c r="D684" s="13"/>
      <c r="E684" s="13"/>
      <c r="F684" s="13"/>
      <c r="G684" s="13"/>
      <c r="H684" s="13"/>
      <c r="I684" s="13"/>
      <c r="J684" s="13"/>
    </row>
    <row r="685" ht="15.75" customHeight="1">
      <c r="A685" s="13"/>
      <c r="B685" s="13"/>
      <c r="C685" s="13"/>
      <c r="D685" s="13"/>
      <c r="E685" s="13"/>
      <c r="F685" s="13"/>
      <c r="G685" s="13"/>
      <c r="H685" s="13"/>
      <c r="I685" s="13"/>
      <c r="J685" s="13"/>
    </row>
    <row r="686" ht="15.75" customHeight="1">
      <c r="A686" s="13"/>
      <c r="B686" s="13"/>
      <c r="C686" s="13"/>
      <c r="D686" s="13"/>
      <c r="E686" s="13"/>
      <c r="F686" s="13"/>
      <c r="G686" s="13"/>
      <c r="H686" s="13"/>
      <c r="I686" s="13"/>
      <c r="J686" s="13"/>
    </row>
    <row r="687" ht="15.75" customHeight="1">
      <c r="A687" s="13"/>
      <c r="B687" s="13"/>
      <c r="C687" s="13"/>
      <c r="D687" s="13"/>
      <c r="E687" s="13"/>
      <c r="F687" s="13"/>
      <c r="G687" s="13"/>
      <c r="H687" s="13"/>
      <c r="I687" s="13"/>
      <c r="J687" s="13"/>
    </row>
    <row r="688" ht="15.75" customHeight="1">
      <c r="A688" s="13"/>
      <c r="B688" s="13"/>
      <c r="C688" s="13"/>
      <c r="D688" s="13"/>
      <c r="E688" s="13"/>
      <c r="F688" s="13"/>
      <c r="G688" s="13"/>
      <c r="H688" s="13"/>
      <c r="I688" s="13"/>
      <c r="J688" s="13"/>
    </row>
    <row r="689" ht="15.75" customHeight="1">
      <c r="A689" s="13"/>
      <c r="B689" s="13"/>
      <c r="C689" s="13"/>
      <c r="D689" s="13"/>
      <c r="E689" s="13"/>
      <c r="F689" s="13"/>
      <c r="G689" s="13"/>
      <c r="H689" s="13"/>
      <c r="I689" s="13"/>
      <c r="J689" s="13"/>
    </row>
    <row r="690" ht="15.75" customHeight="1">
      <c r="A690" s="13"/>
      <c r="B690" s="13"/>
      <c r="C690" s="13"/>
      <c r="D690" s="13"/>
      <c r="E690" s="13"/>
      <c r="F690" s="13"/>
      <c r="G690" s="13"/>
      <c r="H690" s="13"/>
      <c r="I690" s="13"/>
      <c r="J690" s="13"/>
    </row>
    <row r="691" ht="15.75" customHeight="1">
      <c r="A691" s="13"/>
      <c r="B691" s="13"/>
      <c r="C691" s="13"/>
      <c r="D691" s="13"/>
      <c r="E691" s="13"/>
      <c r="F691" s="13"/>
      <c r="G691" s="13"/>
      <c r="H691" s="13"/>
      <c r="I691" s="13"/>
      <c r="J691" s="13"/>
    </row>
    <row r="692" ht="15.75" customHeight="1">
      <c r="A692" s="13"/>
      <c r="B692" s="13"/>
      <c r="C692" s="13"/>
      <c r="D692" s="13"/>
      <c r="E692" s="13"/>
      <c r="F692" s="13"/>
      <c r="G692" s="13"/>
      <c r="H692" s="13"/>
      <c r="I692" s="13"/>
      <c r="J692" s="13"/>
    </row>
    <row r="693" ht="15.75" customHeight="1">
      <c r="A693" s="13"/>
      <c r="B693" s="13"/>
      <c r="C693" s="13"/>
      <c r="D693" s="13"/>
      <c r="E693" s="13"/>
      <c r="F693" s="13"/>
      <c r="G693" s="13"/>
      <c r="H693" s="13"/>
      <c r="I693" s="13"/>
      <c r="J693" s="13"/>
    </row>
    <row r="694" ht="15.75" customHeight="1">
      <c r="A694" s="13"/>
      <c r="B694" s="13"/>
      <c r="C694" s="13"/>
      <c r="D694" s="13"/>
      <c r="E694" s="13"/>
      <c r="F694" s="13"/>
      <c r="G694" s="13"/>
      <c r="H694" s="13"/>
      <c r="I694" s="13"/>
      <c r="J694" s="13"/>
    </row>
    <row r="695" ht="15.75" customHeight="1">
      <c r="A695" s="13"/>
      <c r="B695" s="13"/>
      <c r="C695" s="13"/>
      <c r="D695" s="13"/>
      <c r="E695" s="13"/>
      <c r="F695" s="13"/>
      <c r="G695" s="13"/>
      <c r="H695" s="13"/>
      <c r="I695" s="13"/>
      <c r="J695" s="13"/>
    </row>
    <row r="696" ht="15.75" customHeight="1">
      <c r="A696" s="13"/>
      <c r="B696" s="13"/>
      <c r="C696" s="13"/>
      <c r="D696" s="13"/>
      <c r="E696" s="13"/>
      <c r="F696" s="13"/>
      <c r="G696" s="13"/>
      <c r="H696" s="13"/>
      <c r="I696" s="13"/>
      <c r="J696" s="13"/>
    </row>
    <row r="697" ht="15.75" customHeight="1">
      <c r="A697" s="13"/>
      <c r="B697" s="13"/>
      <c r="C697" s="13"/>
      <c r="D697" s="13"/>
      <c r="E697" s="13"/>
      <c r="F697" s="13"/>
      <c r="G697" s="13"/>
      <c r="H697" s="13"/>
      <c r="I697" s="13"/>
      <c r="J697" s="13"/>
    </row>
    <row r="698" ht="15.75" customHeight="1">
      <c r="A698" s="13"/>
      <c r="B698" s="13"/>
      <c r="C698" s="13"/>
      <c r="D698" s="13"/>
      <c r="E698" s="13"/>
      <c r="F698" s="13"/>
      <c r="G698" s="13"/>
      <c r="H698" s="13"/>
      <c r="I698" s="13"/>
      <c r="J698" s="13"/>
    </row>
    <row r="699" ht="15.75" customHeight="1">
      <c r="A699" s="13"/>
      <c r="B699" s="13"/>
      <c r="C699" s="13"/>
      <c r="D699" s="13"/>
      <c r="E699" s="13"/>
      <c r="F699" s="13"/>
      <c r="G699" s="13"/>
      <c r="H699" s="13"/>
      <c r="I699" s="13"/>
      <c r="J699" s="13"/>
    </row>
    <row r="700" ht="15.75" customHeight="1">
      <c r="A700" s="13"/>
      <c r="B700" s="13"/>
      <c r="C700" s="13"/>
      <c r="D700" s="13"/>
      <c r="E700" s="13"/>
      <c r="F700" s="13"/>
      <c r="G700" s="13"/>
      <c r="H700" s="13"/>
      <c r="I700" s="13"/>
      <c r="J700" s="13"/>
    </row>
    <row r="701" ht="15.75" customHeight="1">
      <c r="A701" s="13"/>
      <c r="B701" s="13"/>
      <c r="C701" s="13"/>
      <c r="D701" s="13"/>
      <c r="E701" s="13"/>
      <c r="F701" s="13"/>
      <c r="G701" s="13"/>
      <c r="H701" s="13"/>
      <c r="I701" s="13"/>
      <c r="J701" s="13"/>
    </row>
    <row r="702" ht="15.75" customHeight="1">
      <c r="A702" s="13"/>
      <c r="B702" s="13"/>
      <c r="C702" s="13"/>
      <c r="D702" s="13"/>
      <c r="E702" s="13"/>
      <c r="F702" s="13"/>
      <c r="G702" s="13"/>
      <c r="H702" s="13"/>
      <c r="I702" s="13"/>
      <c r="J702" s="13"/>
    </row>
    <row r="703" ht="15.75" customHeight="1">
      <c r="A703" s="13"/>
      <c r="B703" s="13"/>
      <c r="C703" s="13"/>
      <c r="D703" s="13"/>
      <c r="E703" s="13"/>
      <c r="F703" s="13"/>
      <c r="G703" s="13"/>
      <c r="H703" s="13"/>
      <c r="I703" s="13"/>
      <c r="J703" s="13"/>
    </row>
    <row r="704" ht="15.75" customHeight="1">
      <c r="A704" s="13"/>
      <c r="B704" s="13"/>
      <c r="C704" s="13"/>
      <c r="D704" s="13"/>
      <c r="E704" s="13"/>
      <c r="F704" s="13"/>
      <c r="G704" s="13"/>
      <c r="H704" s="13"/>
      <c r="I704" s="13"/>
      <c r="J704" s="13"/>
    </row>
    <row r="705" ht="15.75" customHeight="1">
      <c r="A705" s="13"/>
      <c r="B705" s="13"/>
      <c r="C705" s="13"/>
      <c r="D705" s="13"/>
      <c r="E705" s="13"/>
      <c r="F705" s="13"/>
      <c r="G705" s="13"/>
      <c r="H705" s="13"/>
      <c r="I705" s="13"/>
      <c r="J705" s="13"/>
    </row>
    <row r="706" ht="15.75" customHeight="1">
      <c r="A706" s="13"/>
      <c r="B706" s="13"/>
      <c r="C706" s="13"/>
      <c r="D706" s="13"/>
      <c r="E706" s="13"/>
      <c r="F706" s="13"/>
      <c r="G706" s="13"/>
      <c r="H706" s="13"/>
      <c r="I706" s="13"/>
      <c r="J706" s="13"/>
    </row>
    <row r="707" ht="15.75" customHeight="1">
      <c r="A707" s="13"/>
      <c r="B707" s="13"/>
      <c r="C707" s="13"/>
      <c r="D707" s="13"/>
      <c r="E707" s="13"/>
      <c r="F707" s="13"/>
      <c r="G707" s="13"/>
      <c r="H707" s="13"/>
      <c r="I707" s="13"/>
      <c r="J707" s="13"/>
    </row>
    <row r="708" ht="15.75" customHeight="1">
      <c r="A708" s="13"/>
      <c r="B708" s="13"/>
      <c r="C708" s="13"/>
      <c r="D708" s="13"/>
      <c r="E708" s="13"/>
      <c r="F708" s="13"/>
      <c r="G708" s="13"/>
      <c r="H708" s="13"/>
      <c r="I708" s="13"/>
      <c r="J708" s="13"/>
    </row>
    <row r="709" ht="15.75" customHeight="1">
      <c r="A709" s="13"/>
      <c r="B709" s="13"/>
      <c r="C709" s="13"/>
      <c r="D709" s="13"/>
      <c r="E709" s="13"/>
      <c r="F709" s="13"/>
      <c r="G709" s="13"/>
      <c r="H709" s="13"/>
      <c r="I709" s="13"/>
      <c r="J709" s="13"/>
    </row>
    <row r="710" ht="15.75" customHeight="1">
      <c r="A710" s="13"/>
      <c r="B710" s="13"/>
      <c r="C710" s="13"/>
      <c r="D710" s="13"/>
      <c r="E710" s="13"/>
      <c r="F710" s="13"/>
      <c r="G710" s="13"/>
      <c r="H710" s="13"/>
      <c r="I710" s="13"/>
      <c r="J710" s="13"/>
    </row>
    <row r="711" ht="15.75" customHeight="1">
      <c r="A711" s="13"/>
      <c r="B711" s="13"/>
      <c r="C711" s="13"/>
      <c r="D711" s="13"/>
      <c r="E711" s="13"/>
      <c r="F711" s="13"/>
      <c r="G711" s="13"/>
      <c r="H711" s="13"/>
      <c r="I711" s="13"/>
      <c r="J711" s="13"/>
    </row>
    <row r="712" ht="15.75" customHeight="1">
      <c r="A712" s="13"/>
      <c r="B712" s="13"/>
      <c r="C712" s="13"/>
      <c r="D712" s="13"/>
      <c r="E712" s="13"/>
      <c r="F712" s="13"/>
      <c r="G712" s="13"/>
      <c r="H712" s="13"/>
      <c r="I712" s="13"/>
      <c r="J712" s="13"/>
    </row>
    <row r="713" ht="15.75" customHeight="1">
      <c r="A713" s="13"/>
      <c r="B713" s="13"/>
      <c r="C713" s="13"/>
      <c r="D713" s="13"/>
      <c r="E713" s="13"/>
      <c r="F713" s="13"/>
      <c r="G713" s="13"/>
      <c r="H713" s="13"/>
      <c r="I713" s="13"/>
      <c r="J713" s="13"/>
    </row>
    <row r="714" ht="15.75" customHeight="1">
      <c r="A714" s="13"/>
      <c r="B714" s="13"/>
      <c r="C714" s="13"/>
      <c r="D714" s="13"/>
      <c r="E714" s="13"/>
      <c r="F714" s="13"/>
      <c r="G714" s="13"/>
      <c r="H714" s="13"/>
      <c r="I714" s="13"/>
      <c r="J714" s="13"/>
    </row>
    <row r="715" ht="15.75" customHeight="1">
      <c r="A715" s="13"/>
      <c r="B715" s="13"/>
      <c r="C715" s="13"/>
      <c r="D715" s="13"/>
      <c r="E715" s="13"/>
      <c r="F715" s="13"/>
      <c r="G715" s="13"/>
      <c r="H715" s="13"/>
      <c r="I715" s="13"/>
      <c r="J715" s="13"/>
    </row>
    <row r="716" ht="15.75" customHeight="1">
      <c r="A716" s="13"/>
      <c r="B716" s="13"/>
      <c r="C716" s="13"/>
      <c r="D716" s="13"/>
      <c r="E716" s="13"/>
      <c r="F716" s="13"/>
      <c r="G716" s="13"/>
      <c r="H716" s="13"/>
      <c r="I716" s="13"/>
      <c r="J716" s="13"/>
    </row>
    <row r="717" ht="15.75" customHeight="1">
      <c r="A717" s="13"/>
      <c r="B717" s="13"/>
      <c r="C717" s="13"/>
      <c r="D717" s="13"/>
      <c r="E717" s="13"/>
      <c r="F717" s="13"/>
      <c r="G717" s="13"/>
      <c r="H717" s="13"/>
      <c r="I717" s="13"/>
      <c r="J717" s="13"/>
    </row>
    <row r="718" ht="15.75" customHeight="1">
      <c r="A718" s="13"/>
      <c r="B718" s="13"/>
      <c r="C718" s="13"/>
      <c r="D718" s="13"/>
      <c r="E718" s="13"/>
      <c r="F718" s="13"/>
      <c r="G718" s="13"/>
      <c r="H718" s="13"/>
      <c r="I718" s="13"/>
      <c r="J718" s="13"/>
    </row>
    <row r="719" ht="15.75" customHeight="1">
      <c r="A719" s="13"/>
      <c r="B719" s="13"/>
      <c r="C719" s="13"/>
      <c r="D719" s="13"/>
      <c r="E719" s="13"/>
      <c r="F719" s="13"/>
      <c r="G719" s="13"/>
      <c r="H719" s="13"/>
      <c r="I719" s="13"/>
      <c r="J719" s="13"/>
    </row>
    <row r="720" ht="15.75" customHeight="1">
      <c r="A720" s="13"/>
      <c r="B720" s="13"/>
      <c r="C720" s="13"/>
      <c r="D720" s="13"/>
      <c r="E720" s="13"/>
      <c r="F720" s="13"/>
      <c r="G720" s="13"/>
      <c r="H720" s="13"/>
      <c r="I720" s="13"/>
      <c r="J720" s="13"/>
    </row>
    <row r="721" ht="15.75" customHeight="1">
      <c r="A721" s="13"/>
      <c r="B721" s="13"/>
      <c r="C721" s="13"/>
      <c r="D721" s="13"/>
      <c r="E721" s="13"/>
      <c r="F721" s="13"/>
      <c r="G721" s="13"/>
      <c r="H721" s="13"/>
      <c r="I721" s="13"/>
      <c r="J721" s="13"/>
    </row>
    <row r="722" ht="15.75" customHeight="1">
      <c r="A722" s="13"/>
      <c r="B722" s="13"/>
      <c r="C722" s="13"/>
      <c r="D722" s="13"/>
      <c r="E722" s="13"/>
      <c r="F722" s="13"/>
      <c r="G722" s="13"/>
      <c r="H722" s="13"/>
      <c r="I722" s="13"/>
      <c r="J722" s="13"/>
    </row>
    <row r="723" ht="15.75" customHeight="1">
      <c r="A723" s="13"/>
      <c r="B723" s="13"/>
      <c r="C723" s="13"/>
      <c r="D723" s="13"/>
      <c r="E723" s="13"/>
      <c r="F723" s="13"/>
      <c r="G723" s="13"/>
      <c r="H723" s="13"/>
      <c r="I723" s="13"/>
      <c r="J723" s="13"/>
    </row>
    <row r="724" ht="15.75" customHeight="1">
      <c r="A724" s="13"/>
      <c r="B724" s="13"/>
      <c r="C724" s="13"/>
      <c r="D724" s="13"/>
      <c r="E724" s="13"/>
      <c r="F724" s="13"/>
      <c r="G724" s="13"/>
      <c r="H724" s="13"/>
      <c r="I724" s="13"/>
      <c r="J724" s="13"/>
    </row>
    <row r="725" ht="15.75" customHeight="1">
      <c r="A725" s="13"/>
      <c r="B725" s="13"/>
      <c r="C725" s="13"/>
      <c r="D725" s="13"/>
      <c r="E725" s="13"/>
      <c r="F725" s="13"/>
      <c r="G725" s="13"/>
      <c r="H725" s="13"/>
      <c r="I725" s="13"/>
      <c r="J725" s="13"/>
    </row>
    <row r="726" ht="15.75" customHeight="1">
      <c r="A726" s="13"/>
      <c r="B726" s="13"/>
      <c r="C726" s="13"/>
      <c r="D726" s="13"/>
      <c r="E726" s="13"/>
      <c r="F726" s="13"/>
      <c r="G726" s="13"/>
      <c r="H726" s="13"/>
      <c r="I726" s="13"/>
      <c r="J726" s="13"/>
    </row>
    <row r="727" ht="15.75" customHeight="1">
      <c r="A727" s="13"/>
      <c r="B727" s="13"/>
      <c r="C727" s="13"/>
      <c r="D727" s="13"/>
      <c r="E727" s="13"/>
      <c r="F727" s="13"/>
      <c r="G727" s="13"/>
      <c r="H727" s="13"/>
      <c r="I727" s="13"/>
      <c r="J727" s="13"/>
    </row>
    <row r="728" ht="15.75" customHeight="1">
      <c r="A728" s="13"/>
      <c r="B728" s="13"/>
      <c r="C728" s="13"/>
      <c r="D728" s="13"/>
      <c r="E728" s="13"/>
      <c r="F728" s="13"/>
      <c r="G728" s="13"/>
      <c r="H728" s="13"/>
      <c r="I728" s="13"/>
      <c r="J728" s="13"/>
    </row>
    <row r="729" ht="15.75" customHeight="1">
      <c r="A729" s="13"/>
      <c r="B729" s="13"/>
      <c r="C729" s="13"/>
      <c r="D729" s="13"/>
      <c r="E729" s="13"/>
      <c r="F729" s="13"/>
      <c r="G729" s="13"/>
      <c r="H729" s="13"/>
      <c r="I729" s="13"/>
      <c r="J729" s="13"/>
    </row>
    <row r="730" ht="15.75" customHeight="1">
      <c r="A730" s="13"/>
      <c r="B730" s="13"/>
      <c r="C730" s="13"/>
      <c r="D730" s="13"/>
      <c r="E730" s="13"/>
      <c r="F730" s="13"/>
      <c r="G730" s="13"/>
      <c r="H730" s="13"/>
      <c r="I730" s="13"/>
      <c r="J730" s="13"/>
    </row>
    <row r="731" ht="15.75" customHeight="1">
      <c r="A731" s="13"/>
      <c r="B731" s="13"/>
      <c r="C731" s="13"/>
      <c r="D731" s="13"/>
      <c r="E731" s="13"/>
      <c r="F731" s="13"/>
      <c r="G731" s="13"/>
      <c r="H731" s="13"/>
      <c r="I731" s="13"/>
      <c r="J731" s="13"/>
    </row>
    <row r="732" ht="15.75" customHeight="1">
      <c r="A732" s="13"/>
      <c r="B732" s="13"/>
      <c r="C732" s="13"/>
      <c r="D732" s="13"/>
      <c r="E732" s="13"/>
      <c r="F732" s="13"/>
      <c r="G732" s="13"/>
      <c r="H732" s="13"/>
      <c r="I732" s="13"/>
      <c r="J732" s="13"/>
    </row>
    <row r="733" ht="15.75" customHeight="1">
      <c r="A733" s="13"/>
      <c r="B733" s="13"/>
      <c r="C733" s="13"/>
      <c r="D733" s="13"/>
      <c r="E733" s="13"/>
      <c r="F733" s="13"/>
      <c r="G733" s="13"/>
      <c r="H733" s="13"/>
      <c r="I733" s="13"/>
      <c r="J733" s="13"/>
    </row>
    <row r="734" ht="15.75" customHeight="1">
      <c r="A734" s="13"/>
      <c r="B734" s="13"/>
      <c r="C734" s="13"/>
      <c r="D734" s="13"/>
      <c r="E734" s="13"/>
      <c r="F734" s="13"/>
      <c r="G734" s="13"/>
      <c r="H734" s="13"/>
      <c r="I734" s="13"/>
      <c r="J734" s="13"/>
    </row>
    <row r="735" ht="15.75" customHeight="1">
      <c r="A735" s="13"/>
      <c r="B735" s="13"/>
      <c r="C735" s="13"/>
      <c r="D735" s="13"/>
      <c r="E735" s="13"/>
      <c r="F735" s="13"/>
      <c r="G735" s="13"/>
      <c r="H735" s="13"/>
      <c r="I735" s="13"/>
      <c r="J735" s="13"/>
    </row>
    <row r="736" ht="15.75" customHeight="1">
      <c r="A736" s="13"/>
      <c r="B736" s="13"/>
      <c r="C736" s="13"/>
      <c r="D736" s="13"/>
      <c r="E736" s="13"/>
      <c r="F736" s="13"/>
      <c r="G736" s="13"/>
      <c r="H736" s="13"/>
      <c r="I736" s="13"/>
      <c r="J736" s="13"/>
    </row>
    <row r="737" ht="15.75" customHeight="1">
      <c r="A737" s="13"/>
      <c r="B737" s="13"/>
      <c r="C737" s="13"/>
      <c r="D737" s="13"/>
      <c r="E737" s="13"/>
      <c r="F737" s="13"/>
      <c r="G737" s="13"/>
      <c r="H737" s="13"/>
      <c r="I737" s="13"/>
      <c r="J737" s="13"/>
    </row>
    <row r="738" ht="15.75" customHeight="1">
      <c r="A738" s="13"/>
      <c r="B738" s="13"/>
      <c r="C738" s="13"/>
      <c r="D738" s="13"/>
      <c r="E738" s="13"/>
      <c r="F738" s="13"/>
      <c r="G738" s="13"/>
      <c r="H738" s="13"/>
      <c r="I738" s="13"/>
      <c r="J738" s="13"/>
    </row>
    <row r="739" ht="15.75" customHeight="1">
      <c r="A739" s="13"/>
      <c r="B739" s="13"/>
      <c r="C739" s="13"/>
      <c r="D739" s="13"/>
      <c r="E739" s="13"/>
      <c r="F739" s="13"/>
      <c r="G739" s="13"/>
      <c r="H739" s="13"/>
      <c r="I739" s="13"/>
      <c r="J739" s="13"/>
    </row>
    <row r="740" ht="15.75" customHeight="1">
      <c r="A740" s="13"/>
      <c r="B740" s="13"/>
      <c r="C740" s="13"/>
      <c r="D740" s="13"/>
      <c r="E740" s="13"/>
      <c r="F740" s="13"/>
      <c r="G740" s="13"/>
      <c r="H740" s="13"/>
      <c r="I740" s="13"/>
      <c r="J740" s="13"/>
    </row>
    <row r="741" ht="15.75" customHeight="1">
      <c r="A741" s="13"/>
      <c r="B741" s="13"/>
      <c r="C741" s="13"/>
      <c r="D741" s="13"/>
      <c r="E741" s="13"/>
      <c r="F741" s="13"/>
      <c r="G741" s="13"/>
      <c r="H741" s="13"/>
      <c r="I741" s="13"/>
      <c r="J741" s="13"/>
    </row>
    <row r="742" ht="15.75" customHeight="1">
      <c r="A742" s="13"/>
      <c r="B742" s="13"/>
      <c r="C742" s="13"/>
      <c r="D742" s="13"/>
      <c r="E742" s="13"/>
      <c r="F742" s="13"/>
      <c r="G742" s="13"/>
      <c r="H742" s="13"/>
      <c r="I742" s="13"/>
      <c r="J742" s="13"/>
    </row>
    <row r="743" ht="15.75" customHeight="1">
      <c r="A743" s="13"/>
      <c r="B743" s="13"/>
      <c r="C743" s="13"/>
      <c r="D743" s="13"/>
      <c r="E743" s="13"/>
      <c r="F743" s="13"/>
      <c r="G743" s="13"/>
      <c r="H743" s="13"/>
      <c r="I743" s="13"/>
      <c r="J743" s="13"/>
    </row>
    <row r="744" ht="15.75" customHeight="1">
      <c r="A744" s="13"/>
      <c r="B744" s="13"/>
      <c r="C744" s="13"/>
      <c r="D744" s="13"/>
      <c r="E744" s="13"/>
      <c r="F744" s="13"/>
      <c r="G744" s="13"/>
      <c r="H744" s="13"/>
      <c r="I744" s="13"/>
      <c r="J744" s="13"/>
    </row>
    <row r="745" ht="15.75" customHeight="1">
      <c r="A745" s="13"/>
      <c r="B745" s="13"/>
      <c r="C745" s="13"/>
      <c r="D745" s="13"/>
      <c r="E745" s="13"/>
      <c r="F745" s="13"/>
      <c r="G745" s="13"/>
      <c r="H745" s="13"/>
      <c r="I745" s="13"/>
      <c r="J745" s="13"/>
    </row>
    <row r="746" ht="15.75" customHeight="1">
      <c r="A746" s="13"/>
      <c r="B746" s="13"/>
      <c r="C746" s="13"/>
      <c r="D746" s="13"/>
      <c r="E746" s="13"/>
      <c r="F746" s="13"/>
      <c r="G746" s="13"/>
      <c r="H746" s="13"/>
      <c r="I746" s="13"/>
      <c r="J746" s="13"/>
    </row>
    <row r="747" ht="15.75" customHeight="1">
      <c r="A747" s="13"/>
      <c r="B747" s="13"/>
      <c r="C747" s="13"/>
      <c r="D747" s="13"/>
      <c r="E747" s="13"/>
      <c r="F747" s="13"/>
      <c r="G747" s="13"/>
      <c r="H747" s="13"/>
      <c r="I747" s="13"/>
      <c r="J747" s="13"/>
    </row>
    <row r="748" ht="15.75" customHeight="1">
      <c r="A748" s="13"/>
      <c r="B748" s="13"/>
      <c r="C748" s="13"/>
      <c r="D748" s="13"/>
      <c r="E748" s="13"/>
      <c r="F748" s="13"/>
      <c r="G748" s="13"/>
      <c r="H748" s="13"/>
      <c r="I748" s="13"/>
      <c r="J748" s="13"/>
    </row>
    <row r="749" ht="15.75" customHeight="1">
      <c r="A749" s="13"/>
      <c r="B749" s="13"/>
      <c r="C749" s="13"/>
      <c r="D749" s="13"/>
      <c r="E749" s="13"/>
      <c r="F749" s="13"/>
      <c r="G749" s="13"/>
      <c r="H749" s="13"/>
      <c r="I749" s="13"/>
      <c r="J749" s="13"/>
    </row>
    <row r="750" ht="15.75" customHeight="1">
      <c r="A750" s="13"/>
      <c r="B750" s="13"/>
      <c r="C750" s="13"/>
      <c r="D750" s="13"/>
      <c r="E750" s="13"/>
      <c r="F750" s="13"/>
      <c r="G750" s="13"/>
      <c r="H750" s="13"/>
      <c r="I750" s="13"/>
      <c r="J750" s="13"/>
    </row>
    <row r="751" ht="15.75" customHeight="1">
      <c r="A751" s="13"/>
      <c r="B751" s="13"/>
      <c r="C751" s="13"/>
      <c r="D751" s="13"/>
      <c r="E751" s="13"/>
      <c r="F751" s="13"/>
      <c r="G751" s="13"/>
      <c r="H751" s="13"/>
      <c r="I751" s="13"/>
      <c r="J751" s="13"/>
    </row>
    <row r="752" ht="15.75" customHeight="1">
      <c r="A752" s="13"/>
      <c r="B752" s="13"/>
      <c r="C752" s="13"/>
      <c r="D752" s="13"/>
      <c r="E752" s="13"/>
      <c r="F752" s="13"/>
      <c r="G752" s="13"/>
      <c r="H752" s="13"/>
      <c r="I752" s="13"/>
      <c r="J752" s="13"/>
    </row>
    <row r="753" ht="15.75" customHeight="1">
      <c r="A753" s="13"/>
      <c r="B753" s="13"/>
      <c r="C753" s="13"/>
      <c r="D753" s="13"/>
      <c r="E753" s="13"/>
      <c r="F753" s="13"/>
      <c r="G753" s="13"/>
      <c r="H753" s="13"/>
      <c r="I753" s="13"/>
      <c r="J753" s="13"/>
    </row>
    <row r="754" ht="15.75" customHeight="1">
      <c r="A754" s="13"/>
      <c r="B754" s="13"/>
      <c r="C754" s="13"/>
      <c r="D754" s="13"/>
      <c r="E754" s="13"/>
      <c r="F754" s="13"/>
      <c r="G754" s="13"/>
      <c r="H754" s="13"/>
      <c r="I754" s="13"/>
      <c r="J754" s="13"/>
    </row>
    <row r="755" ht="15.75" customHeight="1">
      <c r="A755" s="13"/>
      <c r="B755" s="13"/>
      <c r="C755" s="13"/>
      <c r="D755" s="13"/>
      <c r="E755" s="13"/>
      <c r="F755" s="13"/>
      <c r="G755" s="13"/>
      <c r="H755" s="13"/>
      <c r="I755" s="13"/>
      <c r="J755" s="13"/>
    </row>
    <row r="756" ht="15.75" customHeight="1">
      <c r="A756" s="13"/>
      <c r="B756" s="13"/>
      <c r="C756" s="13"/>
      <c r="D756" s="13"/>
      <c r="E756" s="13"/>
      <c r="F756" s="13"/>
      <c r="G756" s="13"/>
      <c r="H756" s="13"/>
      <c r="I756" s="13"/>
      <c r="J756" s="13"/>
    </row>
    <row r="757" ht="15.75" customHeight="1">
      <c r="A757" s="13"/>
      <c r="B757" s="13"/>
      <c r="C757" s="13"/>
      <c r="D757" s="13"/>
      <c r="E757" s="13"/>
      <c r="F757" s="13"/>
      <c r="G757" s="13"/>
      <c r="H757" s="13"/>
      <c r="I757" s="13"/>
      <c r="J757" s="13"/>
    </row>
    <row r="758" ht="15.75" customHeight="1">
      <c r="A758" s="13"/>
      <c r="B758" s="13"/>
      <c r="C758" s="13"/>
      <c r="D758" s="13"/>
      <c r="E758" s="13"/>
      <c r="F758" s="13"/>
      <c r="G758" s="13"/>
      <c r="H758" s="13"/>
      <c r="I758" s="13"/>
      <c r="J758" s="13"/>
    </row>
    <row r="759" ht="15.75" customHeight="1">
      <c r="A759" s="13"/>
      <c r="B759" s="13"/>
      <c r="C759" s="13"/>
      <c r="D759" s="13"/>
      <c r="E759" s="13"/>
      <c r="F759" s="13"/>
      <c r="G759" s="13"/>
      <c r="H759" s="13"/>
      <c r="I759" s="13"/>
      <c r="J759" s="13"/>
    </row>
    <row r="760" ht="15.75" customHeight="1">
      <c r="A760" s="13"/>
      <c r="B760" s="13"/>
      <c r="C760" s="13"/>
      <c r="D760" s="13"/>
      <c r="E760" s="13"/>
      <c r="F760" s="13"/>
      <c r="G760" s="13"/>
      <c r="H760" s="13"/>
      <c r="I760" s="13"/>
      <c r="J760" s="13"/>
    </row>
    <row r="761" ht="15.75" customHeight="1">
      <c r="A761" s="13"/>
      <c r="B761" s="13"/>
      <c r="C761" s="13"/>
      <c r="D761" s="13"/>
      <c r="E761" s="13"/>
      <c r="F761" s="13"/>
      <c r="G761" s="13"/>
      <c r="H761" s="13"/>
      <c r="I761" s="13"/>
      <c r="J761" s="13"/>
    </row>
    <row r="762" ht="15.75" customHeight="1">
      <c r="A762" s="13"/>
      <c r="B762" s="13"/>
      <c r="C762" s="13"/>
      <c r="D762" s="13"/>
      <c r="E762" s="13"/>
      <c r="F762" s="13"/>
      <c r="G762" s="13"/>
      <c r="H762" s="13"/>
      <c r="I762" s="13"/>
      <c r="J762" s="13"/>
    </row>
    <row r="763" ht="15.75" customHeight="1">
      <c r="A763" s="13"/>
      <c r="B763" s="13"/>
      <c r="C763" s="13"/>
      <c r="D763" s="13"/>
      <c r="E763" s="13"/>
      <c r="F763" s="13"/>
      <c r="G763" s="13"/>
      <c r="H763" s="13"/>
      <c r="I763" s="13"/>
      <c r="J763" s="13"/>
    </row>
    <row r="764" ht="15.75" customHeight="1">
      <c r="A764" s="13"/>
      <c r="B764" s="13"/>
      <c r="C764" s="13"/>
      <c r="D764" s="13"/>
      <c r="E764" s="13"/>
      <c r="F764" s="13"/>
      <c r="G764" s="13"/>
      <c r="H764" s="13"/>
      <c r="I764" s="13"/>
      <c r="J764" s="13"/>
    </row>
    <row r="765" ht="15.75" customHeight="1">
      <c r="A765" s="13"/>
      <c r="B765" s="13"/>
      <c r="C765" s="13"/>
      <c r="D765" s="13"/>
      <c r="E765" s="13"/>
      <c r="F765" s="13"/>
      <c r="G765" s="13"/>
      <c r="H765" s="13"/>
      <c r="I765" s="13"/>
      <c r="J765" s="13"/>
    </row>
    <row r="766" ht="15.75" customHeight="1">
      <c r="A766" s="13"/>
      <c r="B766" s="13"/>
      <c r="C766" s="13"/>
      <c r="D766" s="13"/>
      <c r="E766" s="13"/>
      <c r="F766" s="13"/>
      <c r="G766" s="13"/>
      <c r="H766" s="13"/>
      <c r="I766" s="13"/>
      <c r="J766" s="13"/>
    </row>
    <row r="767" ht="15.75" customHeight="1">
      <c r="A767" s="13"/>
      <c r="B767" s="13"/>
      <c r="C767" s="13"/>
      <c r="D767" s="13"/>
      <c r="E767" s="13"/>
      <c r="F767" s="13"/>
      <c r="G767" s="13"/>
      <c r="H767" s="13"/>
      <c r="I767" s="13"/>
      <c r="J767" s="13"/>
    </row>
    <row r="768" ht="15.75" customHeight="1">
      <c r="A768" s="13"/>
      <c r="B768" s="13"/>
      <c r="C768" s="13"/>
      <c r="D768" s="13"/>
      <c r="E768" s="13"/>
      <c r="F768" s="13"/>
      <c r="G768" s="13"/>
      <c r="H768" s="13"/>
      <c r="I768" s="13"/>
      <c r="J768" s="13"/>
    </row>
    <row r="769" ht="15.75" customHeight="1">
      <c r="A769" s="13"/>
      <c r="B769" s="13"/>
      <c r="C769" s="13"/>
      <c r="D769" s="13"/>
      <c r="E769" s="13"/>
      <c r="F769" s="13"/>
      <c r="G769" s="13"/>
      <c r="H769" s="13"/>
      <c r="I769" s="13"/>
      <c r="J769" s="13"/>
    </row>
    <row r="770" ht="15.75" customHeight="1">
      <c r="A770" s="13"/>
      <c r="B770" s="13"/>
      <c r="C770" s="13"/>
      <c r="D770" s="13"/>
      <c r="E770" s="13"/>
      <c r="F770" s="13"/>
      <c r="G770" s="13"/>
      <c r="H770" s="13"/>
      <c r="I770" s="13"/>
      <c r="J770" s="13"/>
    </row>
    <row r="771" ht="15.75" customHeight="1">
      <c r="A771" s="13"/>
      <c r="B771" s="13"/>
      <c r="C771" s="13"/>
      <c r="D771" s="13"/>
      <c r="E771" s="13"/>
      <c r="F771" s="13"/>
      <c r="G771" s="13"/>
      <c r="H771" s="13"/>
      <c r="I771" s="13"/>
      <c r="J771" s="13"/>
    </row>
    <row r="772" ht="15.75" customHeight="1">
      <c r="A772" s="13"/>
      <c r="B772" s="13"/>
      <c r="C772" s="13"/>
      <c r="D772" s="13"/>
      <c r="E772" s="13"/>
      <c r="F772" s="13"/>
      <c r="G772" s="13"/>
      <c r="H772" s="13"/>
      <c r="I772" s="13"/>
      <c r="J772" s="13"/>
    </row>
    <row r="773" ht="15.75" customHeight="1">
      <c r="A773" s="13"/>
      <c r="B773" s="13"/>
      <c r="C773" s="13"/>
      <c r="D773" s="13"/>
      <c r="E773" s="13"/>
      <c r="F773" s="13"/>
      <c r="G773" s="13"/>
      <c r="H773" s="13"/>
      <c r="I773" s="13"/>
      <c r="J773" s="13"/>
    </row>
    <row r="774" ht="15.75" customHeight="1">
      <c r="A774" s="13"/>
      <c r="B774" s="13"/>
      <c r="C774" s="13"/>
      <c r="D774" s="13"/>
      <c r="E774" s="13"/>
      <c r="F774" s="13"/>
      <c r="G774" s="13"/>
      <c r="H774" s="13"/>
      <c r="I774" s="13"/>
      <c r="J774" s="13"/>
    </row>
    <row r="775" ht="15.75" customHeight="1">
      <c r="A775" s="13"/>
      <c r="B775" s="13"/>
      <c r="C775" s="13"/>
      <c r="D775" s="13"/>
      <c r="E775" s="13"/>
      <c r="F775" s="13"/>
      <c r="G775" s="13"/>
      <c r="H775" s="13"/>
      <c r="I775" s="13"/>
      <c r="J775" s="13"/>
    </row>
    <row r="776" ht="15.75" customHeight="1">
      <c r="A776" s="13"/>
      <c r="B776" s="13"/>
      <c r="C776" s="13"/>
      <c r="D776" s="13"/>
      <c r="E776" s="13"/>
      <c r="F776" s="13"/>
      <c r="G776" s="13"/>
      <c r="H776" s="13"/>
      <c r="I776" s="13"/>
      <c r="J776" s="13"/>
    </row>
    <row r="777" ht="15.75" customHeight="1">
      <c r="A777" s="13"/>
      <c r="B777" s="13"/>
      <c r="C777" s="13"/>
      <c r="D777" s="13"/>
      <c r="E777" s="13"/>
      <c r="F777" s="13"/>
      <c r="G777" s="13"/>
      <c r="H777" s="13"/>
      <c r="I777" s="13"/>
      <c r="J777" s="13"/>
    </row>
    <row r="778" ht="15.75" customHeight="1">
      <c r="A778" s="13"/>
      <c r="B778" s="13"/>
      <c r="C778" s="13"/>
      <c r="D778" s="13"/>
      <c r="E778" s="13"/>
      <c r="F778" s="13"/>
      <c r="G778" s="13"/>
      <c r="H778" s="13"/>
      <c r="I778" s="13"/>
      <c r="J778" s="13"/>
    </row>
    <row r="779" ht="15.75" customHeight="1">
      <c r="A779" s="13"/>
      <c r="B779" s="13"/>
      <c r="C779" s="13"/>
      <c r="D779" s="13"/>
      <c r="E779" s="13"/>
      <c r="F779" s="13"/>
      <c r="G779" s="13"/>
      <c r="H779" s="13"/>
      <c r="I779" s="13"/>
      <c r="J779" s="13"/>
    </row>
    <row r="780" ht="15.75" customHeight="1">
      <c r="A780" s="13"/>
      <c r="B780" s="13"/>
      <c r="C780" s="13"/>
      <c r="D780" s="13"/>
      <c r="E780" s="13"/>
      <c r="F780" s="13"/>
      <c r="G780" s="13"/>
      <c r="H780" s="13"/>
      <c r="I780" s="13"/>
      <c r="J780" s="13"/>
    </row>
    <row r="781" ht="15.75" customHeight="1">
      <c r="A781" s="13"/>
      <c r="B781" s="13"/>
      <c r="C781" s="13"/>
      <c r="D781" s="13"/>
      <c r="E781" s="13"/>
      <c r="F781" s="13"/>
      <c r="G781" s="13"/>
      <c r="H781" s="13"/>
      <c r="I781" s="13"/>
      <c r="J781" s="13"/>
    </row>
    <row r="782" ht="15.75" customHeight="1">
      <c r="A782" s="13"/>
      <c r="B782" s="13"/>
      <c r="C782" s="13"/>
      <c r="D782" s="13"/>
      <c r="E782" s="13"/>
      <c r="F782" s="13"/>
      <c r="G782" s="13"/>
      <c r="H782" s="13"/>
      <c r="I782" s="13"/>
      <c r="J782" s="13"/>
    </row>
    <row r="783" ht="15.75" customHeight="1">
      <c r="A783" s="13"/>
      <c r="B783" s="13"/>
      <c r="C783" s="13"/>
      <c r="D783" s="13"/>
      <c r="E783" s="13"/>
      <c r="F783" s="13"/>
      <c r="G783" s="13"/>
      <c r="H783" s="13"/>
      <c r="I783" s="13"/>
      <c r="J783" s="13"/>
    </row>
    <row r="784" ht="15.75" customHeight="1">
      <c r="A784" s="13"/>
      <c r="B784" s="13"/>
      <c r="C784" s="13"/>
      <c r="D784" s="13"/>
      <c r="E784" s="13"/>
      <c r="F784" s="13"/>
      <c r="G784" s="13"/>
      <c r="H784" s="13"/>
      <c r="I784" s="13"/>
      <c r="J784" s="13"/>
    </row>
    <row r="785" ht="15.75" customHeight="1">
      <c r="A785" s="13"/>
      <c r="B785" s="13"/>
      <c r="C785" s="13"/>
      <c r="D785" s="13"/>
      <c r="E785" s="13"/>
      <c r="F785" s="13"/>
      <c r="G785" s="13"/>
      <c r="H785" s="13"/>
      <c r="I785" s="13"/>
      <c r="J785" s="13"/>
    </row>
    <row r="786" ht="15.75" customHeight="1">
      <c r="A786" s="13"/>
      <c r="B786" s="13"/>
      <c r="C786" s="13"/>
      <c r="D786" s="13"/>
      <c r="E786" s="13"/>
      <c r="F786" s="13"/>
      <c r="G786" s="13"/>
      <c r="H786" s="13"/>
      <c r="I786" s="13"/>
      <c r="J786" s="13"/>
    </row>
    <row r="787" ht="15.75" customHeight="1">
      <c r="A787" s="13"/>
      <c r="B787" s="13"/>
      <c r="C787" s="13"/>
      <c r="D787" s="13"/>
      <c r="E787" s="13"/>
      <c r="F787" s="13"/>
      <c r="G787" s="13"/>
      <c r="H787" s="13"/>
      <c r="I787" s="13"/>
      <c r="J787" s="13"/>
    </row>
    <row r="788" ht="15.75" customHeight="1">
      <c r="A788" s="13"/>
      <c r="B788" s="13"/>
      <c r="C788" s="13"/>
      <c r="D788" s="13"/>
      <c r="E788" s="13"/>
      <c r="F788" s="13"/>
      <c r="G788" s="13"/>
      <c r="H788" s="13"/>
      <c r="I788" s="13"/>
      <c r="J788" s="13"/>
    </row>
    <row r="789" ht="15.75" customHeight="1">
      <c r="A789" s="13"/>
      <c r="B789" s="13"/>
      <c r="C789" s="13"/>
      <c r="D789" s="13"/>
      <c r="E789" s="13"/>
      <c r="F789" s="13"/>
      <c r="G789" s="13"/>
      <c r="H789" s="13"/>
      <c r="I789" s="13"/>
      <c r="J789" s="13"/>
    </row>
    <row r="790" ht="15.75" customHeight="1">
      <c r="A790" s="13"/>
      <c r="B790" s="13"/>
      <c r="C790" s="13"/>
      <c r="D790" s="13"/>
      <c r="E790" s="13"/>
      <c r="F790" s="13"/>
      <c r="G790" s="13"/>
      <c r="H790" s="13"/>
      <c r="I790" s="13"/>
      <c r="J790" s="13"/>
    </row>
    <row r="791" ht="15.75" customHeight="1">
      <c r="A791" s="13"/>
      <c r="B791" s="13"/>
      <c r="C791" s="13"/>
      <c r="D791" s="13"/>
      <c r="E791" s="13"/>
      <c r="F791" s="13"/>
      <c r="G791" s="13"/>
      <c r="H791" s="13"/>
      <c r="I791" s="13"/>
      <c r="J791" s="13"/>
    </row>
    <row r="792" ht="15.75" customHeight="1">
      <c r="A792" s="13"/>
      <c r="B792" s="13"/>
      <c r="C792" s="13"/>
      <c r="D792" s="13"/>
      <c r="E792" s="13"/>
      <c r="F792" s="13"/>
      <c r="G792" s="13"/>
      <c r="H792" s="13"/>
      <c r="I792" s="13"/>
      <c r="J792" s="13"/>
    </row>
    <row r="793" ht="15.75" customHeight="1">
      <c r="A793" s="13"/>
      <c r="B793" s="13"/>
      <c r="C793" s="13"/>
      <c r="D793" s="13"/>
      <c r="E793" s="13"/>
      <c r="F793" s="13"/>
      <c r="G793" s="13"/>
      <c r="H793" s="13"/>
      <c r="I793" s="13"/>
      <c r="J793" s="13"/>
    </row>
    <row r="794" ht="15.75" customHeight="1">
      <c r="A794" s="13"/>
      <c r="B794" s="13"/>
      <c r="C794" s="13"/>
      <c r="D794" s="13"/>
      <c r="E794" s="13"/>
      <c r="F794" s="13"/>
      <c r="G794" s="13"/>
      <c r="H794" s="13"/>
      <c r="I794" s="13"/>
      <c r="J794" s="13"/>
    </row>
    <row r="795" ht="15.75" customHeight="1">
      <c r="A795" s="13"/>
      <c r="B795" s="13"/>
      <c r="C795" s="13"/>
      <c r="D795" s="13"/>
      <c r="E795" s="13"/>
      <c r="F795" s="13"/>
      <c r="G795" s="13"/>
      <c r="H795" s="13"/>
      <c r="I795" s="13"/>
      <c r="J795" s="13"/>
    </row>
    <row r="796" ht="15.75" customHeight="1">
      <c r="A796" s="13"/>
      <c r="B796" s="13"/>
      <c r="C796" s="13"/>
      <c r="D796" s="13"/>
      <c r="E796" s="13"/>
      <c r="F796" s="13"/>
      <c r="G796" s="13"/>
      <c r="H796" s="13"/>
      <c r="I796" s="13"/>
      <c r="J796" s="13"/>
    </row>
    <row r="797" ht="15.75" customHeight="1">
      <c r="A797" s="13"/>
      <c r="B797" s="13"/>
      <c r="C797" s="13"/>
      <c r="D797" s="13"/>
      <c r="E797" s="13"/>
      <c r="F797" s="13"/>
      <c r="G797" s="13"/>
      <c r="H797" s="13"/>
      <c r="I797" s="13"/>
      <c r="J797" s="13"/>
    </row>
    <row r="798" ht="15.75" customHeight="1">
      <c r="A798" s="13"/>
      <c r="B798" s="13"/>
      <c r="C798" s="13"/>
      <c r="D798" s="13"/>
      <c r="E798" s="13"/>
      <c r="F798" s="13"/>
      <c r="G798" s="13"/>
      <c r="H798" s="13"/>
      <c r="I798" s="13"/>
      <c r="J798" s="13"/>
    </row>
    <row r="799" ht="15.75" customHeight="1">
      <c r="A799" s="13"/>
      <c r="B799" s="13"/>
      <c r="C799" s="13"/>
      <c r="D799" s="13"/>
      <c r="E799" s="13"/>
      <c r="F799" s="13"/>
      <c r="G799" s="13"/>
      <c r="H799" s="13"/>
      <c r="I799" s="13"/>
      <c r="J799" s="13"/>
    </row>
    <row r="800" ht="15.75" customHeight="1">
      <c r="A800" s="13"/>
      <c r="B800" s="13"/>
      <c r="C800" s="13"/>
      <c r="D800" s="13"/>
      <c r="E800" s="13"/>
      <c r="F800" s="13"/>
      <c r="G800" s="13"/>
      <c r="H800" s="13"/>
      <c r="I800" s="13"/>
      <c r="J800" s="13"/>
    </row>
    <row r="801" ht="15.75" customHeight="1">
      <c r="A801" s="13"/>
      <c r="B801" s="13"/>
      <c r="C801" s="13"/>
      <c r="D801" s="13"/>
      <c r="E801" s="13"/>
      <c r="F801" s="13"/>
      <c r="G801" s="13"/>
      <c r="H801" s="13"/>
      <c r="I801" s="13"/>
      <c r="J801" s="13"/>
    </row>
    <row r="802" ht="15.75" customHeight="1">
      <c r="A802" s="13"/>
      <c r="B802" s="13"/>
      <c r="C802" s="13"/>
      <c r="D802" s="13"/>
      <c r="E802" s="13"/>
      <c r="F802" s="13"/>
      <c r="G802" s="13"/>
      <c r="H802" s="13"/>
      <c r="I802" s="13"/>
      <c r="J802" s="13"/>
    </row>
    <row r="803" ht="15.75" customHeight="1">
      <c r="A803" s="13"/>
      <c r="B803" s="13"/>
      <c r="C803" s="13"/>
      <c r="D803" s="13"/>
      <c r="E803" s="13"/>
      <c r="F803" s="13"/>
      <c r="G803" s="13"/>
      <c r="H803" s="13"/>
      <c r="I803" s="13"/>
      <c r="J803" s="13"/>
    </row>
    <row r="804" ht="15.75" customHeight="1">
      <c r="A804" s="13"/>
      <c r="B804" s="13"/>
      <c r="C804" s="13"/>
      <c r="D804" s="13"/>
      <c r="E804" s="13"/>
      <c r="F804" s="13"/>
      <c r="G804" s="13"/>
      <c r="H804" s="13"/>
      <c r="I804" s="13"/>
      <c r="J804" s="13"/>
    </row>
    <row r="805" ht="15.75" customHeight="1">
      <c r="A805" s="13"/>
      <c r="B805" s="13"/>
      <c r="C805" s="13"/>
      <c r="D805" s="13"/>
      <c r="E805" s="13"/>
      <c r="F805" s="13"/>
      <c r="G805" s="13"/>
      <c r="H805" s="13"/>
      <c r="I805" s="13"/>
      <c r="J805" s="13"/>
    </row>
    <row r="806" ht="15.75" customHeight="1">
      <c r="A806" s="13"/>
      <c r="B806" s="13"/>
      <c r="C806" s="13"/>
      <c r="D806" s="13"/>
      <c r="E806" s="13"/>
      <c r="F806" s="13"/>
      <c r="G806" s="13"/>
      <c r="H806" s="13"/>
      <c r="I806" s="13"/>
      <c r="J806" s="13"/>
    </row>
    <row r="807" ht="15.75" customHeight="1">
      <c r="A807" s="13"/>
      <c r="B807" s="13"/>
      <c r="C807" s="13"/>
      <c r="D807" s="13"/>
      <c r="E807" s="13"/>
      <c r="F807" s="13"/>
      <c r="G807" s="13"/>
      <c r="H807" s="13"/>
      <c r="I807" s="13"/>
      <c r="J807" s="13"/>
    </row>
    <row r="808" ht="15.75" customHeight="1">
      <c r="A808" s="13"/>
      <c r="B808" s="13"/>
      <c r="C808" s="13"/>
      <c r="D808" s="13"/>
      <c r="E808" s="13"/>
      <c r="F808" s="13"/>
      <c r="G808" s="13"/>
      <c r="H808" s="13"/>
      <c r="I808" s="13"/>
      <c r="J808" s="13"/>
    </row>
    <row r="809" ht="15.75" customHeight="1">
      <c r="A809" s="13"/>
      <c r="B809" s="13"/>
      <c r="C809" s="13"/>
      <c r="D809" s="13"/>
      <c r="E809" s="13"/>
      <c r="F809" s="13"/>
      <c r="G809" s="13"/>
      <c r="H809" s="13"/>
      <c r="I809" s="13"/>
      <c r="J809" s="13"/>
    </row>
    <row r="810" ht="15.75" customHeight="1">
      <c r="A810" s="13"/>
      <c r="B810" s="13"/>
      <c r="C810" s="13"/>
      <c r="D810" s="13"/>
      <c r="E810" s="13"/>
      <c r="F810" s="13"/>
      <c r="G810" s="13"/>
      <c r="H810" s="13"/>
      <c r="I810" s="13"/>
      <c r="J810" s="13"/>
    </row>
    <row r="811" ht="15.75" customHeight="1">
      <c r="A811" s="13"/>
      <c r="B811" s="13"/>
      <c r="C811" s="13"/>
      <c r="D811" s="13"/>
      <c r="E811" s="13"/>
      <c r="F811" s="13"/>
      <c r="G811" s="13"/>
      <c r="H811" s="13"/>
      <c r="I811" s="13"/>
      <c r="J811" s="13"/>
    </row>
    <row r="812" ht="15.75" customHeight="1">
      <c r="A812" s="13"/>
      <c r="B812" s="13"/>
      <c r="C812" s="13"/>
      <c r="D812" s="13"/>
      <c r="E812" s="13"/>
      <c r="F812" s="13"/>
      <c r="G812" s="13"/>
      <c r="H812" s="13"/>
      <c r="I812" s="13"/>
      <c r="J812" s="13"/>
    </row>
    <row r="813" ht="15.75" customHeight="1">
      <c r="A813" s="13"/>
      <c r="B813" s="13"/>
      <c r="C813" s="13"/>
      <c r="D813" s="13"/>
      <c r="E813" s="13"/>
      <c r="F813" s="13"/>
      <c r="G813" s="13"/>
      <c r="H813" s="13"/>
      <c r="I813" s="13"/>
      <c r="J813" s="13"/>
    </row>
    <row r="814" ht="15.75" customHeight="1">
      <c r="A814" s="13"/>
      <c r="B814" s="13"/>
      <c r="C814" s="13"/>
      <c r="D814" s="13"/>
      <c r="E814" s="13"/>
      <c r="F814" s="13"/>
      <c r="G814" s="13"/>
      <c r="H814" s="13"/>
      <c r="I814" s="13"/>
      <c r="J814" s="13"/>
    </row>
    <row r="815" ht="15.75" customHeight="1">
      <c r="A815" s="13"/>
      <c r="B815" s="13"/>
      <c r="C815" s="13"/>
      <c r="D815" s="13"/>
      <c r="E815" s="13"/>
      <c r="F815" s="13"/>
      <c r="G815" s="13"/>
      <c r="H815" s="13"/>
      <c r="I815" s="13"/>
      <c r="J815" s="13"/>
    </row>
    <row r="816" ht="15.75" customHeight="1">
      <c r="A816" s="13"/>
      <c r="B816" s="13"/>
      <c r="C816" s="13"/>
      <c r="D816" s="13"/>
      <c r="E816" s="13"/>
      <c r="F816" s="13"/>
      <c r="G816" s="13"/>
      <c r="H816" s="13"/>
      <c r="I816" s="13"/>
      <c r="J816" s="13"/>
    </row>
    <row r="817" ht="15.75" customHeight="1">
      <c r="A817" s="13"/>
      <c r="B817" s="13"/>
      <c r="C817" s="13"/>
      <c r="D817" s="13"/>
      <c r="E817" s="13"/>
      <c r="F817" s="13"/>
      <c r="G817" s="13"/>
      <c r="H817" s="13"/>
      <c r="I817" s="13"/>
      <c r="J817" s="13"/>
    </row>
    <row r="818" ht="15.75" customHeight="1">
      <c r="A818" s="13"/>
      <c r="B818" s="13"/>
      <c r="C818" s="13"/>
      <c r="D818" s="13"/>
      <c r="E818" s="13"/>
      <c r="F818" s="13"/>
      <c r="G818" s="13"/>
      <c r="H818" s="13"/>
      <c r="I818" s="13"/>
      <c r="J818" s="13"/>
    </row>
    <row r="819" ht="15.75" customHeight="1">
      <c r="A819" s="13"/>
      <c r="B819" s="13"/>
      <c r="C819" s="13"/>
      <c r="D819" s="13"/>
      <c r="E819" s="13"/>
      <c r="F819" s="13"/>
      <c r="G819" s="13"/>
      <c r="H819" s="13"/>
      <c r="I819" s="13"/>
      <c r="J819" s="13"/>
    </row>
    <row r="820" ht="15.75" customHeight="1">
      <c r="A820" s="13"/>
      <c r="B820" s="13"/>
      <c r="C820" s="13"/>
      <c r="D820" s="13"/>
      <c r="E820" s="13"/>
      <c r="F820" s="13"/>
      <c r="G820" s="13"/>
      <c r="H820" s="13"/>
      <c r="I820" s="13"/>
      <c r="J820" s="13"/>
    </row>
    <row r="821" ht="15.75" customHeight="1">
      <c r="A821" s="13"/>
      <c r="B821" s="13"/>
      <c r="C821" s="13"/>
      <c r="D821" s="13"/>
      <c r="E821" s="13"/>
      <c r="F821" s="13"/>
      <c r="G821" s="13"/>
      <c r="H821" s="13"/>
      <c r="I821" s="13"/>
      <c r="J821" s="13"/>
    </row>
    <row r="822" ht="15.75" customHeight="1">
      <c r="A822" s="13"/>
      <c r="B822" s="13"/>
      <c r="C822" s="13"/>
      <c r="D822" s="13"/>
      <c r="E822" s="13"/>
      <c r="F822" s="13"/>
      <c r="G822" s="13"/>
      <c r="H822" s="13"/>
      <c r="I822" s="13"/>
      <c r="J822" s="13"/>
    </row>
    <row r="823" ht="15.75" customHeight="1">
      <c r="A823" s="13"/>
      <c r="B823" s="13"/>
      <c r="C823" s="13"/>
      <c r="D823" s="13"/>
      <c r="E823" s="13"/>
      <c r="F823" s="13"/>
      <c r="G823" s="13"/>
      <c r="H823" s="13"/>
      <c r="I823" s="13"/>
      <c r="J823" s="13"/>
    </row>
    <row r="824" ht="15.75" customHeight="1">
      <c r="A824" s="13"/>
      <c r="B824" s="13"/>
      <c r="C824" s="13"/>
      <c r="D824" s="13"/>
      <c r="E824" s="13"/>
      <c r="F824" s="13"/>
      <c r="G824" s="13"/>
      <c r="H824" s="13"/>
      <c r="I824" s="13"/>
      <c r="J824" s="13"/>
    </row>
    <row r="825" ht="15.75" customHeight="1">
      <c r="A825" s="13"/>
      <c r="B825" s="13"/>
      <c r="C825" s="13"/>
      <c r="D825" s="13"/>
      <c r="E825" s="13"/>
      <c r="F825" s="13"/>
      <c r="G825" s="13"/>
      <c r="H825" s="13"/>
      <c r="I825" s="13"/>
      <c r="J825" s="13"/>
    </row>
    <row r="826" ht="15.75" customHeight="1">
      <c r="A826" s="13"/>
      <c r="B826" s="13"/>
      <c r="C826" s="13"/>
      <c r="D826" s="13"/>
      <c r="E826" s="13"/>
      <c r="F826" s="13"/>
      <c r="G826" s="13"/>
      <c r="H826" s="13"/>
      <c r="I826" s="13"/>
      <c r="J826" s="13"/>
    </row>
    <row r="827" ht="15.75" customHeight="1">
      <c r="A827" s="13"/>
      <c r="B827" s="13"/>
      <c r="C827" s="13"/>
      <c r="D827" s="13"/>
      <c r="E827" s="13"/>
      <c r="F827" s="13"/>
      <c r="G827" s="13"/>
      <c r="H827" s="13"/>
      <c r="I827" s="13"/>
      <c r="J827" s="13"/>
    </row>
    <row r="828" ht="15.75" customHeight="1">
      <c r="A828" s="13"/>
      <c r="B828" s="13"/>
      <c r="C828" s="13"/>
      <c r="D828" s="13"/>
      <c r="E828" s="13"/>
      <c r="F828" s="13"/>
      <c r="G828" s="13"/>
      <c r="H828" s="13"/>
      <c r="I828" s="13"/>
      <c r="J828" s="13"/>
    </row>
    <row r="829" ht="15.75" customHeight="1">
      <c r="A829" s="13"/>
      <c r="B829" s="13"/>
      <c r="C829" s="13"/>
      <c r="D829" s="13"/>
      <c r="E829" s="13"/>
      <c r="F829" s="13"/>
      <c r="G829" s="13"/>
      <c r="H829" s="13"/>
      <c r="I829" s="13"/>
      <c r="J829" s="13"/>
    </row>
    <row r="830" ht="15.75" customHeight="1">
      <c r="A830" s="13"/>
      <c r="B830" s="13"/>
      <c r="C830" s="13"/>
      <c r="D830" s="13"/>
      <c r="E830" s="13"/>
      <c r="F830" s="13"/>
      <c r="G830" s="13"/>
      <c r="H830" s="13"/>
      <c r="I830" s="13"/>
      <c r="J830" s="13"/>
    </row>
    <row r="831" ht="15.75" customHeight="1">
      <c r="A831" s="13"/>
      <c r="B831" s="13"/>
      <c r="C831" s="13"/>
      <c r="D831" s="13"/>
      <c r="E831" s="13"/>
      <c r="F831" s="13"/>
      <c r="G831" s="13"/>
      <c r="H831" s="13"/>
      <c r="I831" s="13"/>
      <c r="J831" s="13"/>
    </row>
    <row r="832" ht="15.75" customHeight="1">
      <c r="A832" s="13"/>
      <c r="B832" s="13"/>
      <c r="C832" s="13"/>
      <c r="D832" s="13"/>
      <c r="E832" s="13"/>
      <c r="F832" s="13"/>
      <c r="G832" s="13"/>
      <c r="H832" s="13"/>
      <c r="I832" s="13"/>
      <c r="J832" s="13"/>
    </row>
    <row r="833" ht="15.75" customHeight="1">
      <c r="A833" s="13"/>
      <c r="B833" s="13"/>
      <c r="C833" s="13"/>
      <c r="D833" s="13"/>
      <c r="E833" s="13"/>
      <c r="F833" s="13"/>
      <c r="G833" s="13"/>
      <c r="H833" s="13"/>
      <c r="I833" s="13"/>
      <c r="J833" s="13"/>
    </row>
    <row r="834" ht="15.75" customHeight="1">
      <c r="A834" s="13"/>
      <c r="B834" s="13"/>
      <c r="C834" s="13"/>
      <c r="D834" s="13"/>
      <c r="E834" s="13"/>
      <c r="F834" s="13"/>
      <c r="G834" s="13"/>
      <c r="H834" s="13"/>
      <c r="I834" s="13"/>
      <c r="J834" s="13"/>
    </row>
    <row r="835" ht="15.75" customHeight="1">
      <c r="A835" s="13"/>
      <c r="B835" s="13"/>
      <c r="C835" s="13"/>
      <c r="D835" s="13"/>
      <c r="E835" s="13"/>
      <c r="F835" s="13"/>
      <c r="G835" s="13"/>
      <c r="H835" s="13"/>
      <c r="I835" s="13"/>
      <c r="J835" s="13"/>
    </row>
    <row r="836" ht="15.75" customHeight="1">
      <c r="A836" s="13"/>
      <c r="B836" s="13"/>
      <c r="C836" s="13"/>
      <c r="D836" s="13"/>
      <c r="E836" s="13"/>
      <c r="F836" s="13"/>
      <c r="G836" s="13"/>
      <c r="H836" s="13"/>
      <c r="I836" s="13"/>
      <c r="J836" s="13"/>
    </row>
    <row r="837" ht="15.75" customHeight="1">
      <c r="A837" s="13"/>
      <c r="B837" s="13"/>
      <c r="C837" s="13"/>
      <c r="D837" s="13"/>
      <c r="E837" s="13"/>
      <c r="F837" s="13"/>
      <c r="G837" s="13"/>
      <c r="H837" s="13"/>
      <c r="I837" s="13"/>
      <c r="J837" s="13"/>
    </row>
    <row r="838" ht="15.75" customHeight="1">
      <c r="A838" s="13"/>
      <c r="B838" s="13"/>
      <c r="C838" s="13"/>
      <c r="D838" s="13"/>
      <c r="E838" s="13"/>
      <c r="F838" s="13"/>
      <c r="G838" s="13"/>
      <c r="H838" s="13"/>
      <c r="I838" s="13"/>
      <c r="J838" s="13"/>
    </row>
    <row r="839" ht="15.75" customHeight="1">
      <c r="A839" s="13"/>
      <c r="B839" s="13"/>
      <c r="C839" s="13"/>
      <c r="D839" s="13"/>
      <c r="E839" s="13"/>
      <c r="F839" s="13"/>
      <c r="G839" s="13"/>
      <c r="H839" s="13"/>
      <c r="I839" s="13"/>
      <c r="J839" s="13"/>
    </row>
    <row r="840" ht="15.75" customHeight="1">
      <c r="A840" s="13"/>
      <c r="B840" s="13"/>
      <c r="C840" s="13"/>
      <c r="D840" s="13"/>
      <c r="E840" s="13"/>
      <c r="F840" s="13"/>
      <c r="G840" s="13"/>
      <c r="H840" s="13"/>
      <c r="I840" s="13"/>
      <c r="J840" s="13"/>
    </row>
    <row r="841" ht="15.75" customHeight="1">
      <c r="A841" s="13"/>
      <c r="B841" s="13"/>
      <c r="C841" s="13"/>
      <c r="D841" s="13"/>
      <c r="E841" s="13"/>
      <c r="F841" s="13"/>
      <c r="G841" s="13"/>
      <c r="H841" s="13"/>
      <c r="I841" s="13"/>
      <c r="J841" s="13"/>
    </row>
    <row r="842" ht="15.75" customHeight="1">
      <c r="A842" s="13"/>
      <c r="B842" s="13"/>
      <c r="C842" s="13"/>
      <c r="D842" s="13"/>
      <c r="E842" s="13"/>
      <c r="F842" s="13"/>
      <c r="G842" s="13"/>
      <c r="H842" s="13"/>
      <c r="I842" s="13"/>
      <c r="J842" s="13"/>
    </row>
    <row r="843" ht="15.75" customHeight="1">
      <c r="A843" s="13"/>
      <c r="B843" s="13"/>
      <c r="C843" s="13"/>
      <c r="D843" s="13"/>
      <c r="E843" s="13"/>
      <c r="F843" s="13"/>
      <c r="G843" s="13"/>
      <c r="H843" s="13"/>
      <c r="I843" s="13"/>
      <c r="J843" s="13"/>
    </row>
    <row r="844" ht="15.75" customHeight="1">
      <c r="A844" s="13"/>
      <c r="B844" s="13"/>
      <c r="C844" s="13"/>
      <c r="D844" s="13"/>
      <c r="E844" s="13"/>
      <c r="F844" s="13"/>
      <c r="G844" s="13"/>
      <c r="H844" s="13"/>
      <c r="I844" s="13"/>
      <c r="J844" s="13"/>
    </row>
    <row r="845" ht="15.75" customHeight="1">
      <c r="A845" s="13"/>
      <c r="B845" s="13"/>
      <c r="C845" s="13"/>
      <c r="D845" s="13"/>
      <c r="E845" s="13"/>
      <c r="F845" s="13"/>
      <c r="G845" s="13"/>
      <c r="H845" s="13"/>
      <c r="I845" s="13"/>
      <c r="J845" s="13"/>
    </row>
    <row r="846" ht="15.75" customHeight="1">
      <c r="A846" s="13"/>
      <c r="B846" s="13"/>
      <c r="C846" s="13"/>
      <c r="D846" s="13"/>
      <c r="E846" s="13"/>
      <c r="F846" s="13"/>
      <c r="G846" s="13"/>
      <c r="H846" s="13"/>
      <c r="I846" s="13"/>
      <c r="J846" s="13"/>
    </row>
    <row r="847" ht="15.75" customHeight="1">
      <c r="A847" s="13"/>
      <c r="B847" s="13"/>
      <c r="C847" s="13"/>
      <c r="D847" s="13"/>
      <c r="E847" s="13"/>
      <c r="F847" s="13"/>
      <c r="G847" s="13"/>
      <c r="H847" s="13"/>
      <c r="I847" s="13"/>
      <c r="J847" s="13"/>
    </row>
    <row r="848" ht="15.75" customHeight="1">
      <c r="A848" s="13"/>
      <c r="B848" s="13"/>
      <c r="C848" s="13"/>
      <c r="D848" s="13"/>
      <c r="E848" s="13"/>
      <c r="F848" s="13"/>
      <c r="G848" s="13"/>
      <c r="H848" s="13"/>
      <c r="I848" s="13"/>
      <c r="J848" s="13"/>
    </row>
    <row r="849" ht="15.75" customHeight="1">
      <c r="A849" s="13"/>
      <c r="B849" s="13"/>
      <c r="C849" s="13"/>
      <c r="D849" s="13"/>
      <c r="E849" s="13"/>
      <c r="F849" s="13"/>
      <c r="G849" s="13"/>
      <c r="H849" s="13"/>
      <c r="I849" s="13"/>
      <c r="J849" s="13"/>
    </row>
    <row r="850" ht="15.75" customHeight="1">
      <c r="A850" s="13"/>
      <c r="B850" s="13"/>
      <c r="C850" s="13"/>
      <c r="D850" s="13"/>
      <c r="E850" s="13"/>
      <c r="F850" s="13"/>
      <c r="G850" s="13"/>
      <c r="H850" s="13"/>
      <c r="I850" s="13"/>
      <c r="J850" s="13"/>
    </row>
    <row r="851" ht="15.75" customHeight="1">
      <c r="A851" s="13"/>
      <c r="B851" s="13"/>
      <c r="C851" s="13"/>
      <c r="D851" s="13"/>
      <c r="E851" s="13"/>
      <c r="F851" s="13"/>
      <c r="G851" s="13"/>
      <c r="H851" s="13"/>
      <c r="I851" s="13"/>
      <c r="J851" s="13"/>
    </row>
    <row r="852" ht="15.75" customHeight="1">
      <c r="A852" s="13"/>
      <c r="B852" s="13"/>
      <c r="C852" s="13"/>
      <c r="D852" s="13"/>
      <c r="E852" s="13"/>
      <c r="F852" s="13"/>
      <c r="G852" s="13"/>
      <c r="H852" s="13"/>
      <c r="I852" s="13"/>
      <c r="J852" s="13"/>
    </row>
    <row r="853" ht="15.75" customHeight="1">
      <c r="A853" s="13"/>
      <c r="B853" s="13"/>
      <c r="C853" s="13"/>
      <c r="D853" s="13"/>
      <c r="E853" s="13"/>
      <c r="F853" s="13"/>
      <c r="G853" s="13"/>
      <c r="H853" s="13"/>
      <c r="I853" s="13"/>
      <c r="J853" s="13"/>
    </row>
    <row r="854" ht="15.75" customHeight="1">
      <c r="A854" s="13"/>
      <c r="B854" s="13"/>
      <c r="C854" s="13"/>
      <c r="D854" s="13"/>
      <c r="E854" s="13"/>
      <c r="F854" s="13"/>
      <c r="G854" s="13"/>
      <c r="H854" s="13"/>
      <c r="I854" s="13"/>
      <c r="J854" s="13"/>
    </row>
    <row r="855" ht="15.75" customHeight="1">
      <c r="A855" s="13"/>
      <c r="B855" s="13"/>
      <c r="C855" s="13"/>
      <c r="D855" s="13"/>
      <c r="E855" s="13"/>
      <c r="F855" s="13"/>
      <c r="G855" s="13"/>
      <c r="H855" s="13"/>
      <c r="I855" s="13"/>
      <c r="J855" s="13"/>
    </row>
    <row r="856" ht="15.75" customHeight="1">
      <c r="A856" s="13"/>
      <c r="B856" s="13"/>
      <c r="C856" s="13"/>
      <c r="D856" s="13"/>
      <c r="E856" s="13"/>
      <c r="F856" s="13"/>
      <c r="G856" s="13"/>
      <c r="H856" s="13"/>
      <c r="I856" s="13"/>
      <c r="J856" s="13"/>
    </row>
    <row r="857" ht="15.75" customHeight="1">
      <c r="A857" s="13"/>
      <c r="B857" s="13"/>
      <c r="C857" s="13"/>
      <c r="D857" s="13"/>
      <c r="E857" s="13"/>
      <c r="F857" s="13"/>
      <c r="G857" s="13"/>
      <c r="H857" s="13"/>
      <c r="I857" s="13"/>
      <c r="J857" s="13"/>
    </row>
    <row r="858" ht="15.75" customHeight="1">
      <c r="A858" s="13"/>
      <c r="B858" s="13"/>
      <c r="C858" s="13"/>
      <c r="D858" s="13"/>
      <c r="E858" s="13"/>
      <c r="F858" s="13"/>
      <c r="G858" s="13"/>
      <c r="H858" s="13"/>
      <c r="I858" s="13"/>
      <c r="J858" s="13"/>
    </row>
    <row r="859" ht="15.75" customHeight="1">
      <c r="A859" s="13"/>
      <c r="B859" s="13"/>
      <c r="C859" s="13"/>
      <c r="D859" s="13"/>
      <c r="E859" s="13"/>
      <c r="F859" s="13"/>
      <c r="G859" s="13"/>
      <c r="H859" s="13"/>
      <c r="I859" s="13"/>
      <c r="J859" s="13"/>
    </row>
    <row r="860" ht="15.75" customHeight="1">
      <c r="A860" s="13"/>
      <c r="B860" s="13"/>
      <c r="C860" s="13"/>
      <c r="D860" s="13"/>
      <c r="E860" s="13"/>
      <c r="F860" s="13"/>
      <c r="G860" s="13"/>
      <c r="H860" s="13"/>
      <c r="I860" s="13"/>
      <c r="J860" s="13"/>
    </row>
    <row r="861" ht="15.75" customHeight="1">
      <c r="A861" s="13"/>
      <c r="B861" s="13"/>
      <c r="C861" s="13"/>
      <c r="D861" s="13"/>
      <c r="E861" s="13"/>
      <c r="F861" s="13"/>
      <c r="G861" s="13"/>
      <c r="H861" s="13"/>
      <c r="I861" s="13"/>
      <c r="J861" s="13"/>
    </row>
    <row r="862" ht="15.75" customHeight="1">
      <c r="A862" s="13"/>
      <c r="B862" s="13"/>
      <c r="C862" s="13"/>
      <c r="D862" s="13"/>
      <c r="E862" s="13"/>
      <c r="F862" s="13"/>
      <c r="G862" s="13"/>
      <c r="H862" s="13"/>
      <c r="I862" s="13"/>
      <c r="J862" s="13"/>
    </row>
    <row r="863" ht="15.75" customHeight="1">
      <c r="A863" s="13"/>
      <c r="B863" s="13"/>
      <c r="C863" s="13"/>
      <c r="D863" s="13"/>
      <c r="E863" s="13"/>
      <c r="F863" s="13"/>
      <c r="G863" s="13"/>
      <c r="H863" s="13"/>
      <c r="I863" s="13"/>
      <c r="J863" s="13"/>
    </row>
    <row r="864" ht="15.75" customHeight="1">
      <c r="A864" s="13"/>
      <c r="B864" s="13"/>
      <c r="C864" s="13"/>
      <c r="D864" s="13"/>
      <c r="E864" s="13"/>
      <c r="F864" s="13"/>
      <c r="G864" s="13"/>
      <c r="H864" s="13"/>
      <c r="I864" s="13"/>
      <c r="J864" s="13"/>
    </row>
    <row r="865" ht="15.75" customHeight="1">
      <c r="A865" s="13"/>
      <c r="B865" s="13"/>
      <c r="C865" s="13"/>
      <c r="D865" s="13"/>
      <c r="E865" s="13"/>
      <c r="F865" s="13"/>
      <c r="G865" s="13"/>
      <c r="H865" s="13"/>
      <c r="I865" s="13"/>
      <c r="J865" s="13"/>
    </row>
    <row r="866" ht="15.75" customHeight="1">
      <c r="A866" s="13"/>
      <c r="B866" s="13"/>
      <c r="C866" s="13"/>
      <c r="D866" s="13"/>
      <c r="E866" s="13"/>
      <c r="F866" s="13"/>
      <c r="G866" s="13"/>
      <c r="H866" s="13"/>
      <c r="I866" s="13"/>
      <c r="J866" s="13"/>
    </row>
    <row r="867" ht="15.75" customHeight="1">
      <c r="A867" s="13"/>
      <c r="B867" s="13"/>
      <c r="C867" s="13"/>
      <c r="D867" s="13"/>
      <c r="E867" s="13"/>
      <c r="F867" s="13"/>
      <c r="G867" s="13"/>
      <c r="H867" s="13"/>
      <c r="I867" s="13"/>
      <c r="J867" s="13"/>
    </row>
    <row r="868" ht="15.75" customHeight="1">
      <c r="A868" s="13"/>
      <c r="B868" s="13"/>
      <c r="C868" s="13"/>
      <c r="D868" s="13"/>
      <c r="E868" s="13"/>
      <c r="F868" s="13"/>
      <c r="G868" s="13"/>
      <c r="H868" s="13"/>
      <c r="I868" s="13"/>
      <c r="J868" s="13"/>
    </row>
    <row r="869" ht="15.75" customHeight="1">
      <c r="A869" s="13"/>
      <c r="B869" s="13"/>
      <c r="C869" s="13"/>
      <c r="D869" s="13"/>
      <c r="E869" s="13"/>
      <c r="F869" s="13"/>
      <c r="G869" s="13"/>
      <c r="H869" s="13"/>
      <c r="I869" s="13"/>
      <c r="J869" s="13"/>
    </row>
    <row r="870" ht="15.75" customHeight="1">
      <c r="A870" s="13"/>
      <c r="B870" s="13"/>
      <c r="C870" s="13"/>
      <c r="D870" s="13"/>
      <c r="E870" s="13"/>
      <c r="F870" s="13"/>
      <c r="G870" s="13"/>
      <c r="H870" s="13"/>
      <c r="I870" s="13"/>
      <c r="J870" s="13"/>
    </row>
    <row r="871" ht="15.75" customHeight="1">
      <c r="A871" s="13"/>
      <c r="B871" s="13"/>
      <c r="C871" s="13"/>
      <c r="D871" s="13"/>
      <c r="E871" s="13"/>
      <c r="F871" s="13"/>
      <c r="G871" s="13"/>
      <c r="H871" s="13"/>
      <c r="I871" s="13"/>
      <c r="J871" s="13"/>
    </row>
    <row r="872" ht="15.75" customHeight="1">
      <c r="A872" s="13"/>
      <c r="B872" s="13"/>
      <c r="C872" s="13"/>
      <c r="D872" s="13"/>
      <c r="E872" s="13"/>
      <c r="F872" s="13"/>
      <c r="G872" s="13"/>
      <c r="H872" s="13"/>
      <c r="I872" s="13"/>
      <c r="J872" s="13"/>
    </row>
    <row r="873" ht="15.75" customHeight="1">
      <c r="A873" s="13"/>
      <c r="B873" s="13"/>
      <c r="C873" s="13"/>
      <c r="D873" s="13"/>
      <c r="E873" s="13"/>
      <c r="F873" s="13"/>
      <c r="G873" s="13"/>
      <c r="H873" s="13"/>
      <c r="I873" s="13"/>
      <c r="J873" s="13"/>
    </row>
    <row r="874" ht="15.75" customHeight="1">
      <c r="A874" s="13"/>
      <c r="B874" s="13"/>
      <c r="C874" s="13"/>
      <c r="D874" s="13"/>
      <c r="E874" s="13"/>
      <c r="F874" s="13"/>
      <c r="G874" s="13"/>
      <c r="H874" s="13"/>
      <c r="I874" s="13"/>
      <c r="J874" s="13"/>
    </row>
    <row r="875" ht="15.75" customHeight="1">
      <c r="A875" s="13"/>
      <c r="B875" s="13"/>
      <c r="C875" s="13"/>
      <c r="D875" s="13"/>
      <c r="E875" s="13"/>
      <c r="F875" s="13"/>
      <c r="G875" s="13"/>
      <c r="H875" s="13"/>
      <c r="I875" s="13"/>
      <c r="J875" s="13"/>
    </row>
    <row r="876" ht="15.75" customHeight="1">
      <c r="A876" s="13"/>
      <c r="B876" s="13"/>
      <c r="C876" s="13"/>
      <c r="D876" s="13"/>
      <c r="E876" s="13"/>
      <c r="F876" s="13"/>
      <c r="G876" s="13"/>
      <c r="H876" s="13"/>
      <c r="I876" s="13"/>
      <c r="J876" s="13"/>
    </row>
    <row r="877" ht="15.75" customHeight="1">
      <c r="A877" s="13"/>
      <c r="B877" s="13"/>
      <c r="C877" s="13"/>
      <c r="D877" s="13"/>
      <c r="E877" s="13"/>
      <c r="F877" s="13"/>
      <c r="G877" s="13"/>
      <c r="H877" s="13"/>
      <c r="I877" s="13"/>
      <c r="J877" s="13"/>
    </row>
    <row r="878" ht="15.75" customHeight="1">
      <c r="A878" s="13"/>
      <c r="B878" s="13"/>
      <c r="C878" s="13"/>
      <c r="D878" s="13"/>
      <c r="E878" s="13"/>
      <c r="F878" s="13"/>
      <c r="G878" s="13"/>
      <c r="H878" s="13"/>
      <c r="I878" s="13"/>
      <c r="J878" s="13"/>
    </row>
    <row r="879" ht="15.75" customHeight="1">
      <c r="A879" s="13"/>
      <c r="B879" s="13"/>
      <c r="C879" s="13"/>
      <c r="D879" s="13"/>
      <c r="E879" s="13"/>
      <c r="F879" s="13"/>
      <c r="G879" s="13"/>
      <c r="H879" s="13"/>
      <c r="I879" s="13"/>
      <c r="J879" s="13"/>
    </row>
    <row r="880" ht="15.75" customHeight="1">
      <c r="A880" s="13"/>
      <c r="B880" s="13"/>
      <c r="C880" s="13"/>
      <c r="D880" s="13"/>
      <c r="E880" s="13"/>
      <c r="F880" s="13"/>
      <c r="G880" s="13"/>
      <c r="H880" s="13"/>
      <c r="I880" s="13"/>
      <c r="J880" s="13"/>
    </row>
    <row r="881" ht="15.75" customHeight="1">
      <c r="A881" s="13"/>
      <c r="B881" s="13"/>
      <c r="C881" s="13"/>
      <c r="D881" s="13"/>
      <c r="E881" s="13"/>
      <c r="F881" s="13"/>
      <c r="G881" s="13"/>
      <c r="H881" s="13"/>
      <c r="I881" s="13"/>
      <c r="J881" s="13"/>
    </row>
    <row r="882" ht="15.75" customHeight="1">
      <c r="A882" s="13"/>
      <c r="B882" s="13"/>
      <c r="C882" s="13"/>
      <c r="D882" s="13"/>
      <c r="E882" s="13"/>
      <c r="F882" s="13"/>
      <c r="G882" s="13"/>
      <c r="H882" s="13"/>
      <c r="I882" s="13"/>
      <c r="J882" s="13"/>
    </row>
    <row r="883" ht="15.75" customHeight="1">
      <c r="A883" s="13"/>
      <c r="B883" s="13"/>
      <c r="C883" s="13"/>
      <c r="D883" s="13"/>
      <c r="E883" s="13"/>
      <c r="F883" s="13"/>
      <c r="G883" s="13"/>
      <c r="H883" s="13"/>
      <c r="I883" s="13"/>
      <c r="J883" s="13"/>
    </row>
    <row r="884" ht="15.75" customHeight="1">
      <c r="A884" s="13"/>
      <c r="B884" s="13"/>
      <c r="C884" s="13"/>
      <c r="D884" s="13"/>
      <c r="E884" s="13"/>
      <c r="F884" s="13"/>
      <c r="G884" s="13"/>
      <c r="H884" s="13"/>
      <c r="I884" s="13"/>
      <c r="J884" s="13"/>
    </row>
    <row r="885" ht="15.75" customHeight="1">
      <c r="A885" s="13"/>
      <c r="B885" s="13"/>
      <c r="C885" s="13"/>
      <c r="D885" s="13"/>
      <c r="E885" s="13"/>
      <c r="F885" s="13"/>
      <c r="G885" s="13"/>
      <c r="H885" s="13"/>
      <c r="I885" s="13"/>
      <c r="J885" s="13"/>
    </row>
    <row r="886" ht="15.75" customHeight="1">
      <c r="A886" s="13"/>
      <c r="B886" s="13"/>
      <c r="C886" s="13"/>
      <c r="D886" s="13"/>
      <c r="E886" s="13"/>
      <c r="F886" s="13"/>
      <c r="G886" s="13"/>
      <c r="H886" s="13"/>
      <c r="I886" s="13"/>
      <c r="J886" s="13"/>
    </row>
    <row r="887" ht="15.75" customHeight="1">
      <c r="A887" s="13"/>
      <c r="B887" s="13"/>
      <c r="C887" s="13"/>
      <c r="D887" s="13"/>
      <c r="E887" s="13"/>
      <c r="F887" s="13"/>
      <c r="G887" s="13"/>
      <c r="H887" s="13"/>
      <c r="I887" s="13"/>
      <c r="J887" s="13"/>
    </row>
    <row r="888" ht="15.75" customHeight="1">
      <c r="A888" s="13"/>
      <c r="B888" s="13"/>
      <c r="C888" s="13"/>
      <c r="D888" s="13"/>
      <c r="E888" s="13"/>
      <c r="F888" s="13"/>
      <c r="G888" s="13"/>
      <c r="H888" s="13"/>
      <c r="I888" s="13"/>
      <c r="J888" s="13"/>
    </row>
    <row r="889" ht="15.75" customHeight="1">
      <c r="A889" s="13"/>
      <c r="B889" s="13"/>
      <c r="C889" s="13"/>
      <c r="D889" s="13"/>
      <c r="E889" s="13"/>
      <c r="F889" s="13"/>
      <c r="G889" s="13"/>
      <c r="H889" s="13"/>
      <c r="I889" s="13"/>
      <c r="J889" s="13"/>
    </row>
    <row r="890" ht="15.75" customHeight="1">
      <c r="A890" s="13"/>
      <c r="B890" s="13"/>
      <c r="C890" s="13"/>
      <c r="D890" s="13"/>
      <c r="E890" s="13"/>
      <c r="F890" s="13"/>
      <c r="G890" s="13"/>
      <c r="H890" s="13"/>
      <c r="I890" s="13"/>
      <c r="J890" s="13"/>
    </row>
    <row r="891" ht="15.75" customHeight="1">
      <c r="A891" s="13"/>
      <c r="B891" s="13"/>
      <c r="C891" s="13"/>
      <c r="D891" s="13"/>
      <c r="E891" s="13"/>
      <c r="F891" s="13"/>
      <c r="G891" s="13"/>
      <c r="H891" s="13"/>
      <c r="I891" s="13"/>
      <c r="J891" s="13"/>
    </row>
    <row r="892" ht="15.75" customHeight="1">
      <c r="A892" s="13"/>
      <c r="B892" s="13"/>
      <c r="C892" s="13"/>
      <c r="D892" s="13"/>
      <c r="E892" s="13"/>
      <c r="F892" s="13"/>
      <c r="G892" s="13"/>
      <c r="H892" s="13"/>
      <c r="I892" s="13"/>
      <c r="J892" s="13"/>
    </row>
    <row r="893" ht="15.75" customHeight="1">
      <c r="A893" s="13"/>
      <c r="B893" s="13"/>
      <c r="C893" s="13"/>
      <c r="D893" s="13"/>
      <c r="E893" s="13"/>
      <c r="F893" s="13"/>
      <c r="G893" s="13"/>
      <c r="H893" s="13"/>
      <c r="I893" s="13"/>
      <c r="J893" s="13"/>
    </row>
    <row r="894" ht="15.75" customHeight="1">
      <c r="A894" s="13"/>
      <c r="B894" s="13"/>
      <c r="C894" s="13"/>
      <c r="D894" s="13"/>
      <c r="E894" s="13"/>
      <c r="F894" s="13"/>
      <c r="G894" s="13"/>
      <c r="H894" s="13"/>
      <c r="I894" s="13"/>
      <c r="J894" s="13"/>
    </row>
    <row r="895" ht="15.75" customHeight="1">
      <c r="A895" s="13"/>
      <c r="B895" s="13"/>
      <c r="C895" s="13"/>
      <c r="D895" s="13"/>
      <c r="E895" s="13"/>
      <c r="F895" s="13"/>
      <c r="G895" s="13"/>
      <c r="H895" s="13"/>
      <c r="I895" s="13"/>
      <c r="J895" s="13"/>
    </row>
    <row r="896" ht="15.75" customHeight="1">
      <c r="A896" s="13"/>
      <c r="B896" s="13"/>
      <c r="C896" s="13"/>
      <c r="D896" s="13"/>
      <c r="E896" s="13"/>
      <c r="F896" s="13"/>
      <c r="G896" s="13"/>
      <c r="H896" s="13"/>
      <c r="I896" s="13"/>
      <c r="J896" s="13"/>
    </row>
    <row r="897" ht="15.75" customHeight="1">
      <c r="A897" s="13"/>
      <c r="B897" s="13"/>
      <c r="C897" s="13"/>
      <c r="D897" s="13"/>
      <c r="E897" s="13"/>
      <c r="F897" s="13"/>
      <c r="G897" s="13"/>
      <c r="H897" s="13"/>
      <c r="I897" s="13"/>
      <c r="J897" s="13"/>
    </row>
    <row r="898" ht="15.75" customHeight="1">
      <c r="A898" s="13"/>
      <c r="B898" s="13"/>
      <c r="C898" s="13"/>
      <c r="D898" s="13"/>
      <c r="E898" s="13"/>
      <c r="F898" s="13"/>
      <c r="G898" s="13"/>
      <c r="H898" s="13"/>
      <c r="I898" s="13"/>
      <c r="J898" s="13"/>
    </row>
    <row r="899" ht="15.75" customHeight="1">
      <c r="A899" s="13"/>
      <c r="B899" s="13"/>
      <c r="C899" s="13"/>
      <c r="D899" s="13"/>
      <c r="E899" s="13"/>
      <c r="F899" s="13"/>
      <c r="G899" s="13"/>
      <c r="H899" s="13"/>
      <c r="I899" s="13"/>
      <c r="J899" s="13"/>
    </row>
    <row r="900" ht="15.75" customHeight="1">
      <c r="A900" s="13"/>
      <c r="B900" s="13"/>
      <c r="C900" s="13"/>
      <c r="D900" s="13"/>
      <c r="E900" s="13"/>
      <c r="F900" s="13"/>
      <c r="G900" s="13"/>
      <c r="H900" s="13"/>
      <c r="I900" s="13"/>
      <c r="J900" s="13"/>
    </row>
    <row r="901" ht="15.75" customHeight="1">
      <c r="A901" s="13"/>
      <c r="B901" s="13"/>
      <c r="C901" s="13"/>
      <c r="D901" s="13"/>
      <c r="E901" s="13"/>
      <c r="F901" s="13"/>
      <c r="G901" s="13"/>
      <c r="H901" s="13"/>
      <c r="I901" s="13"/>
      <c r="J901" s="13"/>
    </row>
    <row r="902" ht="15.75" customHeight="1">
      <c r="A902" s="13"/>
      <c r="B902" s="13"/>
      <c r="C902" s="13"/>
      <c r="D902" s="13"/>
      <c r="E902" s="13"/>
      <c r="F902" s="13"/>
      <c r="G902" s="13"/>
      <c r="H902" s="13"/>
      <c r="I902" s="13"/>
      <c r="J902" s="13"/>
    </row>
    <row r="903" ht="15.75" customHeight="1">
      <c r="A903" s="13"/>
      <c r="B903" s="13"/>
      <c r="C903" s="13"/>
      <c r="D903" s="13"/>
      <c r="E903" s="13"/>
      <c r="F903" s="13"/>
      <c r="G903" s="13"/>
      <c r="H903" s="13"/>
      <c r="I903" s="13"/>
      <c r="J903" s="13"/>
    </row>
    <row r="904" ht="15.75" customHeight="1">
      <c r="A904" s="13"/>
      <c r="B904" s="13"/>
      <c r="C904" s="13"/>
      <c r="D904" s="13"/>
      <c r="E904" s="13"/>
      <c r="F904" s="13"/>
      <c r="G904" s="13"/>
      <c r="H904" s="13"/>
      <c r="I904" s="13"/>
      <c r="J904" s="13"/>
    </row>
    <row r="905" ht="15.75" customHeight="1">
      <c r="A905" s="13"/>
      <c r="B905" s="13"/>
      <c r="C905" s="13"/>
      <c r="D905" s="13"/>
      <c r="E905" s="13"/>
      <c r="F905" s="13"/>
      <c r="G905" s="13"/>
      <c r="H905" s="13"/>
      <c r="I905" s="13"/>
      <c r="J905" s="13"/>
    </row>
    <row r="906" ht="15.75" customHeight="1">
      <c r="A906" s="13"/>
      <c r="B906" s="13"/>
      <c r="C906" s="13"/>
      <c r="D906" s="13"/>
      <c r="E906" s="13"/>
      <c r="F906" s="13"/>
      <c r="G906" s="13"/>
      <c r="H906" s="13"/>
      <c r="I906" s="13"/>
      <c r="J906" s="13"/>
    </row>
    <row r="907" ht="15.75" customHeight="1">
      <c r="A907" s="13"/>
      <c r="B907" s="13"/>
      <c r="C907" s="13"/>
      <c r="D907" s="13"/>
      <c r="E907" s="13"/>
      <c r="F907" s="13"/>
      <c r="G907" s="13"/>
      <c r="H907" s="13"/>
      <c r="I907" s="13"/>
      <c r="J907" s="13"/>
    </row>
    <row r="908" ht="15.75" customHeight="1">
      <c r="A908" s="13"/>
      <c r="B908" s="13"/>
      <c r="C908" s="13"/>
      <c r="D908" s="13"/>
      <c r="E908" s="13"/>
      <c r="F908" s="13"/>
      <c r="G908" s="13"/>
      <c r="H908" s="13"/>
      <c r="I908" s="13"/>
      <c r="J908" s="13"/>
    </row>
    <row r="909" ht="15.75" customHeight="1">
      <c r="A909" s="13"/>
      <c r="B909" s="13"/>
      <c r="C909" s="13"/>
      <c r="D909" s="13"/>
      <c r="E909" s="13"/>
      <c r="F909" s="13"/>
      <c r="G909" s="13"/>
      <c r="H909" s="13"/>
      <c r="I909" s="13"/>
      <c r="J909" s="13"/>
    </row>
    <row r="910" ht="15.75" customHeight="1">
      <c r="A910" s="13"/>
      <c r="B910" s="13"/>
      <c r="C910" s="13"/>
      <c r="D910" s="13"/>
      <c r="E910" s="13"/>
      <c r="F910" s="13"/>
      <c r="G910" s="13"/>
      <c r="H910" s="13"/>
      <c r="I910" s="13"/>
      <c r="J910" s="13"/>
    </row>
    <row r="911" ht="15.75" customHeight="1">
      <c r="A911" s="13"/>
      <c r="B911" s="13"/>
      <c r="C911" s="13"/>
      <c r="D911" s="13"/>
      <c r="E911" s="13"/>
      <c r="F911" s="13"/>
      <c r="G911" s="13"/>
      <c r="H911" s="13"/>
      <c r="I911" s="13"/>
      <c r="J911" s="13"/>
    </row>
    <row r="912" ht="15.75" customHeight="1">
      <c r="A912" s="13"/>
      <c r="B912" s="13"/>
      <c r="C912" s="13"/>
      <c r="D912" s="13"/>
      <c r="E912" s="13"/>
      <c r="F912" s="13"/>
      <c r="G912" s="13"/>
      <c r="H912" s="13"/>
      <c r="I912" s="13"/>
      <c r="J912" s="13"/>
    </row>
    <row r="913" ht="15.75" customHeight="1">
      <c r="A913" s="13"/>
      <c r="B913" s="13"/>
      <c r="C913" s="13"/>
      <c r="D913" s="13"/>
      <c r="E913" s="13"/>
      <c r="F913" s="13"/>
      <c r="G913" s="13"/>
      <c r="H913" s="13"/>
      <c r="I913" s="13"/>
      <c r="J913" s="13"/>
    </row>
    <row r="914" ht="15.75" customHeight="1">
      <c r="A914" s="13"/>
      <c r="B914" s="13"/>
      <c r="C914" s="13"/>
      <c r="D914" s="13"/>
      <c r="E914" s="13"/>
      <c r="F914" s="13"/>
      <c r="G914" s="13"/>
      <c r="H914" s="13"/>
      <c r="I914" s="13"/>
      <c r="J914" s="13"/>
    </row>
    <row r="915" ht="15.75" customHeight="1">
      <c r="A915" s="13"/>
      <c r="B915" s="13"/>
      <c r="C915" s="13"/>
      <c r="D915" s="13"/>
      <c r="E915" s="13"/>
      <c r="F915" s="13"/>
      <c r="G915" s="13"/>
      <c r="H915" s="13"/>
      <c r="I915" s="13"/>
      <c r="J915" s="13"/>
    </row>
    <row r="916" ht="15.75" customHeight="1">
      <c r="A916" s="13"/>
      <c r="B916" s="13"/>
      <c r="C916" s="13"/>
      <c r="D916" s="13"/>
      <c r="E916" s="13"/>
      <c r="F916" s="13"/>
      <c r="G916" s="13"/>
      <c r="H916" s="13"/>
      <c r="I916" s="13"/>
      <c r="J916" s="13"/>
    </row>
    <row r="917" ht="15.75" customHeight="1">
      <c r="A917" s="13"/>
      <c r="B917" s="13"/>
      <c r="C917" s="13"/>
      <c r="D917" s="13"/>
      <c r="E917" s="13"/>
      <c r="F917" s="13"/>
      <c r="G917" s="13"/>
      <c r="H917" s="13"/>
      <c r="I917" s="13"/>
      <c r="J917" s="13"/>
    </row>
    <row r="918" ht="15.75" customHeight="1">
      <c r="A918" s="13"/>
      <c r="B918" s="13"/>
      <c r="C918" s="13"/>
      <c r="D918" s="13"/>
      <c r="E918" s="13"/>
      <c r="F918" s="13"/>
      <c r="G918" s="13"/>
      <c r="H918" s="13"/>
      <c r="I918" s="13"/>
      <c r="J918" s="13"/>
    </row>
    <row r="919" ht="15.75" customHeight="1">
      <c r="A919" s="13"/>
      <c r="B919" s="13"/>
      <c r="C919" s="13"/>
      <c r="D919" s="13"/>
      <c r="E919" s="13"/>
      <c r="F919" s="13"/>
      <c r="G919" s="13"/>
      <c r="H919" s="13"/>
      <c r="I919" s="13"/>
      <c r="J919" s="13"/>
    </row>
    <row r="920" ht="15.75" customHeight="1">
      <c r="A920" s="13"/>
      <c r="B920" s="13"/>
      <c r="C920" s="13"/>
      <c r="D920" s="13"/>
      <c r="E920" s="13"/>
      <c r="F920" s="13"/>
      <c r="G920" s="13"/>
      <c r="H920" s="13"/>
      <c r="I920" s="13"/>
      <c r="J920" s="13"/>
    </row>
    <row r="921" ht="15.75" customHeight="1">
      <c r="A921" s="13"/>
      <c r="B921" s="13"/>
      <c r="C921" s="13"/>
      <c r="D921" s="13"/>
      <c r="E921" s="13"/>
      <c r="F921" s="13"/>
      <c r="G921" s="13"/>
      <c r="H921" s="13"/>
      <c r="I921" s="13"/>
      <c r="J921" s="13"/>
    </row>
    <row r="922" ht="15.75" customHeight="1">
      <c r="A922" s="13"/>
      <c r="B922" s="13"/>
      <c r="C922" s="13"/>
      <c r="D922" s="13"/>
      <c r="E922" s="13"/>
      <c r="F922" s="13"/>
      <c r="G922" s="13"/>
      <c r="H922" s="13"/>
      <c r="I922" s="13"/>
      <c r="J922" s="13"/>
    </row>
    <row r="923" ht="15.75" customHeight="1">
      <c r="A923" s="13"/>
      <c r="B923" s="13"/>
      <c r="C923" s="13"/>
      <c r="D923" s="13"/>
      <c r="E923" s="13"/>
      <c r="F923" s="13"/>
      <c r="G923" s="13"/>
      <c r="H923" s="13"/>
      <c r="I923" s="13"/>
      <c r="J923" s="13"/>
    </row>
    <row r="924" ht="15.75" customHeight="1">
      <c r="A924" s="13"/>
      <c r="B924" s="13"/>
      <c r="C924" s="13"/>
      <c r="D924" s="13"/>
      <c r="E924" s="13"/>
      <c r="F924" s="13"/>
      <c r="G924" s="13"/>
      <c r="H924" s="13"/>
      <c r="I924" s="13"/>
      <c r="J924" s="13"/>
    </row>
    <row r="925" ht="15.75" customHeight="1">
      <c r="A925" s="13"/>
      <c r="B925" s="13"/>
      <c r="C925" s="13"/>
      <c r="D925" s="13"/>
      <c r="E925" s="13"/>
      <c r="F925" s="13"/>
      <c r="G925" s="13"/>
      <c r="H925" s="13"/>
      <c r="I925" s="13"/>
      <c r="J925" s="13"/>
    </row>
    <row r="926" ht="15.75" customHeight="1">
      <c r="A926" s="13"/>
      <c r="B926" s="13"/>
      <c r="C926" s="13"/>
      <c r="D926" s="13"/>
      <c r="E926" s="13"/>
      <c r="F926" s="13"/>
      <c r="G926" s="13"/>
      <c r="H926" s="13"/>
      <c r="I926" s="13"/>
      <c r="J926" s="13"/>
    </row>
    <row r="927" ht="15.75" customHeight="1">
      <c r="A927" s="13"/>
      <c r="B927" s="13"/>
      <c r="C927" s="13"/>
      <c r="D927" s="13"/>
      <c r="E927" s="13"/>
      <c r="F927" s="13"/>
      <c r="G927" s="13"/>
      <c r="H927" s="13"/>
      <c r="I927" s="13"/>
      <c r="J927" s="13"/>
    </row>
    <row r="928" ht="15.75" customHeight="1">
      <c r="A928" s="13"/>
      <c r="B928" s="13"/>
      <c r="C928" s="13"/>
      <c r="D928" s="13"/>
      <c r="E928" s="13"/>
      <c r="F928" s="13"/>
      <c r="G928" s="13"/>
      <c r="H928" s="13"/>
      <c r="I928" s="13"/>
      <c r="J928" s="13"/>
    </row>
    <row r="929" ht="15.75" customHeight="1">
      <c r="A929" s="13"/>
      <c r="B929" s="13"/>
      <c r="C929" s="13"/>
      <c r="D929" s="13"/>
      <c r="E929" s="13"/>
      <c r="F929" s="13"/>
      <c r="G929" s="13"/>
      <c r="H929" s="13"/>
      <c r="I929" s="13"/>
      <c r="J929" s="13"/>
    </row>
    <row r="930" ht="15.75" customHeight="1">
      <c r="A930" s="13"/>
      <c r="B930" s="13"/>
      <c r="C930" s="13"/>
      <c r="D930" s="13"/>
      <c r="E930" s="13"/>
      <c r="F930" s="13"/>
      <c r="G930" s="13"/>
      <c r="H930" s="13"/>
      <c r="I930" s="13"/>
      <c r="J930" s="13"/>
    </row>
    <row r="931" ht="15.75" customHeight="1">
      <c r="A931" s="13"/>
      <c r="B931" s="13"/>
      <c r="C931" s="13"/>
      <c r="D931" s="13"/>
      <c r="E931" s="13"/>
      <c r="F931" s="13"/>
      <c r="G931" s="13"/>
      <c r="H931" s="13"/>
      <c r="I931" s="13"/>
      <c r="J931" s="13"/>
    </row>
    <row r="932" ht="15.75" customHeight="1">
      <c r="A932" s="13"/>
      <c r="B932" s="13"/>
      <c r="C932" s="13"/>
      <c r="D932" s="13"/>
      <c r="E932" s="13"/>
      <c r="F932" s="13"/>
      <c r="G932" s="13"/>
      <c r="H932" s="13"/>
      <c r="I932" s="13"/>
      <c r="J932" s="13"/>
    </row>
    <row r="933" ht="15.75" customHeight="1">
      <c r="A933" s="13"/>
      <c r="B933" s="13"/>
      <c r="C933" s="13"/>
      <c r="D933" s="13"/>
      <c r="E933" s="13"/>
      <c r="F933" s="13"/>
      <c r="G933" s="13"/>
      <c r="H933" s="13"/>
      <c r="I933" s="13"/>
      <c r="J933" s="13"/>
    </row>
    <row r="934" ht="15.75" customHeight="1">
      <c r="A934" s="13"/>
      <c r="B934" s="13"/>
      <c r="C934" s="13"/>
      <c r="D934" s="13"/>
      <c r="E934" s="13"/>
      <c r="F934" s="13"/>
      <c r="G934" s="13"/>
      <c r="H934" s="13"/>
      <c r="I934" s="13"/>
      <c r="J934" s="13"/>
    </row>
    <row r="935" ht="15.75" customHeight="1">
      <c r="A935" s="13"/>
      <c r="B935" s="13"/>
      <c r="C935" s="13"/>
      <c r="D935" s="13"/>
      <c r="E935" s="13"/>
      <c r="F935" s="13"/>
      <c r="G935" s="13"/>
      <c r="H935" s="13"/>
      <c r="I935" s="13"/>
      <c r="J935" s="13"/>
    </row>
    <row r="936" ht="15.75" customHeight="1">
      <c r="A936" s="13"/>
      <c r="B936" s="13"/>
      <c r="C936" s="13"/>
      <c r="D936" s="13"/>
      <c r="E936" s="13"/>
      <c r="F936" s="13"/>
      <c r="G936" s="13"/>
      <c r="H936" s="13"/>
      <c r="I936" s="13"/>
      <c r="J936" s="13"/>
    </row>
    <row r="937" ht="15.75" customHeight="1">
      <c r="A937" s="13"/>
      <c r="B937" s="13"/>
      <c r="C937" s="13"/>
      <c r="D937" s="13"/>
      <c r="E937" s="13"/>
      <c r="F937" s="13"/>
      <c r="G937" s="13"/>
      <c r="H937" s="13"/>
      <c r="I937" s="13"/>
      <c r="J937" s="13"/>
    </row>
    <row r="938" ht="15.75" customHeight="1">
      <c r="A938" s="13"/>
      <c r="B938" s="13"/>
      <c r="C938" s="13"/>
      <c r="D938" s="13"/>
      <c r="E938" s="13"/>
      <c r="F938" s="13"/>
      <c r="G938" s="13"/>
      <c r="H938" s="13"/>
      <c r="I938" s="13"/>
      <c r="J938" s="13"/>
    </row>
    <row r="939" ht="15.75" customHeight="1">
      <c r="A939" s="13"/>
      <c r="B939" s="13"/>
      <c r="C939" s="13"/>
      <c r="D939" s="13"/>
      <c r="E939" s="13"/>
      <c r="F939" s="13"/>
      <c r="G939" s="13"/>
      <c r="H939" s="13"/>
      <c r="I939" s="13"/>
      <c r="J939" s="13"/>
    </row>
    <row r="940" ht="15.75" customHeight="1">
      <c r="A940" s="13"/>
      <c r="B940" s="13"/>
      <c r="C940" s="13"/>
      <c r="D940" s="13"/>
      <c r="E940" s="13"/>
      <c r="F940" s="13"/>
      <c r="G940" s="13"/>
      <c r="H940" s="13"/>
      <c r="I940" s="13"/>
      <c r="J940" s="13"/>
    </row>
    <row r="941" ht="15.75" customHeight="1">
      <c r="A941" s="13"/>
      <c r="B941" s="13"/>
      <c r="C941" s="13"/>
      <c r="D941" s="13"/>
      <c r="E941" s="13"/>
      <c r="F941" s="13"/>
      <c r="G941" s="13"/>
      <c r="H941" s="13"/>
      <c r="I941" s="13"/>
      <c r="J941" s="13"/>
    </row>
    <row r="942" ht="15.75" customHeight="1">
      <c r="A942" s="13"/>
      <c r="B942" s="13"/>
      <c r="C942" s="13"/>
      <c r="D942" s="13"/>
      <c r="E942" s="13"/>
      <c r="F942" s="13"/>
      <c r="G942" s="13"/>
      <c r="H942" s="13"/>
      <c r="I942" s="13"/>
      <c r="J942" s="13"/>
    </row>
    <row r="943" ht="15.75" customHeight="1">
      <c r="A943" s="13"/>
      <c r="B943" s="13"/>
      <c r="C943" s="13"/>
      <c r="D943" s="13"/>
      <c r="E943" s="13"/>
      <c r="F943" s="13"/>
      <c r="G943" s="13"/>
      <c r="H943" s="13"/>
      <c r="I943" s="13"/>
      <c r="J943" s="13"/>
    </row>
    <row r="944" ht="15.75" customHeight="1">
      <c r="A944" s="13"/>
      <c r="B944" s="13"/>
      <c r="C944" s="13"/>
      <c r="D944" s="13"/>
      <c r="E944" s="13"/>
      <c r="F944" s="13"/>
      <c r="G944" s="13"/>
      <c r="H944" s="13"/>
      <c r="I944" s="13"/>
      <c r="J944" s="13"/>
    </row>
    <row r="945" ht="15.75" customHeight="1">
      <c r="A945" s="13"/>
      <c r="B945" s="13"/>
      <c r="C945" s="13"/>
      <c r="D945" s="13"/>
      <c r="E945" s="13"/>
      <c r="F945" s="13"/>
      <c r="G945" s="13"/>
      <c r="H945" s="13"/>
      <c r="I945" s="13"/>
      <c r="J945" s="13"/>
    </row>
    <row r="946" ht="15.75" customHeight="1">
      <c r="A946" s="13"/>
      <c r="B946" s="13"/>
      <c r="C946" s="13"/>
      <c r="D946" s="13"/>
      <c r="E946" s="13"/>
      <c r="F946" s="13"/>
      <c r="G946" s="13"/>
      <c r="H946" s="13"/>
      <c r="I946" s="13"/>
      <c r="J946" s="13"/>
    </row>
    <row r="947" ht="15.75" customHeight="1">
      <c r="A947" s="13"/>
      <c r="B947" s="13"/>
      <c r="C947" s="13"/>
      <c r="D947" s="13"/>
      <c r="E947" s="13"/>
      <c r="F947" s="13"/>
      <c r="G947" s="13"/>
      <c r="H947" s="13"/>
      <c r="I947" s="13"/>
      <c r="J947" s="13"/>
    </row>
    <row r="948" ht="15.75" customHeight="1">
      <c r="A948" s="13"/>
      <c r="B948" s="13"/>
      <c r="C948" s="13"/>
      <c r="D948" s="13"/>
      <c r="E948" s="13"/>
      <c r="F948" s="13"/>
      <c r="G948" s="13"/>
      <c r="H948" s="13"/>
      <c r="I948" s="13"/>
      <c r="J948" s="13"/>
    </row>
    <row r="949" ht="15.75" customHeight="1">
      <c r="A949" s="13"/>
      <c r="B949" s="13"/>
      <c r="C949" s="13"/>
      <c r="D949" s="13"/>
      <c r="E949" s="13"/>
      <c r="F949" s="13"/>
      <c r="G949" s="13"/>
      <c r="H949" s="13"/>
      <c r="I949" s="13"/>
      <c r="J949" s="13"/>
    </row>
    <row r="950" ht="15.75" customHeight="1">
      <c r="A950" s="13"/>
      <c r="B950" s="13"/>
      <c r="C950" s="13"/>
      <c r="D950" s="13"/>
      <c r="E950" s="13"/>
      <c r="F950" s="13"/>
      <c r="G950" s="13"/>
      <c r="H950" s="13"/>
      <c r="I950" s="13"/>
      <c r="J950" s="13"/>
    </row>
    <row r="951" ht="15.75" customHeight="1">
      <c r="A951" s="13"/>
      <c r="B951" s="13"/>
      <c r="C951" s="13"/>
      <c r="D951" s="13"/>
      <c r="E951" s="13"/>
      <c r="F951" s="13"/>
      <c r="G951" s="13"/>
      <c r="H951" s="13"/>
      <c r="I951" s="13"/>
      <c r="J951" s="13"/>
    </row>
    <row r="952" ht="15.75" customHeight="1">
      <c r="A952" s="13"/>
      <c r="B952" s="13"/>
      <c r="C952" s="13"/>
      <c r="D952" s="13"/>
      <c r="E952" s="13"/>
      <c r="F952" s="13"/>
      <c r="G952" s="13"/>
      <c r="H952" s="13"/>
      <c r="I952" s="13"/>
      <c r="J952" s="13"/>
    </row>
    <row r="953" ht="15.75" customHeight="1">
      <c r="A953" s="13"/>
      <c r="B953" s="13"/>
      <c r="C953" s="13"/>
      <c r="D953" s="13"/>
      <c r="E953" s="13"/>
      <c r="F953" s="13"/>
      <c r="G953" s="13"/>
      <c r="H953" s="13"/>
      <c r="I953" s="13"/>
      <c r="J953" s="13"/>
    </row>
    <row r="954" ht="15.75" customHeight="1">
      <c r="A954" s="13"/>
      <c r="B954" s="13"/>
      <c r="C954" s="13"/>
      <c r="D954" s="13"/>
      <c r="E954" s="13"/>
      <c r="F954" s="13"/>
      <c r="G954" s="13"/>
      <c r="H954" s="13"/>
      <c r="I954" s="13"/>
      <c r="J954" s="13"/>
    </row>
    <row r="955" ht="15.75" customHeight="1">
      <c r="A955" s="13"/>
      <c r="B955" s="13"/>
      <c r="C955" s="13"/>
      <c r="D955" s="13"/>
      <c r="E955" s="13"/>
      <c r="F955" s="13"/>
      <c r="G955" s="13"/>
      <c r="H955" s="13"/>
      <c r="I955" s="13"/>
      <c r="J955" s="13"/>
    </row>
    <row r="956" ht="15.75" customHeight="1">
      <c r="A956" s="13"/>
      <c r="B956" s="13"/>
      <c r="C956" s="13"/>
      <c r="D956" s="13"/>
      <c r="E956" s="13"/>
      <c r="F956" s="13"/>
      <c r="G956" s="13"/>
      <c r="H956" s="13"/>
      <c r="I956" s="13"/>
      <c r="J956" s="13"/>
    </row>
    <row r="957" ht="15.75" customHeight="1">
      <c r="A957" s="13"/>
      <c r="B957" s="13"/>
      <c r="C957" s="13"/>
      <c r="D957" s="13"/>
      <c r="E957" s="13"/>
      <c r="F957" s="13"/>
      <c r="G957" s="13"/>
      <c r="H957" s="13"/>
      <c r="I957" s="13"/>
      <c r="J957" s="13"/>
    </row>
    <row r="958" ht="15.75" customHeight="1">
      <c r="A958" s="13"/>
      <c r="B958" s="13"/>
      <c r="C958" s="13"/>
      <c r="D958" s="13"/>
      <c r="E958" s="13"/>
      <c r="F958" s="13"/>
      <c r="G958" s="13"/>
      <c r="H958" s="13"/>
      <c r="I958" s="13"/>
      <c r="J958" s="13"/>
    </row>
    <row r="959" ht="15.75" customHeight="1">
      <c r="A959" s="13"/>
      <c r="B959" s="13"/>
      <c r="C959" s="13"/>
      <c r="D959" s="13"/>
      <c r="E959" s="13"/>
      <c r="F959" s="13"/>
      <c r="G959" s="13"/>
      <c r="H959" s="13"/>
      <c r="I959" s="13"/>
      <c r="J959" s="13"/>
    </row>
    <row r="960" ht="15.75" customHeight="1">
      <c r="A960" s="13"/>
      <c r="B960" s="13"/>
      <c r="C960" s="13"/>
      <c r="D960" s="13"/>
      <c r="E960" s="13"/>
      <c r="F960" s="13"/>
      <c r="G960" s="13"/>
      <c r="H960" s="13"/>
      <c r="I960" s="13"/>
      <c r="J960" s="13"/>
    </row>
    <row r="961" ht="15.75" customHeight="1">
      <c r="A961" s="13"/>
      <c r="B961" s="13"/>
      <c r="C961" s="13"/>
      <c r="D961" s="13"/>
      <c r="E961" s="13"/>
      <c r="F961" s="13"/>
      <c r="G961" s="13"/>
      <c r="H961" s="13"/>
      <c r="I961" s="13"/>
      <c r="J961" s="13"/>
    </row>
    <row r="962" ht="15.75" customHeight="1">
      <c r="A962" s="13"/>
      <c r="B962" s="13"/>
      <c r="C962" s="13"/>
      <c r="D962" s="13"/>
      <c r="E962" s="13"/>
      <c r="F962" s="13"/>
      <c r="G962" s="13"/>
      <c r="H962" s="13"/>
      <c r="I962" s="13"/>
      <c r="J962" s="13"/>
    </row>
    <row r="963" ht="15.75" customHeight="1">
      <c r="A963" s="13"/>
      <c r="B963" s="13"/>
      <c r="C963" s="13"/>
      <c r="D963" s="13"/>
      <c r="E963" s="13"/>
      <c r="F963" s="13"/>
      <c r="G963" s="13"/>
      <c r="H963" s="13"/>
      <c r="I963" s="13"/>
      <c r="J963" s="13"/>
    </row>
    <row r="964" ht="15.75" customHeight="1">
      <c r="A964" s="13"/>
      <c r="B964" s="13"/>
      <c r="C964" s="13"/>
      <c r="D964" s="13"/>
      <c r="E964" s="13"/>
      <c r="F964" s="13"/>
      <c r="G964" s="13"/>
      <c r="H964" s="13"/>
      <c r="I964" s="13"/>
      <c r="J964" s="13"/>
    </row>
    <row r="965" ht="15.75" customHeight="1">
      <c r="A965" s="13"/>
      <c r="B965" s="13"/>
      <c r="C965" s="13"/>
      <c r="D965" s="13"/>
      <c r="E965" s="13"/>
      <c r="F965" s="13"/>
      <c r="G965" s="13"/>
      <c r="H965" s="13"/>
      <c r="I965" s="13"/>
      <c r="J965" s="13"/>
    </row>
    <row r="966" ht="15.75" customHeight="1">
      <c r="A966" s="13"/>
      <c r="B966" s="13"/>
      <c r="C966" s="13"/>
      <c r="D966" s="13"/>
      <c r="E966" s="13"/>
      <c r="F966" s="13"/>
      <c r="G966" s="13"/>
      <c r="H966" s="13"/>
      <c r="I966" s="13"/>
      <c r="J966" s="13"/>
    </row>
    <row r="967" ht="15.75" customHeight="1">
      <c r="A967" s="13"/>
      <c r="B967" s="13"/>
      <c r="C967" s="13"/>
      <c r="D967" s="13"/>
      <c r="E967" s="13"/>
      <c r="F967" s="13"/>
      <c r="G967" s="13"/>
      <c r="H967" s="13"/>
      <c r="I967" s="13"/>
      <c r="J967" s="13"/>
    </row>
    <row r="968" ht="15.75" customHeight="1">
      <c r="A968" s="13"/>
      <c r="B968" s="13"/>
      <c r="C968" s="13"/>
      <c r="D968" s="13"/>
      <c r="E968" s="13"/>
      <c r="F968" s="13"/>
      <c r="G968" s="13"/>
      <c r="H968" s="13"/>
      <c r="I968" s="13"/>
      <c r="J968" s="13"/>
    </row>
    <row r="969" ht="15.75" customHeight="1">
      <c r="A969" s="13"/>
      <c r="B969" s="13"/>
      <c r="C969" s="13"/>
      <c r="D969" s="13"/>
      <c r="E969" s="13"/>
      <c r="F969" s="13"/>
      <c r="G969" s="13"/>
      <c r="H969" s="13"/>
      <c r="I969" s="13"/>
      <c r="J969" s="13"/>
    </row>
    <row r="970" ht="15.75" customHeight="1">
      <c r="A970" s="13"/>
      <c r="B970" s="13"/>
      <c r="C970" s="13"/>
      <c r="D970" s="13"/>
      <c r="E970" s="13"/>
      <c r="F970" s="13"/>
      <c r="G970" s="13"/>
      <c r="H970" s="13"/>
      <c r="I970" s="13"/>
      <c r="J970" s="13"/>
    </row>
    <row r="971" ht="15.75" customHeight="1">
      <c r="A971" s="13"/>
      <c r="B971" s="13"/>
      <c r="C971" s="13"/>
      <c r="D971" s="13"/>
      <c r="E971" s="13"/>
      <c r="F971" s="13"/>
      <c r="G971" s="13"/>
      <c r="H971" s="13"/>
      <c r="I971" s="13"/>
      <c r="J971" s="13"/>
    </row>
    <row r="972" ht="15.75" customHeight="1">
      <c r="A972" s="13"/>
      <c r="B972" s="13"/>
      <c r="C972" s="13"/>
      <c r="D972" s="13"/>
      <c r="E972" s="13"/>
      <c r="F972" s="13"/>
      <c r="G972" s="13"/>
      <c r="H972" s="13"/>
      <c r="I972" s="13"/>
      <c r="J972" s="13"/>
    </row>
    <row r="973" ht="15.75" customHeight="1">
      <c r="A973" s="13"/>
      <c r="B973" s="13"/>
      <c r="C973" s="13"/>
      <c r="D973" s="13"/>
      <c r="E973" s="13"/>
      <c r="F973" s="13"/>
      <c r="G973" s="13"/>
      <c r="H973" s="13"/>
      <c r="I973" s="13"/>
      <c r="J973" s="13"/>
    </row>
    <row r="974" ht="15.75" customHeight="1">
      <c r="A974" s="13"/>
      <c r="B974" s="13"/>
      <c r="C974" s="13"/>
      <c r="D974" s="13"/>
      <c r="E974" s="13"/>
      <c r="F974" s="13"/>
      <c r="G974" s="13"/>
      <c r="H974" s="13"/>
      <c r="I974" s="13"/>
      <c r="J974" s="13"/>
    </row>
    <row r="975" ht="15.75" customHeight="1">
      <c r="A975" s="13"/>
      <c r="B975" s="13"/>
      <c r="C975" s="13"/>
      <c r="D975" s="13"/>
      <c r="E975" s="13"/>
      <c r="F975" s="13"/>
      <c r="G975" s="13"/>
      <c r="H975" s="13"/>
      <c r="I975" s="13"/>
      <c r="J975" s="13"/>
    </row>
    <row r="976" ht="15.75" customHeight="1">
      <c r="A976" s="13"/>
      <c r="B976" s="13"/>
      <c r="C976" s="13"/>
      <c r="D976" s="13"/>
      <c r="E976" s="13"/>
      <c r="F976" s="13"/>
      <c r="G976" s="13"/>
      <c r="H976" s="13"/>
      <c r="I976" s="13"/>
      <c r="J976" s="13"/>
    </row>
    <row r="977" ht="15.75" customHeight="1">
      <c r="A977" s="13"/>
      <c r="B977" s="13"/>
      <c r="C977" s="13"/>
      <c r="D977" s="13"/>
      <c r="E977" s="13"/>
      <c r="F977" s="13"/>
      <c r="G977" s="13"/>
      <c r="H977" s="13"/>
      <c r="I977" s="13"/>
      <c r="J977" s="13"/>
    </row>
    <row r="978" ht="15.75" customHeight="1">
      <c r="A978" s="13"/>
      <c r="B978" s="13"/>
      <c r="C978" s="13"/>
      <c r="D978" s="13"/>
      <c r="E978" s="13"/>
      <c r="F978" s="13"/>
      <c r="G978" s="13"/>
      <c r="H978" s="13"/>
      <c r="I978" s="13"/>
      <c r="J978" s="13"/>
    </row>
    <row r="979" ht="15.75" customHeight="1">
      <c r="A979" s="13"/>
      <c r="B979" s="13"/>
      <c r="C979" s="13"/>
      <c r="D979" s="13"/>
      <c r="E979" s="13"/>
      <c r="F979" s="13"/>
      <c r="G979" s="13"/>
      <c r="H979" s="13"/>
      <c r="I979" s="13"/>
      <c r="J979" s="13"/>
    </row>
    <row r="980" ht="15.75" customHeight="1">
      <c r="A980" s="13"/>
      <c r="B980" s="13"/>
      <c r="C980" s="13"/>
      <c r="D980" s="13"/>
      <c r="E980" s="13"/>
      <c r="F980" s="13"/>
      <c r="G980" s="13"/>
      <c r="H980" s="13"/>
      <c r="I980" s="13"/>
      <c r="J980" s="13"/>
    </row>
    <row r="981" ht="15.75" customHeight="1">
      <c r="A981" s="13"/>
      <c r="B981" s="13"/>
      <c r="C981" s="13"/>
      <c r="D981" s="13"/>
      <c r="E981" s="13"/>
      <c r="F981" s="13"/>
      <c r="G981" s="13"/>
      <c r="H981" s="13"/>
      <c r="I981" s="13"/>
      <c r="J981" s="13"/>
    </row>
    <row r="982" ht="15.75" customHeight="1">
      <c r="A982" s="13"/>
      <c r="B982" s="13"/>
      <c r="C982" s="13"/>
      <c r="D982" s="13"/>
      <c r="E982" s="13"/>
      <c r="F982" s="13"/>
      <c r="G982" s="13"/>
      <c r="H982" s="13"/>
      <c r="I982" s="13"/>
      <c r="J982" s="13"/>
    </row>
    <row r="983" ht="15.75" customHeight="1">
      <c r="A983" s="13"/>
      <c r="B983" s="13"/>
      <c r="C983" s="13"/>
      <c r="D983" s="13"/>
      <c r="E983" s="13"/>
      <c r="F983" s="13"/>
      <c r="G983" s="13"/>
      <c r="H983" s="13"/>
      <c r="I983" s="13"/>
      <c r="J983" s="13"/>
    </row>
    <row r="984" ht="15.75" customHeight="1">
      <c r="A984" s="13"/>
      <c r="B984" s="13"/>
      <c r="C984" s="13"/>
      <c r="D984" s="13"/>
      <c r="E984" s="13"/>
      <c r="F984" s="13"/>
      <c r="G984" s="13"/>
      <c r="H984" s="13"/>
      <c r="I984" s="13"/>
      <c r="J984" s="13"/>
    </row>
    <row r="985" ht="15.75" customHeight="1">
      <c r="A985" s="13"/>
      <c r="B985" s="13"/>
      <c r="C985" s="13"/>
      <c r="D985" s="13"/>
      <c r="E985" s="13"/>
      <c r="F985" s="13"/>
      <c r="G985" s="13"/>
      <c r="H985" s="13"/>
      <c r="I985" s="13"/>
      <c r="J985" s="13"/>
    </row>
    <row r="986" ht="15.75" customHeight="1">
      <c r="A986" s="13"/>
      <c r="B986" s="13"/>
      <c r="C986" s="13"/>
      <c r="D986" s="13"/>
      <c r="E986" s="13"/>
      <c r="F986" s="13"/>
      <c r="G986" s="13"/>
      <c r="H986" s="13"/>
      <c r="I986" s="13"/>
      <c r="J986" s="13"/>
    </row>
    <row r="987" ht="15.75" customHeight="1">
      <c r="A987" s="13"/>
      <c r="B987" s="13"/>
      <c r="C987" s="13"/>
      <c r="D987" s="13"/>
      <c r="E987" s="13"/>
      <c r="F987" s="13"/>
      <c r="G987" s="13"/>
      <c r="H987" s="13"/>
      <c r="I987" s="13"/>
      <c r="J987" s="13"/>
    </row>
    <row r="988" ht="15.75" customHeight="1">
      <c r="A988" s="13"/>
      <c r="B988" s="13"/>
      <c r="C988" s="13"/>
      <c r="D988" s="13"/>
      <c r="E988" s="13"/>
      <c r="F988" s="13"/>
      <c r="G988" s="13"/>
      <c r="H988" s="13"/>
      <c r="I988" s="13"/>
      <c r="J988" s="13"/>
    </row>
    <row r="989" ht="15.75" customHeight="1">
      <c r="A989" s="13"/>
      <c r="B989" s="13"/>
      <c r="C989" s="13"/>
      <c r="D989" s="13"/>
      <c r="E989" s="13"/>
      <c r="F989" s="13"/>
      <c r="G989" s="13"/>
      <c r="H989" s="13"/>
      <c r="I989" s="13"/>
      <c r="J989" s="13"/>
    </row>
    <row r="990" ht="15.75" customHeight="1">
      <c r="A990" s="13"/>
      <c r="B990" s="13"/>
      <c r="C990" s="13"/>
      <c r="D990" s="13"/>
      <c r="E990" s="13"/>
      <c r="F990" s="13"/>
      <c r="G990" s="13"/>
      <c r="H990" s="13"/>
      <c r="I990" s="13"/>
      <c r="J990" s="13"/>
    </row>
    <row r="991" ht="15.75" customHeight="1">
      <c r="A991" s="13"/>
      <c r="B991" s="13"/>
      <c r="C991" s="13"/>
      <c r="D991" s="13"/>
      <c r="E991" s="13"/>
      <c r="F991" s="13"/>
      <c r="G991" s="13"/>
      <c r="H991" s="13"/>
      <c r="I991" s="13"/>
      <c r="J991" s="13"/>
    </row>
    <row r="992" ht="15.75" customHeight="1">
      <c r="A992" s="13"/>
      <c r="B992" s="13"/>
      <c r="C992" s="13"/>
      <c r="D992" s="13"/>
      <c r="E992" s="13"/>
      <c r="F992" s="13"/>
      <c r="G992" s="13"/>
      <c r="H992" s="13"/>
      <c r="I992" s="13"/>
      <c r="J992" s="13"/>
    </row>
    <row r="993" ht="15.75" customHeight="1">
      <c r="A993" s="13"/>
      <c r="B993" s="13"/>
      <c r="C993" s="13"/>
      <c r="D993" s="13"/>
      <c r="E993" s="13"/>
      <c r="F993" s="13"/>
      <c r="G993" s="13"/>
      <c r="H993" s="13"/>
      <c r="I993" s="13"/>
      <c r="J993" s="13"/>
    </row>
    <row r="994" ht="15.75" customHeight="1">
      <c r="A994" s="13"/>
      <c r="B994" s="13"/>
      <c r="C994" s="13"/>
      <c r="D994" s="13"/>
      <c r="E994" s="13"/>
      <c r="F994" s="13"/>
      <c r="G994" s="13"/>
      <c r="H994" s="13"/>
      <c r="I994" s="13"/>
      <c r="J994" s="13"/>
    </row>
    <row r="995" ht="15.75" customHeight="1">
      <c r="A995" s="13"/>
      <c r="B995" s="13"/>
      <c r="C995" s="13"/>
      <c r="D995" s="13"/>
      <c r="E995" s="13"/>
      <c r="F995" s="13"/>
      <c r="G995" s="13"/>
      <c r="H995" s="13"/>
      <c r="I995" s="13"/>
      <c r="J995" s="13"/>
    </row>
    <row r="996" ht="15.75" customHeight="1">
      <c r="A996" s="13"/>
      <c r="B996" s="13"/>
      <c r="C996" s="13"/>
      <c r="D996" s="13"/>
      <c r="E996" s="13"/>
      <c r="F996" s="13"/>
      <c r="G996" s="13"/>
      <c r="H996" s="13"/>
      <c r="I996" s="13"/>
      <c r="J996" s="13"/>
    </row>
    <row r="997" ht="15.75" customHeight="1">
      <c r="A997" s="13"/>
      <c r="B997" s="13"/>
      <c r="C997" s="13"/>
      <c r="D997" s="13"/>
      <c r="E997" s="13"/>
      <c r="F997" s="13"/>
      <c r="G997" s="13"/>
      <c r="H997" s="13"/>
      <c r="I997" s="13"/>
      <c r="J997" s="13"/>
    </row>
    <row r="998" ht="15.75" customHeight="1">
      <c r="A998" s="13"/>
      <c r="B998" s="13"/>
      <c r="C998" s="13"/>
      <c r="D998" s="13"/>
      <c r="E998" s="13"/>
      <c r="F998" s="13"/>
      <c r="G998" s="13"/>
      <c r="H998" s="13"/>
      <c r="I998" s="13"/>
      <c r="J998" s="13"/>
    </row>
    <row r="999" ht="15.75" customHeight="1">
      <c r="A999" s="13"/>
      <c r="B999" s="13"/>
      <c r="C999" s="13"/>
      <c r="D999" s="13"/>
      <c r="E999" s="13"/>
      <c r="F999" s="13"/>
      <c r="G999" s="13"/>
      <c r="H999" s="13"/>
      <c r="I999" s="13"/>
      <c r="J999" s="13"/>
    </row>
    <row r="1000" ht="15.75" customHeight="1">
      <c r="A1000" s="13"/>
      <c r="B1000" s="13"/>
      <c r="C1000" s="13"/>
      <c r="D1000" s="13"/>
      <c r="E1000" s="13"/>
      <c r="F1000" s="13"/>
      <c r="G1000" s="13"/>
      <c r="H1000" s="13"/>
      <c r="I1000" s="13"/>
      <c r="J1000" s="13"/>
    </row>
  </sheetData>
  <mergeCells count="32">
    <mergeCell ref="J8:J9"/>
    <mergeCell ref="L8:L9"/>
    <mergeCell ref="M8:M9"/>
    <mergeCell ref="P8:P9"/>
    <mergeCell ref="Q8:Q9"/>
    <mergeCell ref="R8:R9"/>
    <mergeCell ref="S8:S9"/>
    <mergeCell ref="A8:A9"/>
    <mergeCell ref="B8:B9"/>
    <mergeCell ref="E8:E9"/>
    <mergeCell ref="F8:F9"/>
    <mergeCell ref="G8:G9"/>
    <mergeCell ref="H8:H9"/>
    <mergeCell ref="I8:I9"/>
    <mergeCell ref="J50:J51"/>
    <mergeCell ref="L50:L51"/>
    <mergeCell ref="M50:M51"/>
    <mergeCell ref="P50:P51"/>
    <mergeCell ref="Q50:Q51"/>
    <mergeCell ref="R50:R51"/>
    <mergeCell ref="S50:S51"/>
    <mergeCell ref="A74:A75"/>
    <mergeCell ref="B74:C75"/>
    <mergeCell ref="L74:L75"/>
    <mergeCell ref="M74:N75"/>
    <mergeCell ref="A50:A51"/>
    <mergeCell ref="B50:B51"/>
    <mergeCell ref="E50:E51"/>
    <mergeCell ref="F50:F51"/>
    <mergeCell ref="G50:G51"/>
    <mergeCell ref="H50:H51"/>
    <mergeCell ref="I50:I51"/>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1.22" defaultRowHeight="15.0"/>
  <cols>
    <col customWidth="1" min="1" max="2" width="11.11"/>
    <col customWidth="1" min="3" max="3" width="14.0"/>
    <col customWidth="1" min="4" max="4" width="18.0"/>
    <col customWidth="1" min="5" max="5" width="17.11"/>
    <col customWidth="1" min="6" max="6" width="14.44"/>
    <col customWidth="1" min="7" max="8" width="11.11"/>
    <col customWidth="1" min="9" max="9" width="12.33"/>
    <col customWidth="1" min="10" max="10" width="11.11"/>
    <col customWidth="1" min="11" max="15" width="13.33"/>
    <col customWidth="1" min="16" max="16" width="11.11"/>
    <col customWidth="1" min="17" max="19" width="8.0"/>
    <col customWidth="1" min="20" max="26" width="11.11"/>
  </cols>
  <sheetData>
    <row r="1" ht="15.75" customHeight="1">
      <c r="A1" s="31"/>
      <c r="B1" s="31"/>
      <c r="C1" s="31"/>
      <c r="D1" s="32" t="s">
        <v>244</v>
      </c>
      <c r="E1" s="31"/>
      <c r="F1" s="8" t="s">
        <v>245</v>
      </c>
      <c r="Q1" s="31"/>
      <c r="R1" s="31"/>
      <c r="S1" s="31"/>
      <c r="T1" s="8"/>
      <c r="U1" s="8"/>
      <c r="V1" s="8"/>
      <c r="W1" s="8"/>
      <c r="X1" s="8"/>
      <c r="Y1" s="9"/>
      <c r="Z1" s="31"/>
    </row>
    <row r="2" ht="15.75" customHeight="1">
      <c r="A2" s="33" t="s">
        <v>246</v>
      </c>
      <c r="B2" s="33" t="s">
        <v>247</v>
      </c>
      <c r="C2" s="33" t="s">
        <v>248</v>
      </c>
      <c r="D2" s="33" t="s">
        <v>249</v>
      </c>
      <c r="E2" s="33" t="s">
        <v>250</v>
      </c>
      <c r="F2" s="33" t="s">
        <v>201</v>
      </c>
      <c r="G2" s="33" t="s">
        <v>226</v>
      </c>
      <c r="H2" s="33" t="s">
        <v>202</v>
      </c>
      <c r="I2" s="33" t="s">
        <v>251</v>
      </c>
      <c r="J2" s="33" t="s">
        <v>252</v>
      </c>
      <c r="K2" s="33" t="s">
        <v>147</v>
      </c>
      <c r="L2" s="33" t="s">
        <v>149</v>
      </c>
      <c r="M2" s="33" t="s">
        <v>253</v>
      </c>
      <c r="N2" s="33" t="s">
        <v>254</v>
      </c>
      <c r="O2" s="33" t="s">
        <v>255</v>
      </c>
      <c r="P2" s="33" t="s">
        <v>151</v>
      </c>
      <c r="Q2" s="33" t="s">
        <v>185</v>
      </c>
      <c r="R2" s="33" t="s">
        <v>187</v>
      </c>
      <c r="S2" s="33" t="s">
        <v>189</v>
      </c>
      <c r="T2" s="33" t="s">
        <v>256</v>
      </c>
      <c r="U2" s="33" t="s">
        <v>153</v>
      </c>
      <c r="V2" s="33" t="s">
        <v>155</v>
      </c>
      <c r="W2" s="33" t="s">
        <v>157</v>
      </c>
      <c r="X2" s="33" t="s">
        <v>257</v>
      </c>
      <c r="Y2" s="34" t="s">
        <v>1</v>
      </c>
      <c r="Z2" s="31"/>
    </row>
    <row r="3" ht="15.75" customHeight="1">
      <c r="A3" s="31" t="s">
        <v>258</v>
      </c>
      <c r="B3" s="31">
        <v>10321.0</v>
      </c>
      <c r="C3" s="35" t="s">
        <v>259</v>
      </c>
      <c r="D3" s="36">
        <v>42437.0</v>
      </c>
      <c r="E3" s="31">
        <v>3.0</v>
      </c>
      <c r="F3" s="31">
        <v>27.0</v>
      </c>
      <c r="G3" s="31">
        <v>17.0</v>
      </c>
      <c r="H3" s="31"/>
      <c r="I3" s="31">
        <v>12.0</v>
      </c>
      <c r="J3" s="31"/>
      <c r="K3" s="31" t="s">
        <v>260</v>
      </c>
      <c r="L3" s="31" t="s">
        <v>260</v>
      </c>
      <c r="M3" s="31" t="s">
        <v>260</v>
      </c>
      <c r="N3" s="31" t="s">
        <v>260</v>
      </c>
      <c r="O3" s="31" t="s">
        <v>260</v>
      </c>
      <c r="P3" s="31" t="s">
        <v>260</v>
      </c>
      <c r="Q3" s="31"/>
      <c r="R3" s="31"/>
      <c r="S3" s="31"/>
      <c r="T3" s="31"/>
      <c r="U3" s="31"/>
      <c r="V3" s="31"/>
      <c r="W3" s="31"/>
      <c r="X3" s="31"/>
      <c r="Y3" s="9" t="s">
        <v>261</v>
      </c>
      <c r="Z3" s="31"/>
    </row>
    <row r="4" ht="15.75" customHeight="1">
      <c r="A4" s="31" t="s">
        <v>262</v>
      </c>
      <c r="B4" s="31">
        <v>10322.0</v>
      </c>
      <c r="C4" s="35" t="s">
        <v>259</v>
      </c>
      <c r="D4" s="37">
        <v>42454.0</v>
      </c>
      <c r="E4" s="31">
        <v>7.0</v>
      </c>
      <c r="F4" s="31">
        <v>27.0</v>
      </c>
      <c r="G4" s="31" t="s">
        <v>260</v>
      </c>
      <c r="H4" s="31"/>
      <c r="I4" s="31">
        <v>12.0</v>
      </c>
      <c r="J4" s="31"/>
      <c r="K4" s="31">
        <v>12.0</v>
      </c>
      <c r="L4" s="31" t="s">
        <v>260</v>
      </c>
      <c r="M4" s="31" t="s">
        <v>260</v>
      </c>
      <c r="N4" s="31" t="s">
        <v>260</v>
      </c>
      <c r="O4" s="31" t="s">
        <v>260</v>
      </c>
      <c r="P4" s="31">
        <v>16.0</v>
      </c>
      <c r="Q4" s="31"/>
      <c r="R4" s="31"/>
      <c r="S4" s="31"/>
      <c r="T4" s="31"/>
      <c r="U4" s="31"/>
      <c r="V4" s="31"/>
      <c r="W4" s="31"/>
      <c r="X4" s="31"/>
      <c r="Y4" s="9" t="s">
        <v>263</v>
      </c>
      <c r="Z4" s="31"/>
    </row>
    <row r="5" ht="15.75" customHeight="1">
      <c r="A5" s="38" t="s">
        <v>264</v>
      </c>
      <c r="B5" s="38">
        <v>20322.0</v>
      </c>
      <c r="C5" s="39" t="s">
        <v>265</v>
      </c>
      <c r="D5" s="40">
        <v>42494.0</v>
      </c>
      <c r="E5" s="38">
        <v>2.0</v>
      </c>
      <c r="F5" s="38">
        <v>15.0</v>
      </c>
      <c r="G5" s="38" t="s">
        <v>260</v>
      </c>
      <c r="H5" s="38"/>
      <c r="I5" s="38">
        <v>8.0</v>
      </c>
      <c r="J5" s="38"/>
      <c r="K5" s="38">
        <v>8.0</v>
      </c>
      <c r="L5" s="38" t="s">
        <v>260</v>
      </c>
      <c r="M5" s="38" t="s">
        <v>260</v>
      </c>
      <c r="N5" s="38" t="s">
        <v>260</v>
      </c>
      <c r="O5" s="38" t="s">
        <v>260</v>
      </c>
      <c r="P5" s="38" t="s">
        <v>260</v>
      </c>
      <c r="Q5" s="38"/>
      <c r="R5" s="38"/>
      <c r="S5" s="38"/>
      <c r="T5" s="38"/>
      <c r="U5" s="38"/>
      <c r="V5" s="38"/>
      <c r="W5" s="38"/>
      <c r="X5" s="38"/>
      <c r="Y5" s="10" t="s">
        <v>266</v>
      </c>
      <c r="Z5" s="38"/>
    </row>
    <row r="6" ht="15.75" customHeight="1">
      <c r="A6" s="31" t="s">
        <v>267</v>
      </c>
      <c r="B6" s="31">
        <v>10323.0</v>
      </c>
      <c r="C6" s="35" t="s">
        <v>259</v>
      </c>
      <c r="D6" s="32" t="s">
        <v>268</v>
      </c>
      <c r="E6" s="31" t="s">
        <v>269</v>
      </c>
      <c r="F6" s="31">
        <v>28.0</v>
      </c>
      <c r="G6" s="31">
        <v>17.0</v>
      </c>
      <c r="H6" s="31"/>
      <c r="I6" s="31">
        <v>11.0</v>
      </c>
      <c r="J6" s="31">
        <v>11.0</v>
      </c>
      <c r="K6" s="31">
        <v>12.0</v>
      </c>
      <c r="L6" s="31">
        <v>5.0</v>
      </c>
      <c r="M6" s="31">
        <v>5.0</v>
      </c>
      <c r="N6" s="31">
        <v>5.0</v>
      </c>
      <c r="O6" s="31">
        <v>5.0</v>
      </c>
      <c r="P6" s="31">
        <v>16.0</v>
      </c>
      <c r="Q6" s="31"/>
      <c r="R6" s="31"/>
      <c r="S6" s="31"/>
      <c r="T6" s="31"/>
      <c r="U6" s="31"/>
      <c r="V6" s="41" t="s">
        <v>270</v>
      </c>
      <c r="W6" s="41" t="s">
        <v>270</v>
      </c>
      <c r="X6" s="41" t="s">
        <v>270</v>
      </c>
      <c r="Y6" s="9" t="s">
        <v>271</v>
      </c>
      <c r="Z6" s="31"/>
    </row>
    <row r="7" ht="15.75" customHeight="1">
      <c r="A7" s="31" t="s">
        <v>272</v>
      </c>
      <c r="B7" s="31">
        <v>10324.0</v>
      </c>
      <c r="C7" s="35" t="s">
        <v>259</v>
      </c>
      <c r="D7" s="32" t="s">
        <v>273</v>
      </c>
      <c r="E7" s="31" t="s">
        <v>274</v>
      </c>
      <c r="F7" s="31">
        <v>27.0</v>
      </c>
      <c r="G7" s="31">
        <v>17.0</v>
      </c>
      <c r="H7" s="31"/>
      <c r="I7" s="31">
        <v>12.0</v>
      </c>
      <c r="J7" s="31">
        <v>8.0</v>
      </c>
      <c r="K7" s="31">
        <v>12.0</v>
      </c>
      <c r="L7" s="31">
        <v>4.0</v>
      </c>
      <c r="M7" s="31">
        <v>4.0</v>
      </c>
      <c r="N7" s="31">
        <v>4.0</v>
      </c>
      <c r="O7" s="31">
        <v>4.0</v>
      </c>
      <c r="P7" s="31">
        <v>16.0</v>
      </c>
      <c r="Q7" s="31"/>
      <c r="R7" s="31"/>
      <c r="S7" s="31"/>
      <c r="T7" s="31"/>
      <c r="U7" s="31"/>
      <c r="V7" s="31"/>
      <c r="W7" s="31"/>
      <c r="X7" s="31"/>
      <c r="Y7" s="9" t="s">
        <v>275</v>
      </c>
      <c r="Z7" s="31"/>
    </row>
    <row r="8" ht="15.75" customHeight="1">
      <c r="A8" s="31" t="s">
        <v>276</v>
      </c>
      <c r="B8" s="31">
        <v>10325.0</v>
      </c>
      <c r="C8" s="35" t="s">
        <v>259</v>
      </c>
      <c r="D8" s="37">
        <v>42537.0</v>
      </c>
      <c r="E8" s="31">
        <v>14.0</v>
      </c>
      <c r="F8" s="31">
        <v>27.0</v>
      </c>
      <c r="G8" s="31">
        <v>17.0</v>
      </c>
      <c r="H8" s="31"/>
      <c r="I8" s="31">
        <v>12.0</v>
      </c>
      <c r="J8" s="31"/>
      <c r="K8" s="31">
        <v>12.0</v>
      </c>
      <c r="L8" s="31" t="s">
        <v>260</v>
      </c>
      <c r="M8" s="31" t="s">
        <v>260</v>
      </c>
      <c r="N8" s="31" t="s">
        <v>260</v>
      </c>
      <c r="O8" s="31" t="s">
        <v>260</v>
      </c>
      <c r="P8" s="31">
        <v>16.0</v>
      </c>
      <c r="Q8" s="31"/>
      <c r="R8" s="31"/>
      <c r="S8" s="31"/>
      <c r="T8" s="31"/>
      <c r="U8" s="31"/>
      <c r="V8" s="31" t="s">
        <v>277</v>
      </c>
      <c r="W8" s="31" t="s">
        <v>277</v>
      </c>
      <c r="X8" s="31" t="s">
        <v>277</v>
      </c>
      <c r="Y8" s="9" t="s">
        <v>278</v>
      </c>
      <c r="Z8" s="31"/>
    </row>
    <row r="9" ht="15.75" customHeight="1">
      <c r="A9" s="31" t="s">
        <v>279</v>
      </c>
      <c r="B9" s="31">
        <v>10326.0</v>
      </c>
      <c r="C9" s="35" t="s">
        <v>259</v>
      </c>
      <c r="D9" s="37">
        <v>42575.0</v>
      </c>
      <c r="E9" s="31">
        <v>12.0</v>
      </c>
      <c r="F9" s="31">
        <v>27.0</v>
      </c>
      <c r="G9" s="31">
        <v>17.0</v>
      </c>
      <c r="H9" s="31"/>
      <c r="I9" s="31">
        <v>11.0</v>
      </c>
      <c r="J9" s="31"/>
      <c r="K9" s="31">
        <v>11.0</v>
      </c>
      <c r="L9" s="31" t="s">
        <v>260</v>
      </c>
      <c r="M9" s="31" t="s">
        <v>260</v>
      </c>
      <c r="N9" s="31" t="s">
        <v>260</v>
      </c>
      <c r="O9" s="31" t="s">
        <v>260</v>
      </c>
      <c r="P9" s="31">
        <v>12.0</v>
      </c>
      <c r="Q9" s="31"/>
      <c r="R9" s="31"/>
      <c r="S9" s="31"/>
      <c r="T9" s="31"/>
      <c r="U9" s="31"/>
      <c r="V9" s="31"/>
      <c r="W9" s="31"/>
      <c r="X9" s="31"/>
      <c r="Y9" s="9" t="s">
        <v>280</v>
      </c>
      <c r="Z9" s="31"/>
    </row>
    <row r="10" ht="15.75" customHeight="1">
      <c r="A10" s="31" t="s">
        <v>281</v>
      </c>
      <c r="B10" s="31">
        <v>10327.0</v>
      </c>
      <c r="C10" s="35" t="s">
        <v>259</v>
      </c>
      <c r="D10" s="42">
        <v>42600.0</v>
      </c>
      <c r="E10" s="31">
        <v>10.0</v>
      </c>
      <c r="F10" s="31">
        <v>27.0</v>
      </c>
      <c r="G10" s="31">
        <v>17.0</v>
      </c>
      <c r="H10" s="31"/>
      <c r="I10" s="31">
        <v>12.0</v>
      </c>
      <c r="J10" s="31"/>
      <c r="K10" s="31">
        <v>12.0</v>
      </c>
      <c r="L10" s="31" t="s">
        <v>260</v>
      </c>
      <c r="M10" s="31" t="s">
        <v>260</v>
      </c>
      <c r="N10" s="31" t="s">
        <v>260</v>
      </c>
      <c r="O10" s="31" t="s">
        <v>260</v>
      </c>
      <c r="P10" s="31">
        <v>16.0</v>
      </c>
      <c r="Q10" s="31"/>
      <c r="R10" s="31"/>
      <c r="S10" s="31"/>
      <c r="T10" s="31"/>
      <c r="U10" s="31"/>
      <c r="V10" s="31"/>
      <c r="W10" s="31"/>
      <c r="X10" s="31"/>
      <c r="Y10" s="9" t="s">
        <v>282</v>
      </c>
      <c r="Z10" s="31"/>
    </row>
    <row r="11" ht="15.75" customHeight="1">
      <c r="A11" s="31" t="s">
        <v>283</v>
      </c>
      <c r="B11" s="31">
        <v>10328.0</v>
      </c>
      <c r="C11" s="35" t="s">
        <v>259</v>
      </c>
      <c r="D11" s="32" t="s">
        <v>284</v>
      </c>
      <c r="E11" s="31">
        <v>15.0</v>
      </c>
      <c r="F11" s="31">
        <v>28.0</v>
      </c>
      <c r="G11" s="31">
        <v>17.0</v>
      </c>
      <c r="H11" s="31"/>
      <c r="I11" s="31">
        <v>11.0</v>
      </c>
      <c r="J11" s="31"/>
      <c r="K11" s="31">
        <v>11.0</v>
      </c>
      <c r="L11" s="31" t="s">
        <v>260</v>
      </c>
      <c r="M11" s="31" t="s">
        <v>260</v>
      </c>
      <c r="N11" s="31" t="s">
        <v>260</v>
      </c>
      <c r="O11" s="31" t="s">
        <v>260</v>
      </c>
      <c r="P11" s="31">
        <v>12.0</v>
      </c>
      <c r="Q11" s="31"/>
      <c r="R11" s="31"/>
      <c r="S11" s="31"/>
      <c r="T11" s="31"/>
      <c r="U11" s="31"/>
      <c r="V11" s="31"/>
      <c r="W11" s="31"/>
      <c r="X11" s="31"/>
      <c r="Y11" s="9" t="s">
        <v>285</v>
      </c>
      <c r="Z11" s="31"/>
    </row>
    <row r="12" ht="15.75" customHeight="1">
      <c r="A12" s="31" t="s">
        <v>286</v>
      </c>
      <c r="B12" s="31">
        <v>10329.0</v>
      </c>
      <c r="C12" s="35" t="s">
        <v>259</v>
      </c>
      <c r="D12" s="32" t="s">
        <v>287</v>
      </c>
      <c r="E12" s="31" t="s">
        <v>288</v>
      </c>
      <c r="F12" s="31">
        <v>28.0</v>
      </c>
      <c r="G12" s="31">
        <v>17.0</v>
      </c>
      <c r="H12" s="31"/>
      <c r="I12" s="31">
        <v>12.0</v>
      </c>
      <c r="J12" s="31"/>
      <c r="K12" s="31">
        <v>24.0</v>
      </c>
      <c r="L12" s="31" t="s">
        <v>260</v>
      </c>
      <c r="M12" s="31" t="s">
        <v>260</v>
      </c>
      <c r="N12" s="31" t="s">
        <v>260</v>
      </c>
      <c r="O12" s="31" t="s">
        <v>260</v>
      </c>
      <c r="P12" s="31">
        <v>16.0</v>
      </c>
      <c r="Q12" s="31"/>
      <c r="R12" s="31"/>
      <c r="S12" s="31"/>
      <c r="T12" s="31"/>
      <c r="U12" s="31"/>
      <c r="V12" s="31"/>
      <c r="W12" s="31"/>
      <c r="X12" s="31"/>
      <c r="Y12" s="9"/>
      <c r="Z12" s="31"/>
    </row>
    <row r="13" ht="15.75" customHeight="1">
      <c r="A13" s="31" t="s">
        <v>289</v>
      </c>
      <c r="B13" s="31">
        <v>10330.0</v>
      </c>
      <c r="C13" s="35" t="s">
        <v>259</v>
      </c>
      <c r="D13" s="42">
        <v>42695.0</v>
      </c>
      <c r="E13" s="31">
        <v>14.0</v>
      </c>
      <c r="F13" s="31">
        <v>28.0</v>
      </c>
      <c r="G13" s="31">
        <v>17.0</v>
      </c>
      <c r="H13" s="31"/>
      <c r="I13" s="31">
        <v>12.0</v>
      </c>
      <c r="J13" s="31"/>
      <c r="K13" s="31">
        <v>24.0</v>
      </c>
      <c r="L13" s="31">
        <v>6.0</v>
      </c>
      <c r="M13" s="31">
        <v>6.0</v>
      </c>
      <c r="N13" s="31" t="s">
        <v>260</v>
      </c>
      <c r="O13" s="31">
        <v>6.0</v>
      </c>
      <c r="P13" s="31">
        <v>16.0</v>
      </c>
      <c r="Q13" s="31"/>
      <c r="R13" s="31"/>
      <c r="S13" s="31"/>
      <c r="T13" s="31"/>
      <c r="U13" s="31"/>
      <c r="V13" s="31"/>
      <c r="W13" s="31"/>
      <c r="X13" s="31"/>
      <c r="Y13" s="9"/>
      <c r="Z13" s="31"/>
    </row>
    <row r="14" ht="15.75" customHeight="1">
      <c r="A14" s="31" t="s">
        <v>290</v>
      </c>
      <c r="B14" s="31">
        <v>10331.0</v>
      </c>
      <c r="C14" s="35" t="s">
        <v>259</v>
      </c>
      <c r="D14" s="42">
        <v>42719.0</v>
      </c>
      <c r="E14" s="31">
        <v>15.0</v>
      </c>
      <c r="F14" s="31">
        <v>27.0</v>
      </c>
      <c r="G14" s="31">
        <v>16.0</v>
      </c>
      <c r="H14" s="31"/>
      <c r="I14" s="31">
        <v>12.0</v>
      </c>
      <c r="J14" s="31"/>
      <c r="K14" s="31">
        <v>24.0</v>
      </c>
      <c r="L14" s="31" t="s">
        <v>260</v>
      </c>
      <c r="M14" s="31" t="s">
        <v>260</v>
      </c>
      <c r="N14" s="31" t="s">
        <v>260</v>
      </c>
      <c r="O14" s="31" t="s">
        <v>260</v>
      </c>
      <c r="P14" s="31">
        <v>16.0</v>
      </c>
      <c r="Q14" s="31"/>
      <c r="R14" s="31"/>
      <c r="S14" s="31"/>
      <c r="T14" s="31"/>
      <c r="U14" s="31"/>
      <c r="V14" s="31"/>
      <c r="W14" s="31"/>
      <c r="X14" s="31"/>
      <c r="Y14" s="9" t="s">
        <v>291</v>
      </c>
      <c r="Z14" s="31"/>
    </row>
    <row r="15" ht="15.75" customHeight="1">
      <c r="A15" s="31" t="s">
        <v>292</v>
      </c>
      <c r="B15" s="31">
        <v>10332.0</v>
      </c>
      <c r="C15" s="35" t="s">
        <v>259</v>
      </c>
      <c r="D15" s="43">
        <v>42743.0</v>
      </c>
      <c r="E15" s="31">
        <v>15.0</v>
      </c>
      <c r="F15" s="31">
        <v>28.0</v>
      </c>
      <c r="G15" s="31">
        <v>17.0</v>
      </c>
      <c r="H15" s="31"/>
      <c r="I15" s="31">
        <v>12.0</v>
      </c>
      <c r="J15" s="31"/>
      <c r="K15" s="31">
        <v>24.0</v>
      </c>
      <c r="L15" s="31">
        <v>6.0</v>
      </c>
      <c r="M15" s="31">
        <v>6.0</v>
      </c>
      <c r="N15" s="31" t="s">
        <v>260</v>
      </c>
      <c r="O15" s="31">
        <v>6.0</v>
      </c>
      <c r="P15" s="31">
        <v>16.0</v>
      </c>
      <c r="Q15" s="31"/>
      <c r="R15" s="31"/>
      <c r="S15" s="31"/>
      <c r="T15" s="31"/>
      <c r="U15" s="31"/>
      <c r="V15" s="31"/>
      <c r="W15" s="31"/>
      <c r="X15" s="31"/>
      <c r="Y15" s="9"/>
      <c r="Z15" s="31"/>
    </row>
    <row r="16" ht="15.75" customHeight="1">
      <c r="A16" s="31" t="s">
        <v>293</v>
      </c>
      <c r="B16" s="31">
        <v>10333.0</v>
      </c>
      <c r="C16" s="35" t="s">
        <v>259</v>
      </c>
      <c r="D16" s="42">
        <v>42784.0</v>
      </c>
      <c r="E16" s="31">
        <v>4.0</v>
      </c>
      <c r="F16" s="31">
        <v>28.0</v>
      </c>
      <c r="G16" s="31">
        <v>17.0</v>
      </c>
      <c r="H16" s="31"/>
      <c r="I16" s="31">
        <v>12.0</v>
      </c>
      <c r="J16" s="31"/>
      <c r="K16" s="31">
        <v>24.0</v>
      </c>
      <c r="L16" s="31" t="s">
        <v>260</v>
      </c>
      <c r="M16" s="31" t="s">
        <v>260</v>
      </c>
      <c r="N16" s="31" t="s">
        <v>260</v>
      </c>
      <c r="O16" s="31" t="s">
        <v>260</v>
      </c>
      <c r="P16" s="31">
        <v>16.0</v>
      </c>
      <c r="Q16" s="31"/>
      <c r="R16" s="31"/>
      <c r="S16" s="31"/>
      <c r="T16" s="31"/>
      <c r="U16" s="31"/>
      <c r="V16" s="31"/>
      <c r="W16" s="31"/>
      <c r="X16" s="31"/>
      <c r="Y16" s="9" t="s">
        <v>294</v>
      </c>
      <c r="Z16" s="31"/>
    </row>
    <row r="17" ht="15.75" customHeight="1">
      <c r="A17" s="31" t="s">
        <v>295</v>
      </c>
      <c r="B17" s="31">
        <v>10334.0</v>
      </c>
      <c r="C17" s="35" t="s">
        <v>259</v>
      </c>
      <c r="D17" s="37">
        <v>42836.0</v>
      </c>
      <c r="E17" s="31">
        <v>12.0</v>
      </c>
      <c r="F17" s="31">
        <v>28.0</v>
      </c>
      <c r="G17" s="31">
        <v>17.0</v>
      </c>
      <c r="H17" s="31"/>
      <c r="I17" s="31">
        <v>12.0</v>
      </c>
      <c r="J17" s="31"/>
      <c r="K17" s="31">
        <v>24.0</v>
      </c>
      <c r="L17" s="31" t="s">
        <v>260</v>
      </c>
      <c r="M17" s="31" t="s">
        <v>260</v>
      </c>
      <c r="N17" s="31" t="s">
        <v>260</v>
      </c>
      <c r="O17" s="31" t="s">
        <v>260</v>
      </c>
      <c r="P17" s="31">
        <v>16.0</v>
      </c>
      <c r="Q17" s="31"/>
      <c r="R17" s="31"/>
      <c r="S17" s="31"/>
      <c r="T17" s="31"/>
      <c r="U17" s="31"/>
      <c r="V17" s="31"/>
      <c r="W17" s="31"/>
      <c r="X17" s="31"/>
      <c r="Y17" s="9"/>
      <c r="Z17" s="31"/>
    </row>
    <row r="18" ht="15.75" customHeight="1">
      <c r="A18" s="38" t="s">
        <v>296</v>
      </c>
      <c r="B18" s="38">
        <v>20334.0</v>
      </c>
      <c r="C18" s="39" t="s">
        <v>265</v>
      </c>
      <c r="D18" s="44" t="s">
        <v>297</v>
      </c>
      <c r="E18" s="38">
        <v>2.0</v>
      </c>
      <c r="F18" s="38">
        <v>15.0</v>
      </c>
      <c r="G18" s="38">
        <v>10.0</v>
      </c>
      <c r="H18" s="38"/>
      <c r="I18" s="38">
        <v>8.0</v>
      </c>
      <c r="J18" s="38"/>
      <c r="K18" s="38">
        <v>16.0</v>
      </c>
      <c r="L18" s="38" t="s">
        <v>260</v>
      </c>
      <c r="M18" s="38" t="s">
        <v>260</v>
      </c>
      <c r="N18" s="38" t="s">
        <v>260</v>
      </c>
      <c r="O18" s="38" t="s">
        <v>260</v>
      </c>
      <c r="P18" s="38" t="s">
        <v>260</v>
      </c>
      <c r="Q18" s="38"/>
      <c r="R18" s="38"/>
      <c r="S18" s="38"/>
      <c r="T18" s="38"/>
      <c r="U18" s="38"/>
      <c r="V18" s="38"/>
      <c r="W18" s="38"/>
      <c r="X18" s="38"/>
      <c r="Y18" s="10"/>
      <c r="Z18" s="38"/>
    </row>
    <row r="19" ht="15.75" customHeight="1">
      <c r="A19" s="31" t="s">
        <v>298</v>
      </c>
      <c r="B19" s="31">
        <v>10335.0</v>
      </c>
      <c r="C19" s="35" t="s">
        <v>259</v>
      </c>
      <c r="D19" s="36">
        <v>42864.0</v>
      </c>
      <c r="E19" s="31">
        <v>7.0</v>
      </c>
      <c r="F19" s="31">
        <v>28.0</v>
      </c>
      <c r="G19" s="31">
        <v>17.0</v>
      </c>
      <c r="H19" s="31"/>
      <c r="I19" s="31">
        <v>12.0</v>
      </c>
      <c r="J19" s="31"/>
      <c r="K19" s="31">
        <v>24.0</v>
      </c>
      <c r="L19" s="31">
        <v>6.0</v>
      </c>
      <c r="M19" s="31">
        <v>6.0</v>
      </c>
      <c r="N19" s="31" t="s">
        <v>260</v>
      </c>
      <c r="O19" s="31">
        <v>6.0</v>
      </c>
      <c r="P19" s="31">
        <v>16.0</v>
      </c>
      <c r="Q19" s="31"/>
      <c r="R19" s="31"/>
      <c r="S19" s="31"/>
      <c r="T19" s="31"/>
      <c r="U19" s="31"/>
      <c r="V19" s="31"/>
      <c r="W19" s="31"/>
      <c r="X19" s="31"/>
      <c r="Y19" s="9"/>
      <c r="Z19" s="31"/>
    </row>
    <row r="20" ht="15.75" customHeight="1">
      <c r="A20" s="38" t="s">
        <v>299</v>
      </c>
      <c r="B20" s="38">
        <v>20335.0</v>
      </c>
      <c r="C20" s="39" t="s">
        <v>265</v>
      </c>
      <c r="D20" s="45">
        <v>42886.0</v>
      </c>
      <c r="E20" s="38">
        <v>5.0</v>
      </c>
      <c r="F20" s="38">
        <v>15.0</v>
      </c>
      <c r="G20" s="38">
        <v>10.0</v>
      </c>
      <c r="H20" s="38"/>
      <c r="I20" s="38">
        <v>8.0</v>
      </c>
      <c r="J20" s="38"/>
      <c r="K20" s="38">
        <v>16.0</v>
      </c>
      <c r="L20" s="38" t="s">
        <v>260</v>
      </c>
      <c r="M20" s="38" t="s">
        <v>260</v>
      </c>
      <c r="N20" s="38" t="s">
        <v>260</v>
      </c>
      <c r="O20" s="38" t="s">
        <v>260</v>
      </c>
      <c r="P20" s="38" t="s">
        <v>260</v>
      </c>
      <c r="Q20" s="38"/>
      <c r="R20" s="38"/>
      <c r="S20" s="38"/>
      <c r="T20" s="38"/>
      <c r="U20" s="38"/>
      <c r="V20" s="38"/>
      <c r="W20" s="38"/>
      <c r="X20" s="38"/>
      <c r="Y20" s="10"/>
      <c r="Z20" s="38"/>
    </row>
    <row r="21" ht="15.75" customHeight="1">
      <c r="A21" s="31" t="s">
        <v>300</v>
      </c>
      <c r="B21" s="31">
        <v>10336.0</v>
      </c>
      <c r="C21" s="35" t="s">
        <v>259</v>
      </c>
      <c r="D21" s="37">
        <v>42901.0</v>
      </c>
      <c r="E21" s="31">
        <v>13.0</v>
      </c>
      <c r="F21" s="31">
        <v>27.0</v>
      </c>
      <c r="G21" s="31">
        <v>20.0</v>
      </c>
      <c r="H21" s="31"/>
      <c r="I21" s="31">
        <v>12.0</v>
      </c>
      <c r="J21" s="31"/>
      <c r="K21" s="31">
        <v>24.0</v>
      </c>
      <c r="L21" s="31" t="s">
        <v>260</v>
      </c>
      <c r="M21" s="31" t="s">
        <v>260</v>
      </c>
      <c r="N21" s="31" t="s">
        <v>260</v>
      </c>
      <c r="O21" s="31" t="s">
        <v>260</v>
      </c>
      <c r="P21" s="31">
        <v>16.0</v>
      </c>
      <c r="Q21" s="31"/>
      <c r="R21" s="31"/>
      <c r="S21" s="31"/>
      <c r="T21" s="31"/>
      <c r="U21" s="31"/>
      <c r="V21" s="31"/>
      <c r="W21" s="31"/>
      <c r="X21" s="31"/>
      <c r="Y21" s="9" t="s">
        <v>301</v>
      </c>
      <c r="Z21" s="31"/>
    </row>
    <row r="22" ht="15.75" customHeight="1">
      <c r="A22" s="31" t="s">
        <v>302</v>
      </c>
      <c r="B22" s="31">
        <v>10337.0</v>
      </c>
      <c r="C22" s="35" t="s">
        <v>259</v>
      </c>
      <c r="D22" s="37">
        <v>42936.0</v>
      </c>
      <c r="E22" s="31">
        <v>17.0</v>
      </c>
      <c r="F22" s="31">
        <v>27.0</v>
      </c>
      <c r="G22" s="31">
        <v>20.0</v>
      </c>
      <c r="H22" s="31"/>
      <c r="I22" s="31">
        <v>11.0</v>
      </c>
      <c r="J22" s="31"/>
      <c r="K22" s="31">
        <v>22.0</v>
      </c>
      <c r="L22" s="31" t="s">
        <v>260</v>
      </c>
      <c r="M22" s="31" t="s">
        <v>260</v>
      </c>
      <c r="N22" s="31" t="s">
        <v>260</v>
      </c>
      <c r="O22" s="31" t="s">
        <v>260</v>
      </c>
      <c r="P22" s="31">
        <v>16.0</v>
      </c>
      <c r="Q22" s="31"/>
      <c r="R22" s="31"/>
      <c r="S22" s="31"/>
      <c r="T22" s="31"/>
      <c r="U22" s="31"/>
      <c r="V22" s="31"/>
      <c r="W22" s="31"/>
      <c r="X22" s="31"/>
      <c r="Y22" s="9" t="s">
        <v>303</v>
      </c>
      <c r="Z22" s="31"/>
    </row>
    <row r="23" ht="15.75" customHeight="1">
      <c r="A23" s="31" t="s">
        <v>304</v>
      </c>
      <c r="B23" s="31">
        <v>10338.0</v>
      </c>
      <c r="C23" s="35" t="s">
        <v>259</v>
      </c>
      <c r="D23" s="46">
        <v>42964.0</v>
      </c>
      <c r="E23" s="38">
        <v>15.0</v>
      </c>
      <c r="F23" s="31">
        <v>28.0</v>
      </c>
      <c r="G23" s="31">
        <v>20.0</v>
      </c>
      <c r="H23" s="31"/>
      <c r="I23" s="31">
        <v>11.0</v>
      </c>
      <c r="J23" s="31"/>
      <c r="K23" s="31">
        <v>22.0</v>
      </c>
      <c r="L23" s="31" t="s">
        <v>260</v>
      </c>
      <c r="M23" s="31" t="s">
        <v>260</v>
      </c>
      <c r="N23" s="31" t="s">
        <v>260</v>
      </c>
      <c r="O23" s="31" t="s">
        <v>260</v>
      </c>
      <c r="P23" s="31">
        <v>12.0</v>
      </c>
      <c r="Q23" s="31"/>
      <c r="R23" s="31"/>
      <c r="S23" s="31"/>
      <c r="T23" s="31"/>
      <c r="U23" s="31"/>
      <c r="V23" s="31"/>
      <c r="W23" s="31"/>
      <c r="X23" s="31"/>
      <c r="Y23" s="9" t="s">
        <v>305</v>
      </c>
      <c r="Z23" s="31"/>
    </row>
    <row r="24" ht="15.75" customHeight="1">
      <c r="A24" s="31" t="s">
        <v>306</v>
      </c>
      <c r="B24" s="31">
        <v>10339.0</v>
      </c>
      <c r="C24" s="35" t="s">
        <v>259</v>
      </c>
      <c r="D24" s="32" t="s">
        <v>307</v>
      </c>
      <c r="E24" s="31">
        <v>11.0</v>
      </c>
      <c r="F24" s="31">
        <v>28.0</v>
      </c>
      <c r="G24" s="31">
        <v>20.0</v>
      </c>
      <c r="H24" s="31"/>
      <c r="I24" s="31">
        <v>12.0</v>
      </c>
      <c r="J24" s="31"/>
      <c r="K24" s="31">
        <v>24.0</v>
      </c>
      <c r="L24" s="31">
        <v>3.0</v>
      </c>
      <c r="M24" s="31">
        <v>3.0</v>
      </c>
      <c r="N24" s="31" t="s">
        <v>260</v>
      </c>
      <c r="O24" s="31">
        <v>3.0</v>
      </c>
      <c r="P24" s="31">
        <v>16.0</v>
      </c>
      <c r="Q24" s="31"/>
      <c r="R24" s="31"/>
      <c r="S24" s="31"/>
      <c r="T24" s="31"/>
      <c r="U24" s="31"/>
      <c r="V24" s="31"/>
      <c r="W24" s="31"/>
      <c r="X24" s="31"/>
      <c r="Y24" s="9" t="s">
        <v>308</v>
      </c>
      <c r="Z24" s="31"/>
    </row>
    <row r="25" ht="15.75" customHeight="1">
      <c r="A25" s="38" t="s">
        <v>309</v>
      </c>
      <c r="B25" s="38" t="s">
        <v>310</v>
      </c>
      <c r="C25" s="39" t="s">
        <v>311</v>
      </c>
      <c r="D25" s="38" t="s">
        <v>312</v>
      </c>
      <c r="E25" s="38">
        <v>2.0</v>
      </c>
      <c r="F25" s="38" t="s">
        <v>260</v>
      </c>
      <c r="G25" s="38" t="s">
        <v>260</v>
      </c>
      <c r="H25" s="38"/>
      <c r="I25" s="38" t="s">
        <v>260</v>
      </c>
      <c r="J25" s="38"/>
      <c r="K25" s="38" t="s">
        <v>260</v>
      </c>
      <c r="L25" s="38">
        <v>6.0</v>
      </c>
      <c r="M25" s="38">
        <v>6.0</v>
      </c>
      <c r="N25" s="38" t="s">
        <v>260</v>
      </c>
      <c r="O25" s="38">
        <v>6.0</v>
      </c>
      <c r="P25" s="38" t="s">
        <v>260</v>
      </c>
      <c r="Q25" s="38"/>
      <c r="R25" s="38"/>
      <c r="S25" s="38"/>
      <c r="T25" s="38"/>
      <c r="U25" s="38">
        <v>3.0</v>
      </c>
      <c r="V25" s="38"/>
      <c r="W25" s="38"/>
      <c r="X25" s="38"/>
      <c r="Y25" s="10" t="s">
        <v>313</v>
      </c>
      <c r="Z25" s="38"/>
    </row>
    <row r="26" ht="15.75" customHeight="1">
      <c r="A26" s="31" t="s">
        <v>314</v>
      </c>
      <c r="B26" s="31">
        <v>10340.0</v>
      </c>
      <c r="C26" s="35" t="s">
        <v>259</v>
      </c>
      <c r="D26" s="42">
        <v>43025.0</v>
      </c>
      <c r="E26" s="31">
        <v>4.0</v>
      </c>
      <c r="F26" s="31">
        <v>28.0</v>
      </c>
      <c r="G26" s="31">
        <v>20.0</v>
      </c>
      <c r="H26" s="31"/>
      <c r="I26" s="31">
        <v>12.0</v>
      </c>
      <c r="J26" s="31"/>
      <c r="K26" s="31">
        <v>24.0</v>
      </c>
      <c r="L26" s="31" t="s">
        <v>260</v>
      </c>
      <c r="M26" s="31" t="s">
        <v>260</v>
      </c>
      <c r="N26" s="31" t="s">
        <v>260</v>
      </c>
      <c r="O26" s="31" t="s">
        <v>260</v>
      </c>
      <c r="P26" s="31">
        <v>16.0</v>
      </c>
      <c r="Q26" s="31"/>
      <c r="R26" s="31"/>
      <c r="S26" s="31"/>
      <c r="T26" s="31"/>
      <c r="U26" s="31"/>
      <c r="V26" s="31"/>
      <c r="W26" s="31"/>
      <c r="X26" s="31"/>
      <c r="Y26" s="9"/>
      <c r="Z26" s="31"/>
    </row>
    <row r="27" ht="15.75" customHeight="1">
      <c r="A27" s="31" t="s">
        <v>315</v>
      </c>
      <c r="B27" s="31">
        <v>10341.0</v>
      </c>
      <c r="C27" s="35" t="s">
        <v>259</v>
      </c>
      <c r="D27" s="42">
        <v>43058.0</v>
      </c>
      <c r="E27" s="31">
        <v>16.0</v>
      </c>
      <c r="F27" s="31">
        <v>28.0</v>
      </c>
      <c r="G27" s="31">
        <v>20.0</v>
      </c>
      <c r="H27" s="31"/>
      <c r="I27" s="31">
        <v>12.0</v>
      </c>
      <c r="J27" s="31"/>
      <c r="K27" s="31">
        <v>24.0</v>
      </c>
      <c r="L27" s="31">
        <v>6.0</v>
      </c>
      <c r="M27" s="31">
        <v>6.0</v>
      </c>
      <c r="N27" s="31" t="s">
        <v>260</v>
      </c>
      <c r="O27" s="31">
        <v>6.0</v>
      </c>
      <c r="P27" s="31">
        <v>16.0</v>
      </c>
      <c r="Q27" s="31"/>
      <c r="R27" s="31"/>
      <c r="S27" s="31"/>
      <c r="T27" s="31"/>
      <c r="U27" s="31"/>
      <c r="V27" s="31"/>
      <c r="W27" s="31"/>
      <c r="X27" s="31"/>
      <c r="Y27" s="9"/>
      <c r="Z27" s="31"/>
    </row>
    <row r="28" ht="15.75" customHeight="1">
      <c r="A28" s="31" t="s">
        <v>316</v>
      </c>
      <c r="B28" s="31">
        <v>10342.0</v>
      </c>
      <c r="C28" s="35" t="s">
        <v>259</v>
      </c>
      <c r="D28" s="42">
        <v>43083.0</v>
      </c>
      <c r="E28" s="31">
        <v>13.0</v>
      </c>
      <c r="F28" s="31">
        <v>27.0</v>
      </c>
      <c r="G28" s="31">
        <v>20.0</v>
      </c>
      <c r="H28" s="31"/>
      <c r="I28" s="31">
        <v>12.0</v>
      </c>
      <c r="J28" s="31"/>
      <c r="K28" s="31">
        <v>24.0</v>
      </c>
      <c r="L28" s="31" t="s">
        <v>260</v>
      </c>
      <c r="M28" s="31" t="s">
        <v>260</v>
      </c>
      <c r="N28" s="31" t="s">
        <v>260</v>
      </c>
      <c r="O28" s="31" t="s">
        <v>260</v>
      </c>
      <c r="P28" s="31">
        <v>16.0</v>
      </c>
      <c r="Q28" s="31"/>
      <c r="R28" s="31"/>
      <c r="S28" s="31"/>
      <c r="T28" s="31"/>
      <c r="U28" s="31"/>
      <c r="V28" s="31"/>
      <c r="W28" s="31"/>
      <c r="X28" s="31"/>
      <c r="Y28" s="9" t="s">
        <v>317</v>
      </c>
      <c r="Z28" s="31"/>
    </row>
    <row r="29" ht="15.75" customHeight="1">
      <c r="A29" s="31" t="s">
        <v>318</v>
      </c>
      <c r="B29" s="31">
        <v>10343.0</v>
      </c>
      <c r="C29" s="35" t="s">
        <v>259</v>
      </c>
      <c r="D29" s="42">
        <v>43117.0</v>
      </c>
      <c r="E29" s="31">
        <v>12.0</v>
      </c>
      <c r="F29" s="31">
        <v>27.0</v>
      </c>
      <c r="G29" s="31">
        <v>19.0</v>
      </c>
      <c r="H29" s="31"/>
      <c r="I29" s="31">
        <v>12.0</v>
      </c>
      <c r="J29" s="31"/>
      <c r="K29" s="31">
        <v>24.0</v>
      </c>
      <c r="L29" s="31">
        <v>6.0</v>
      </c>
      <c r="M29" s="31">
        <v>3.0</v>
      </c>
      <c r="N29" s="31" t="s">
        <v>260</v>
      </c>
      <c r="O29" s="31">
        <v>6.0</v>
      </c>
      <c r="P29" s="31">
        <v>16.0</v>
      </c>
      <c r="Q29" s="31"/>
      <c r="R29" s="31"/>
      <c r="S29" s="31"/>
      <c r="T29" s="31"/>
      <c r="U29" s="31"/>
      <c r="V29" s="31"/>
      <c r="W29" s="31"/>
      <c r="X29" s="31"/>
      <c r="Y29" s="9" t="s">
        <v>319</v>
      </c>
      <c r="Z29" s="31"/>
    </row>
    <row r="30" ht="15.75" customHeight="1">
      <c r="A30" s="31" t="s">
        <v>320</v>
      </c>
      <c r="B30" s="31">
        <v>10344.0</v>
      </c>
      <c r="C30" s="35" t="s">
        <v>259</v>
      </c>
      <c r="D30" s="42">
        <v>43143.0</v>
      </c>
      <c r="E30" s="31">
        <v>13.0</v>
      </c>
      <c r="F30" s="31">
        <v>27.0</v>
      </c>
      <c r="G30" s="31">
        <v>20.0</v>
      </c>
      <c r="H30" s="31"/>
      <c r="I30" s="31">
        <v>12.0</v>
      </c>
      <c r="J30" s="31"/>
      <c r="K30" s="31">
        <v>24.0</v>
      </c>
      <c r="L30" s="31" t="s">
        <v>260</v>
      </c>
      <c r="M30" s="31" t="s">
        <v>260</v>
      </c>
      <c r="N30" s="31" t="s">
        <v>260</v>
      </c>
      <c r="O30" s="31" t="s">
        <v>260</v>
      </c>
      <c r="P30" s="31">
        <v>16.0</v>
      </c>
      <c r="Q30" s="31"/>
      <c r="R30" s="31"/>
      <c r="S30" s="31"/>
      <c r="T30" s="31"/>
      <c r="U30" s="31"/>
      <c r="V30" s="31"/>
      <c r="W30" s="31"/>
      <c r="X30" s="31"/>
      <c r="Y30" s="9" t="s">
        <v>321</v>
      </c>
      <c r="Z30" s="31"/>
    </row>
    <row r="31" ht="15.75" customHeight="1">
      <c r="A31" s="38" t="s">
        <v>322</v>
      </c>
      <c r="B31" s="38">
        <v>20344.0</v>
      </c>
      <c r="C31" s="39" t="s">
        <v>265</v>
      </c>
      <c r="D31" s="46">
        <v>43157.0</v>
      </c>
      <c r="E31" s="38">
        <v>1.0</v>
      </c>
      <c r="F31" s="38">
        <v>15.0</v>
      </c>
      <c r="G31" s="38">
        <v>10.0</v>
      </c>
      <c r="H31" s="38"/>
      <c r="I31" s="38">
        <v>8.0</v>
      </c>
      <c r="J31" s="38"/>
      <c r="K31" s="38">
        <v>16.0</v>
      </c>
      <c r="L31" s="38" t="s">
        <v>260</v>
      </c>
      <c r="M31" s="38" t="s">
        <v>260</v>
      </c>
      <c r="N31" s="38" t="s">
        <v>260</v>
      </c>
      <c r="O31" s="38" t="s">
        <v>260</v>
      </c>
      <c r="P31" s="38" t="s">
        <v>260</v>
      </c>
      <c r="Q31" s="38"/>
      <c r="R31" s="38"/>
      <c r="S31" s="38"/>
      <c r="T31" s="38"/>
      <c r="U31" s="38"/>
      <c r="V31" s="38"/>
      <c r="W31" s="38"/>
      <c r="X31" s="38"/>
      <c r="Y31" s="10"/>
      <c r="Z31" s="38"/>
    </row>
    <row r="32" ht="15.75" customHeight="1">
      <c r="A32" s="31" t="s">
        <v>323</v>
      </c>
      <c r="B32" s="31">
        <v>10345.0</v>
      </c>
      <c r="C32" s="35" t="s">
        <v>259</v>
      </c>
      <c r="D32" s="32" t="s">
        <v>324</v>
      </c>
      <c r="E32" s="31" t="s">
        <v>325</v>
      </c>
      <c r="F32" s="31">
        <v>28.0</v>
      </c>
      <c r="G32" s="31">
        <v>20.0</v>
      </c>
      <c r="H32" s="31"/>
      <c r="I32" s="31" t="s">
        <v>260</v>
      </c>
      <c r="J32" s="31"/>
      <c r="K32" s="31" t="s">
        <v>260</v>
      </c>
      <c r="L32" s="31" t="s">
        <v>260</v>
      </c>
      <c r="M32" s="31" t="s">
        <v>260</v>
      </c>
      <c r="N32" s="31" t="s">
        <v>260</v>
      </c>
      <c r="O32" s="31" t="s">
        <v>260</v>
      </c>
      <c r="P32" s="31" t="s">
        <v>260</v>
      </c>
      <c r="Q32" s="31"/>
      <c r="R32" s="31"/>
      <c r="S32" s="31"/>
      <c r="T32" s="31"/>
      <c r="U32" s="31"/>
      <c r="V32" s="31"/>
      <c r="W32" s="31"/>
      <c r="X32" s="31"/>
      <c r="Y32" s="9" t="s">
        <v>326</v>
      </c>
      <c r="Z32" s="31"/>
    </row>
    <row r="33" ht="15.75" customHeight="1">
      <c r="A33" s="38" t="s">
        <v>327</v>
      </c>
      <c r="B33" s="38">
        <v>20345.0</v>
      </c>
      <c r="C33" s="39" t="s">
        <v>265</v>
      </c>
      <c r="D33" s="45">
        <v>43184.0</v>
      </c>
      <c r="E33" s="38">
        <v>5.0</v>
      </c>
      <c r="F33" s="38">
        <v>18.0</v>
      </c>
      <c r="G33" s="38">
        <v>13.0</v>
      </c>
      <c r="H33" s="38"/>
      <c r="I33" s="38">
        <v>12.0</v>
      </c>
      <c r="J33" s="38"/>
      <c r="K33" s="38">
        <v>24.0</v>
      </c>
      <c r="L33" s="38">
        <v>6.0</v>
      </c>
      <c r="M33" s="38">
        <v>6.0</v>
      </c>
      <c r="N33" s="38" t="s">
        <v>260</v>
      </c>
      <c r="O33" s="38">
        <v>6.0</v>
      </c>
      <c r="P33" s="38">
        <v>16.0</v>
      </c>
      <c r="Q33" s="38"/>
      <c r="R33" s="38"/>
      <c r="S33" s="38"/>
      <c r="T33" s="38"/>
      <c r="U33" s="38"/>
      <c r="V33" s="38"/>
      <c r="W33" s="38"/>
      <c r="X33" s="38"/>
      <c r="Y33" s="10" t="s">
        <v>328</v>
      </c>
      <c r="Z33" s="38"/>
    </row>
    <row r="34" ht="15.75" customHeight="1">
      <c r="A34" s="31" t="s">
        <v>329</v>
      </c>
      <c r="B34" s="31">
        <v>10346.0</v>
      </c>
      <c r="C34" s="35" t="s">
        <v>259</v>
      </c>
      <c r="D34" s="37">
        <v>43206.0</v>
      </c>
      <c r="E34" s="31">
        <v>12.0</v>
      </c>
      <c r="F34" s="31">
        <v>28.0</v>
      </c>
      <c r="G34" s="31">
        <v>20.0</v>
      </c>
      <c r="H34" s="31"/>
      <c r="I34" s="31">
        <v>12.0</v>
      </c>
      <c r="J34" s="31"/>
      <c r="K34" s="31">
        <v>24.0</v>
      </c>
      <c r="L34" s="31">
        <v>6.0</v>
      </c>
      <c r="M34" s="31">
        <v>6.0</v>
      </c>
      <c r="N34" s="31" t="s">
        <v>260</v>
      </c>
      <c r="O34" s="31">
        <v>6.0</v>
      </c>
      <c r="P34" s="31">
        <v>16.0</v>
      </c>
      <c r="Q34" s="31"/>
      <c r="R34" s="31"/>
      <c r="S34" s="31"/>
      <c r="T34" s="31"/>
      <c r="U34" s="31"/>
      <c r="V34" s="31"/>
      <c r="W34" s="31"/>
      <c r="X34" s="31"/>
      <c r="Y34" s="9" t="s">
        <v>330</v>
      </c>
      <c r="Z34" s="31"/>
    </row>
    <row r="35" ht="15.75" customHeight="1">
      <c r="A35" s="38" t="s">
        <v>331</v>
      </c>
      <c r="B35" s="38">
        <v>20346.0</v>
      </c>
      <c r="C35" s="39" t="s">
        <v>265</v>
      </c>
      <c r="D35" s="45">
        <v>43215.0</v>
      </c>
      <c r="E35" s="38">
        <v>11.0</v>
      </c>
      <c r="F35" s="38">
        <v>15.0</v>
      </c>
      <c r="G35" s="38">
        <v>10.0</v>
      </c>
      <c r="H35" s="38"/>
      <c r="I35" s="38">
        <v>8.0</v>
      </c>
      <c r="J35" s="38"/>
      <c r="K35" s="38">
        <v>8.0</v>
      </c>
      <c r="L35" s="38" t="s">
        <v>260</v>
      </c>
      <c r="M35" s="38" t="s">
        <v>260</v>
      </c>
      <c r="N35" s="38" t="s">
        <v>260</v>
      </c>
      <c r="O35" s="38" t="s">
        <v>260</v>
      </c>
      <c r="P35" s="38" t="s">
        <v>260</v>
      </c>
      <c r="Q35" s="38"/>
      <c r="R35" s="38"/>
      <c r="S35" s="38"/>
      <c r="T35" s="38"/>
      <c r="U35" s="38"/>
      <c r="V35" s="38"/>
      <c r="W35" s="38"/>
      <c r="X35" s="38"/>
      <c r="Y35" s="10"/>
      <c r="Z35" s="38"/>
    </row>
    <row r="36" ht="15.75" customHeight="1">
      <c r="A36" s="31" t="s">
        <v>332</v>
      </c>
      <c r="B36" s="31">
        <v>10347.0</v>
      </c>
      <c r="C36" s="35" t="s">
        <v>259</v>
      </c>
      <c r="D36" s="37">
        <v>43245.0</v>
      </c>
      <c r="E36" s="31">
        <v>16.0</v>
      </c>
      <c r="F36" s="31">
        <v>27.0</v>
      </c>
      <c r="G36" s="31">
        <v>19.0</v>
      </c>
      <c r="H36" s="31"/>
      <c r="I36" s="31">
        <v>12.0</v>
      </c>
      <c r="J36" s="31"/>
      <c r="K36" s="31">
        <v>24.0</v>
      </c>
      <c r="L36" s="31">
        <v>6.0</v>
      </c>
      <c r="M36" s="31">
        <v>6.0</v>
      </c>
      <c r="N36" s="31" t="s">
        <v>260</v>
      </c>
      <c r="O36" s="31">
        <v>6.0</v>
      </c>
      <c r="P36" s="31">
        <v>16.0</v>
      </c>
      <c r="Q36" s="31"/>
      <c r="R36" s="31"/>
      <c r="S36" s="31"/>
      <c r="T36" s="31"/>
      <c r="U36" s="31"/>
      <c r="V36" s="31"/>
      <c r="W36" s="31"/>
      <c r="X36" s="31"/>
      <c r="Y36" s="9" t="s">
        <v>333</v>
      </c>
      <c r="Z36" s="31"/>
    </row>
    <row r="37" ht="15.75" customHeight="1">
      <c r="A37" s="31" t="s">
        <v>334</v>
      </c>
      <c r="B37" s="31">
        <v>10348.0</v>
      </c>
      <c r="C37" s="35" t="s">
        <v>259</v>
      </c>
      <c r="D37" s="37">
        <v>43265.0</v>
      </c>
      <c r="E37" s="31">
        <v>9.0</v>
      </c>
      <c r="F37" s="31">
        <v>27.0</v>
      </c>
      <c r="G37" s="31">
        <v>19.0</v>
      </c>
      <c r="H37" s="31"/>
      <c r="I37" s="31">
        <v>12.0</v>
      </c>
      <c r="J37" s="31"/>
      <c r="K37" s="31">
        <v>24.0</v>
      </c>
      <c r="L37" s="31" t="s">
        <v>260</v>
      </c>
      <c r="M37" s="31" t="s">
        <v>260</v>
      </c>
      <c r="N37" s="31" t="s">
        <v>260</v>
      </c>
      <c r="O37" s="31" t="s">
        <v>260</v>
      </c>
      <c r="P37" s="31" t="s">
        <v>260</v>
      </c>
      <c r="Q37" s="31"/>
      <c r="R37" s="31"/>
      <c r="S37" s="31"/>
      <c r="T37" s="31"/>
      <c r="U37" s="31"/>
      <c r="V37" s="31"/>
      <c r="W37" s="31"/>
      <c r="X37" s="31"/>
      <c r="Y37" s="9" t="s">
        <v>335</v>
      </c>
      <c r="Z37" s="31"/>
    </row>
    <row r="38" ht="15.75" customHeight="1">
      <c r="A38" s="31" t="s">
        <v>336</v>
      </c>
      <c r="B38" s="31">
        <v>10349.0</v>
      </c>
      <c r="C38" s="35" t="s">
        <v>259</v>
      </c>
      <c r="D38" s="37">
        <v>43303.0</v>
      </c>
      <c r="E38" s="31">
        <v>20.0</v>
      </c>
      <c r="F38" s="31">
        <v>28.0</v>
      </c>
      <c r="G38" s="31">
        <v>20.0</v>
      </c>
      <c r="H38" s="31"/>
      <c r="I38" s="31">
        <v>12.0</v>
      </c>
      <c r="J38" s="31"/>
      <c r="K38" s="31">
        <v>24.0</v>
      </c>
      <c r="L38" s="31" t="s">
        <v>260</v>
      </c>
      <c r="M38" s="31" t="s">
        <v>260</v>
      </c>
      <c r="N38" s="31" t="s">
        <v>260</v>
      </c>
      <c r="O38" s="31" t="s">
        <v>260</v>
      </c>
      <c r="P38" s="31" t="s">
        <v>260</v>
      </c>
      <c r="Q38" s="31"/>
      <c r="R38" s="31"/>
      <c r="S38" s="31"/>
      <c r="T38" s="31"/>
      <c r="U38" s="31"/>
      <c r="V38" s="31"/>
      <c r="W38" s="31"/>
      <c r="X38" s="31"/>
      <c r="Y38" s="9"/>
      <c r="Z38" s="31"/>
    </row>
    <row r="39" ht="15.75" customHeight="1">
      <c r="A39" s="31" t="s">
        <v>337</v>
      </c>
      <c r="B39" s="31">
        <v>10350.0</v>
      </c>
      <c r="C39" s="35" t="s">
        <v>259</v>
      </c>
      <c r="D39" s="42">
        <v>43327.0</v>
      </c>
      <c r="E39" s="31">
        <v>16.0</v>
      </c>
      <c r="F39" s="31">
        <v>28.0</v>
      </c>
      <c r="G39" s="31">
        <v>20.0</v>
      </c>
      <c r="H39" s="31"/>
      <c r="I39" s="31">
        <v>12.0</v>
      </c>
      <c r="J39" s="31"/>
      <c r="K39" s="31">
        <v>24.0</v>
      </c>
      <c r="L39" s="31" t="s">
        <v>260</v>
      </c>
      <c r="M39" s="31" t="s">
        <v>260</v>
      </c>
      <c r="N39" s="31" t="s">
        <v>260</v>
      </c>
      <c r="O39" s="31" t="s">
        <v>260</v>
      </c>
      <c r="P39" s="31" t="s">
        <v>260</v>
      </c>
      <c r="Q39" s="31"/>
      <c r="R39" s="31"/>
      <c r="S39" s="31"/>
      <c r="T39" s="31"/>
      <c r="U39" s="31"/>
      <c r="V39" s="31"/>
      <c r="W39" s="31"/>
      <c r="X39" s="31"/>
      <c r="Y39" s="9"/>
      <c r="Z39" s="31"/>
    </row>
    <row r="40" ht="15.75" customHeight="1">
      <c r="A40" s="31" t="s">
        <v>338</v>
      </c>
      <c r="B40" s="31">
        <v>10351.0</v>
      </c>
      <c r="C40" s="35" t="s">
        <v>259</v>
      </c>
      <c r="D40" s="32" t="s">
        <v>339</v>
      </c>
      <c r="E40" s="31">
        <v>16.0</v>
      </c>
      <c r="F40" s="31">
        <v>26.0</v>
      </c>
      <c r="G40" s="31">
        <v>19.0</v>
      </c>
      <c r="H40" s="31"/>
      <c r="I40" s="31">
        <v>12.0</v>
      </c>
      <c r="J40" s="31"/>
      <c r="K40" s="31">
        <v>24.0</v>
      </c>
      <c r="L40" s="31">
        <v>6.0</v>
      </c>
      <c r="M40" s="31">
        <v>6.0</v>
      </c>
      <c r="N40" s="31" t="s">
        <v>260</v>
      </c>
      <c r="O40" s="31">
        <v>6.0</v>
      </c>
      <c r="P40" s="31" t="s">
        <v>260</v>
      </c>
      <c r="Q40" s="31"/>
      <c r="R40" s="31"/>
      <c r="S40" s="31"/>
      <c r="T40" s="31"/>
      <c r="U40" s="31"/>
      <c r="V40" s="31"/>
      <c r="W40" s="31"/>
      <c r="X40" s="31"/>
      <c r="Y40" s="9"/>
      <c r="Z40" s="31"/>
    </row>
    <row r="41" ht="15.75" customHeight="1">
      <c r="A41" s="31" t="s">
        <v>340</v>
      </c>
      <c r="B41" s="31">
        <v>10352.0</v>
      </c>
      <c r="C41" s="35" t="s">
        <v>259</v>
      </c>
      <c r="D41" s="42">
        <v>43396.0</v>
      </c>
      <c r="E41" s="31">
        <v>21.0</v>
      </c>
      <c r="F41" s="31">
        <v>28.0</v>
      </c>
      <c r="G41" s="31">
        <v>20.0</v>
      </c>
      <c r="H41" s="31"/>
      <c r="I41" s="31">
        <v>12.0</v>
      </c>
      <c r="J41" s="31"/>
      <c r="K41" s="31">
        <v>24.0</v>
      </c>
      <c r="L41" s="31" t="s">
        <v>260</v>
      </c>
      <c r="M41" s="31" t="s">
        <v>260</v>
      </c>
      <c r="N41" s="31" t="s">
        <v>260</v>
      </c>
      <c r="O41" s="31" t="s">
        <v>260</v>
      </c>
      <c r="P41" s="31" t="s">
        <v>260</v>
      </c>
      <c r="Q41" s="31"/>
      <c r="R41" s="31"/>
      <c r="S41" s="31"/>
      <c r="T41" s="31"/>
      <c r="U41" s="31"/>
      <c r="V41" s="31"/>
      <c r="W41" s="31"/>
      <c r="X41" s="31"/>
      <c r="Y41" s="9"/>
      <c r="Z41" s="31"/>
    </row>
    <row r="42" ht="15.75" customHeight="1">
      <c r="A42" s="31" t="s">
        <v>341</v>
      </c>
      <c r="B42" s="31">
        <v>10353.0</v>
      </c>
      <c r="C42" s="35" t="s">
        <v>259</v>
      </c>
      <c r="D42" s="43">
        <v>43412.0</v>
      </c>
      <c r="E42" s="31">
        <v>17.0</v>
      </c>
      <c r="F42" s="31">
        <v>28.0</v>
      </c>
      <c r="G42" s="31">
        <v>20.0</v>
      </c>
      <c r="H42" s="31"/>
      <c r="I42" s="31">
        <v>12.0</v>
      </c>
      <c r="J42" s="31"/>
      <c r="K42" s="31">
        <v>24.0</v>
      </c>
      <c r="L42" s="31">
        <v>6.0</v>
      </c>
      <c r="M42" s="31">
        <v>6.0</v>
      </c>
      <c r="N42" s="31" t="s">
        <v>260</v>
      </c>
      <c r="O42" s="31">
        <v>6.0</v>
      </c>
      <c r="P42" s="31" t="s">
        <v>260</v>
      </c>
      <c r="Q42" s="31"/>
      <c r="R42" s="31"/>
      <c r="S42" s="31"/>
      <c r="T42" s="31"/>
      <c r="U42" s="31"/>
      <c r="V42" s="31"/>
      <c r="W42" s="31"/>
      <c r="X42" s="31"/>
      <c r="Y42" s="9"/>
      <c r="Z42" s="31"/>
    </row>
    <row r="43" ht="15.75" customHeight="1">
      <c r="A43" s="31" t="s">
        <v>342</v>
      </c>
      <c r="B43" s="31">
        <v>10354.0</v>
      </c>
      <c r="C43" s="35" t="s">
        <v>259</v>
      </c>
      <c r="D43" s="42">
        <v>43450.0</v>
      </c>
      <c r="E43" s="31">
        <v>20.0</v>
      </c>
      <c r="F43" s="31">
        <v>28.0</v>
      </c>
      <c r="G43" s="31">
        <v>20.0</v>
      </c>
      <c r="H43" s="31"/>
      <c r="I43" s="31">
        <v>12.0</v>
      </c>
      <c r="J43" s="31"/>
      <c r="K43" s="31">
        <v>24.0</v>
      </c>
      <c r="L43" s="31" t="s">
        <v>260</v>
      </c>
      <c r="M43" s="31" t="s">
        <v>260</v>
      </c>
      <c r="N43" s="31" t="s">
        <v>260</v>
      </c>
      <c r="O43" s="31" t="s">
        <v>260</v>
      </c>
      <c r="P43" s="31" t="s">
        <v>260</v>
      </c>
      <c r="Q43" s="31"/>
      <c r="R43" s="31"/>
      <c r="S43" s="31"/>
      <c r="T43" s="31"/>
      <c r="U43" s="31"/>
      <c r="V43" s="31"/>
      <c r="W43" s="31"/>
      <c r="X43" s="31"/>
      <c r="Y43" s="9"/>
      <c r="Z43" s="31"/>
    </row>
    <row r="44" ht="15.75" customHeight="1">
      <c r="A44" s="31" t="s">
        <v>343</v>
      </c>
      <c r="B44" s="31">
        <v>10355.0</v>
      </c>
      <c r="C44" s="35" t="s">
        <v>259</v>
      </c>
      <c r="D44" s="42">
        <v>43478.0</v>
      </c>
      <c r="E44" s="31">
        <v>17.0</v>
      </c>
      <c r="F44" s="31">
        <v>25.0</v>
      </c>
      <c r="G44" s="31">
        <v>19.0</v>
      </c>
      <c r="H44" s="31"/>
      <c r="I44" s="31">
        <v>12.0</v>
      </c>
      <c r="J44" s="31"/>
      <c r="K44" s="31">
        <v>24.0</v>
      </c>
      <c r="L44" s="31">
        <v>6.0</v>
      </c>
      <c r="M44" s="31">
        <v>6.0</v>
      </c>
      <c r="N44" s="31" t="s">
        <v>260</v>
      </c>
      <c r="O44" s="31">
        <v>6.0</v>
      </c>
      <c r="P44" s="31" t="s">
        <v>260</v>
      </c>
      <c r="Q44" s="31"/>
      <c r="R44" s="31"/>
      <c r="S44" s="31"/>
      <c r="T44" s="31"/>
      <c r="U44" s="31"/>
      <c r="V44" s="31"/>
      <c r="W44" s="31"/>
      <c r="X44" s="31"/>
      <c r="Y44" s="9" t="s">
        <v>344</v>
      </c>
      <c r="Z44" s="31"/>
    </row>
    <row r="45" ht="15.75" customHeight="1">
      <c r="A45" s="31" t="s">
        <v>345</v>
      </c>
      <c r="B45" s="31">
        <v>10356.0</v>
      </c>
      <c r="C45" s="35" t="s">
        <v>259</v>
      </c>
      <c r="D45" s="42">
        <v>43515.0</v>
      </c>
      <c r="E45" s="31">
        <v>15.0</v>
      </c>
      <c r="F45" s="31">
        <v>27.0</v>
      </c>
      <c r="G45" s="31">
        <v>19.0</v>
      </c>
      <c r="H45" s="31"/>
      <c r="I45" s="31">
        <v>12.0</v>
      </c>
      <c r="J45" s="31"/>
      <c r="K45" s="31">
        <v>24.0</v>
      </c>
      <c r="L45" s="31" t="s">
        <v>260</v>
      </c>
      <c r="M45" s="31" t="s">
        <v>260</v>
      </c>
      <c r="N45" s="31" t="s">
        <v>260</v>
      </c>
      <c r="O45" s="31" t="s">
        <v>260</v>
      </c>
      <c r="P45" s="31" t="s">
        <v>260</v>
      </c>
      <c r="Q45" s="31"/>
      <c r="R45" s="31"/>
      <c r="S45" s="31"/>
      <c r="T45" s="31"/>
      <c r="U45" s="31"/>
      <c r="V45" s="31"/>
      <c r="W45" s="31"/>
      <c r="X45" s="31"/>
      <c r="Y45" s="9" t="s">
        <v>346</v>
      </c>
      <c r="Z45" s="31"/>
    </row>
    <row r="46" ht="15.75" customHeight="1">
      <c r="A46" s="31" t="s">
        <v>347</v>
      </c>
      <c r="B46" s="31">
        <v>10357.0</v>
      </c>
      <c r="C46" s="35" t="s">
        <v>259</v>
      </c>
      <c r="D46" s="37">
        <v>43535.0</v>
      </c>
      <c r="E46" s="31">
        <v>7.0</v>
      </c>
      <c r="F46" s="31">
        <v>28.0</v>
      </c>
      <c r="G46" s="31">
        <v>20.0</v>
      </c>
      <c r="H46" s="31"/>
      <c r="I46" s="31">
        <v>12.0</v>
      </c>
      <c r="J46" s="31"/>
      <c r="K46" s="31">
        <v>24.0</v>
      </c>
      <c r="L46" s="31">
        <v>6.0</v>
      </c>
      <c r="M46" s="31">
        <v>6.0</v>
      </c>
      <c r="N46" s="31" t="s">
        <v>260</v>
      </c>
      <c r="O46" s="31">
        <v>6.0</v>
      </c>
      <c r="P46" s="31" t="s">
        <v>260</v>
      </c>
      <c r="Q46" s="31"/>
      <c r="R46" s="31"/>
      <c r="S46" s="31"/>
      <c r="T46" s="31"/>
      <c r="U46" s="31"/>
      <c r="V46" s="31"/>
      <c r="W46" s="31"/>
      <c r="X46" s="31"/>
      <c r="Y46" s="9" t="s">
        <v>348</v>
      </c>
      <c r="Z46" s="31"/>
    </row>
    <row r="47" ht="15.75" customHeight="1">
      <c r="A47" s="31" t="s">
        <v>349</v>
      </c>
      <c r="B47" s="31">
        <v>10358.0</v>
      </c>
      <c r="C47" s="35" t="s">
        <v>259</v>
      </c>
      <c r="D47" s="37">
        <v>43567.0</v>
      </c>
      <c r="E47" s="31">
        <v>24.0</v>
      </c>
      <c r="F47" s="31">
        <v>28.0</v>
      </c>
      <c r="G47" s="31">
        <v>20.0</v>
      </c>
      <c r="H47" s="31"/>
      <c r="I47" s="31">
        <v>12.0</v>
      </c>
      <c r="J47" s="31"/>
      <c r="K47" s="31">
        <v>24.0</v>
      </c>
      <c r="L47" s="31">
        <v>6.0</v>
      </c>
      <c r="M47" s="31">
        <v>6.0</v>
      </c>
      <c r="N47" s="31" t="s">
        <v>260</v>
      </c>
      <c r="O47" s="31">
        <v>6.0</v>
      </c>
      <c r="P47" s="31" t="s">
        <v>260</v>
      </c>
      <c r="Q47" s="31"/>
      <c r="R47" s="31"/>
      <c r="S47" s="31"/>
      <c r="T47" s="31"/>
      <c r="U47" s="31"/>
      <c r="V47" s="31"/>
      <c r="W47" s="31"/>
      <c r="X47" s="31"/>
      <c r="Y47" s="9"/>
      <c r="Z47" s="31"/>
    </row>
    <row r="48" ht="15.75" customHeight="1">
      <c r="A48" s="38" t="s">
        <v>350</v>
      </c>
      <c r="B48" s="38">
        <v>20358.0</v>
      </c>
      <c r="C48" s="39" t="s">
        <v>265</v>
      </c>
      <c r="D48" s="45">
        <v>43576.0</v>
      </c>
      <c r="E48" s="38">
        <v>2.0</v>
      </c>
      <c r="F48" s="38">
        <v>15.0</v>
      </c>
      <c r="G48" s="38">
        <v>10.0</v>
      </c>
      <c r="H48" s="38"/>
      <c r="I48" s="38">
        <v>8.0</v>
      </c>
      <c r="J48" s="38"/>
      <c r="K48" s="38">
        <v>16.0</v>
      </c>
      <c r="L48" s="38" t="s">
        <v>260</v>
      </c>
      <c r="M48" s="38" t="s">
        <v>260</v>
      </c>
      <c r="N48" s="38" t="s">
        <v>260</v>
      </c>
      <c r="O48" s="38" t="s">
        <v>260</v>
      </c>
      <c r="P48" s="38" t="s">
        <v>260</v>
      </c>
      <c r="Q48" s="38"/>
      <c r="R48" s="38"/>
      <c r="S48" s="38"/>
      <c r="T48" s="38"/>
      <c r="U48" s="38"/>
      <c r="V48" s="38"/>
      <c r="W48" s="38"/>
      <c r="X48" s="38"/>
      <c r="Y48" s="10"/>
      <c r="Z48" s="38"/>
    </row>
    <row r="49" ht="15.75" customHeight="1">
      <c r="A49" s="31" t="s">
        <v>351</v>
      </c>
      <c r="B49" s="31">
        <v>10359.0</v>
      </c>
      <c r="C49" s="35" t="s">
        <v>259</v>
      </c>
      <c r="D49" s="37">
        <v>43601.0</v>
      </c>
      <c r="E49" s="31">
        <v>20.0</v>
      </c>
      <c r="F49" s="31">
        <v>28.0</v>
      </c>
      <c r="G49" s="31">
        <v>20.0</v>
      </c>
      <c r="H49" s="31"/>
      <c r="I49" s="31">
        <v>12.0</v>
      </c>
      <c r="J49" s="31"/>
      <c r="K49" s="31">
        <v>24.0</v>
      </c>
      <c r="L49" s="31">
        <v>6.0</v>
      </c>
      <c r="M49" s="31">
        <v>6.0</v>
      </c>
      <c r="N49" s="31" t="s">
        <v>260</v>
      </c>
      <c r="O49" s="31">
        <v>6.0</v>
      </c>
      <c r="P49" s="31" t="s">
        <v>260</v>
      </c>
      <c r="Q49" s="31"/>
      <c r="R49" s="31"/>
      <c r="S49" s="31"/>
      <c r="T49" s="31"/>
      <c r="U49" s="31"/>
      <c r="V49" s="31"/>
      <c r="W49" s="31"/>
      <c r="X49" s="31"/>
      <c r="Y49" s="9"/>
      <c r="Z49" s="31"/>
    </row>
    <row r="50" ht="15.75" customHeight="1">
      <c r="A50" s="31" t="s">
        <v>352</v>
      </c>
      <c r="B50" s="31">
        <v>10360.0</v>
      </c>
      <c r="C50" s="35" t="s">
        <v>259</v>
      </c>
      <c r="D50" s="36">
        <v>43625.0</v>
      </c>
      <c r="E50" s="31">
        <v>19.0</v>
      </c>
      <c r="F50" s="31">
        <v>28.0</v>
      </c>
      <c r="G50" s="31">
        <v>20.0</v>
      </c>
      <c r="H50" s="31"/>
      <c r="I50" s="31">
        <v>12.0</v>
      </c>
      <c r="J50" s="31"/>
      <c r="K50" s="31">
        <v>24.0</v>
      </c>
      <c r="L50" s="31" t="s">
        <v>260</v>
      </c>
      <c r="M50" s="31" t="s">
        <v>260</v>
      </c>
      <c r="N50" s="31" t="s">
        <v>260</v>
      </c>
      <c r="O50" s="31" t="s">
        <v>260</v>
      </c>
      <c r="P50" s="31" t="s">
        <v>260</v>
      </c>
      <c r="Q50" s="31"/>
      <c r="R50" s="31"/>
      <c r="S50" s="31"/>
      <c r="T50" s="31"/>
      <c r="U50" s="31"/>
      <c r="V50" s="31"/>
      <c r="W50" s="31"/>
      <c r="X50" s="31"/>
      <c r="Y50" s="9"/>
      <c r="Z50" s="31"/>
    </row>
    <row r="51" ht="15.75" customHeight="1">
      <c r="A51" s="31" t="s">
        <v>353</v>
      </c>
      <c r="B51" s="31">
        <v>10361.0</v>
      </c>
      <c r="C51" s="35" t="s">
        <v>259</v>
      </c>
      <c r="D51" s="37">
        <v>43664.0</v>
      </c>
      <c r="E51" s="31">
        <v>19.0</v>
      </c>
      <c r="F51" s="31">
        <v>28.0</v>
      </c>
      <c r="G51" s="31">
        <v>20.0</v>
      </c>
      <c r="H51" s="31"/>
      <c r="I51" s="31">
        <v>12.0</v>
      </c>
      <c r="J51" s="31"/>
      <c r="K51" s="31">
        <v>24.0</v>
      </c>
      <c r="L51" s="31" t="s">
        <v>260</v>
      </c>
      <c r="M51" s="31" t="s">
        <v>260</v>
      </c>
      <c r="N51" s="31" t="s">
        <v>260</v>
      </c>
      <c r="O51" s="31" t="s">
        <v>260</v>
      </c>
      <c r="P51" s="31" t="s">
        <v>260</v>
      </c>
      <c r="Q51" s="31"/>
      <c r="R51" s="31"/>
      <c r="S51" s="31"/>
      <c r="T51" s="31"/>
      <c r="U51" s="31"/>
      <c r="V51" s="31"/>
      <c r="W51" s="31"/>
      <c r="X51" s="31"/>
      <c r="Y51" s="9"/>
      <c r="Z51" s="31"/>
    </row>
    <row r="52" ht="15.75" customHeight="1">
      <c r="A52" s="31" t="s">
        <v>354</v>
      </c>
      <c r="B52" s="31">
        <v>10362.0</v>
      </c>
      <c r="C52" s="35" t="s">
        <v>259</v>
      </c>
      <c r="D52" s="42">
        <v>43698.0</v>
      </c>
      <c r="E52" s="31">
        <v>22.0</v>
      </c>
      <c r="F52" s="31">
        <v>28.0</v>
      </c>
      <c r="G52" s="31">
        <v>20.0</v>
      </c>
      <c r="H52" s="31">
        <v>20.0</v>
      </c>
      <c r="I52" s="31">
        <v>12.0</v>
      </c>
      <c r="J52" s="31"/>
      <c r="K52" s="31">
        <v>24.0</v>
      </c>
      <c r="L52" s="31" t="s">
        <v>260</v>
      </c>
      <c r="M52" s="31" t="s">
        <v>260</v>
      </c>
      <c r="N52" s="31" t="s">
        <v>260</v>
      </c>
      <c r="O52" s="31" t="s">
        <v>260</v>
      </c>
      <c r="P52" s="31" t="s">
        <v>260</v>
      </c>
      <c r="Q52" s="31"/>
      <c r="R52" s="31"/>
      <c r="S52" s="31"/>
      <c r="T52" s="31"/>
      <c r="U52" s="31"/>
      <c r="V52" s="31"/>
      <c r="W52" s="31"/>
      <c r="X52" s="31"/>
      <c r="Y52" s="9"/>
      <c r="Z52" s="31"/>
    </row>
    <row r="53" ht="15.75" customHeight="1">
      <c r="A53" s="31" t="s">
        <v>355</v>
      </c>
      <c r="B53" s="31">
        <v>10363.0</v>
      </c>
      <c r="C53" s="35" t="s">
        <v>259</v>
      </c>
      <c r="D53" s="32" t="s">
        <v>356</v>
      </c>
      <c r="E53" s="31">
        <v>23.0</v>
      </c>
      <c r="F53" s="31">
        <v>27.0</v>
      </c>
      <c r="G53" s="31">
        <v>19.0</v>
      </c>
      <c r="H53" s="31">
        <v>24.0</v>
      </c>
      <c r="I53" s="31">
        <v>12.0</v>
      </c>
      <c r="J53" s="31"/>
      <c r="K53" s="31">
        <v>24.0</v>
      </c>
      <c r="L53" s="31">
        <v>6.0</v>
      </c>
      <c r="M53" s="31">
        <v>6.0</v>
      </c>
      <c r="N53" s="31" t="s">
        <v>260</v>
      </c>
      <c r="O53" s="31">
        <v>6.0</v>
      </c>
      <c r="P53" s="31" t="s">
        <v>260</v>
      </c>
      <c r="Q53" s="31"/>
      <c r="R53" s="31"/>
      <c r="S53" s="31"/>
      <c r="T53" s="31"/>
      <c r="U53" s="31"/>
      <c r="V53" s="31"/>
      <c r="W53" s="31"/>
      <c r="X53" s="31"/>
      <c r="Y53" s="9" t="s">
        <v>357</v>
      </c>
      <c r="Z53" s="31"/>
    </row>
    <row r="54" ht="15.75" customHeight="1">
      <c r="A54" s="38" t="s">
        <v>358</v>
      </c>
      <c r="B54" s="38">
        <v>50056.0</v>
      </c>
      <c r="C54" s="39" t="s">
        <v>359</v>
      </c>
      <c r="D54" s="44" t="s">
        <v>360</v>
      </c>
      <c r="E54" s="38" t="s">
        <v>361</v>
      </c>
      <c r="F54" s="38">
        <v>120.0</v>
      </c>
      <c r="G54" s="38"/>
      <c r="H54" s="38">
        <f>28+14</f>
        <v>42</v>
      </c>
      <c r="I54" s="38"/>
      <c r="J54" s="38"/>
      <c r="K54" s="38">
        <v>85.0</v>
      </c>
      <c r="L54" s="38"/>
      <c r="M54" s="38"/>
      <c r="N54" s="38"/>
      <c r="O54" s="38"/>
      <c r="P54" s="38"/>
      <c r="Q54" s="38"/>
      <c r="R54" s="38"/>
      <c r="S54" s="38"/>
      <c r="T54" s="38">
        <v>42.0</v>
      </c>
      <c r="U54" s="38"/>
      <c r="V54" s="38"/>
      <c r="W54" s="38"/>
      <c r="X54" s="38"/>
      <c r="Y54" s="10"/>
      <c r="Z54" s="38"/>
    </row>
    <row r="55" ht="15.75" customHeight="1">
      <c r="A55" s="31" t="s">
        <v>362</v>
      </c>
      <c r="B55" s="31">
        <v>10364.0</v>
      </c>
      <c r="C55" s="35" t="s">
        <v>259</v>
      </c>
      <c r="D55" s="42">
        <v>43762.0</v>
      </c>
      <c r="E55" s="31">
        <v>21.0</v>
      </c>
      <c r="F55" s="31">
        <v>28.0</v>
      </c>
      <c r="G55" s="31">
        <v>20.0</v>
      </c>
      <c r="H55" s="31">
        <v>28.0</v>
      </c>
      <c r="I55" s="31">
        <v>12.0</v>
      </c>
      <c r="J55" s="31"/>
      <c r="K55" s="31">
        <v>24.0</v>
      </c>
      <c r="L55" s="31" t="s">
        <v>260</v>
      </c>
      <c r="M55" s="31" t="s">
        <v>260</v>
      </c>
      <c r="N55" s="31" t="s">
        <v>260</v>
      </c>
      <c r="O55" s="31" t="s">
        <v>260</v>
      </c>
      <c r="P55" s="31" t="s">
        <v>260</v>
      </c>
      <c r="Q55" s="31"/>
      <c r="R55" s="31"/>
      <c r="S55" s="31"/>
      <c r="T55" s="31"/>
      <c r="U55" s="31"/>
      <c r="V55" s="31"/>
      <c r="W55" s="31"/>
      <c r="X55" s="31"/>
      <c r="Y55" s="9"/>
      <c r="Z55" s="31"/>
    </row>
    <row r="56" ht="15.75" customHeight="1">
      <c r="A56" s="31" t="s">
        <v>363</v>
      </c>
      <c r="B56" s="31">
        <v>10365.0</v>
      </c>
      <c r="C56" s="35" t="s">
        <v>259</v>
      </c>
      <c r="D56" s="42">
        <v>43789.0</v>
      </c>
      <c r="E56" s="31">
        <v>17.0</v>
      </c>
      <c r="F56" s="31">
        <v>28.0</v>
      </c>
      <c r="G56" s="31">
        <v>20.0</v>
      </c>
      <c r="H56" s="31">
        <v>28.0</v>
      </c>
      <c r="I56" s="31">
        <v>12.0</v>
      </c>
      <c r="J56" s="31"/>
      <c r="K56" s="31">
        <v>24.0</v>
      </c>
      <c r="L56" s="31">
        <v>6.0</v>
      </c>
      <c r="M56" s="31">
        <v>6.0</v>
      </c>
      <c r="N56" s="31" t="s">
        <v>260</v>
      </c>
      <c r="O56" s="31">
        <v>6.0</v>
      </c>
      <c r="P56" s="31" t="s">
        <v>260</v>
      </c>
      <c r="Q56" s="31"/>
      <c r="R56" s="31"/>
      <c r="S56" s="31"/>
      <c r="T56" s="31"/>
      <c r="U56" s="31"/>
      <c r="V56" s="31"/>
      <c r="W56" s="31"/>
      <c r="X56" s="31"/>
      <c r="Y56" s="9"/>
      <c r="Z56" s="31"/>
    </row>
    <row r="57" ht="15.75" customHeight="1">
      <c r="A57" s="31" t="s">
        <v>364</v>
      </c>
      <c r="B57" s="31">
        <v>10366.0</v>
      </c>
      <c r="C57" s="35" t="s">
        <v>259</v>
      </c>
      <c r="D57" s="42">
        <v>43813.0</v>
      </c>
      <c r="E57" s="31">
        <v>24.0</v>
      </c>
      <c r="F57" s="31">
        <v>28.0</v>
      </c>
      <c r="G57" s="31">
        <v>20.0</v>
      </c>
      <c r="H57" s="31">
        <v>28.0</v>
      </c>
      <c r="I57" s="31">
        <v>12.0</v>
      </c>
      <c r="J57" s="31"/>
      <c r="K57" s="31">
        <v>24.0</v>
      </c>
      <c r="L57" s="31">
        <v>6.0</v>
      </c>
      <c r="M57" s="31">
        <v>6.0</v>
      </c>
      <c r="N57" s="31" t="s">
        <v>260</v>
      </c>
      <c r="O57" s="31">
        <v>6.0</v>
      </c>
      <c r="P57" s="31" t="s">
        <v>260</v>
      </c>
      <c r="Q57" s="31"/>
      <c r="R57" s="31"/>
      <c r="S57" s="31"/>
      <c r="T57" s="31"/>
      <c r="U57" s="31"/>
      <c r="V57" s="31"/>
      <c r="W57" s="31"/>
      <c r="X57" s="31"/>
      <c r="Y57" s="9"/>
      <c r="Z57" s="31"/>
    </row>
    <row r="58" ht="15.75" customHeight="1">
      <c r="A58" s="31" t="s">
        <v>365</v>
      </c>
      <c r="B58" s="31">
        <v>10367.0</v>
      </c>
      <c r="C58" s="35" t="s">
        <v>259</v>
      </c>
      <c r="D58" s="42">
        <v>43857.0</v>
      </c>
      <c r="E58" s="31">
        <v>14.0</v>
      </c>
      <c r="F58" s="31">
        <v>28.0</v>
      </c>
      <c r="G58" s="31" t="s">
        <v>260</v>
      </c>
      <c r="H58" s="31">
        <v>28.0</v>
      </c>
      <c r="I58" s="31">
        <v>11.0</v>
      </c>
      <c r="J58" s="31"/>
      <c r="K58" s="31">
        <v>22.0</v>
      </c>
      <c r="L58" s="31" t="s">
        <v>260</v>
      </c>
      <c r="M58" s="31" t="s">
        <v>260</v>
      </c>
      <c r="N58" s="31" t="s">
        <v>260</v>
      </c>
      <c r="O58" s="31" t="s">
        <v>260</v>
      </c>
      <c r="P58" s="31" t="s">
        <v>260</v>
      </c>
      <c r="Q58" s="31"/>
      <c r="R58" s="31"/>
      <c r="S58" s="31"/>
      <c r="T58" s="31"/>
      <c r="U58" s="31"/>
      <c r="V58" s="31"/>
      <c r="W58" s="31"/>
      <c r="X58" s="31"/>
      <c r="Y58" s="9"/>
      <c r="Z58" s="31"/>
    </row>
    <row r="59" ht="15.75" customHeight="1">
      <c r="A59" s="31" t="s">
        <v>366</v>
      </c>
      <c r="B59" s="31">
        <v>10368.0</v>
      </c>
      <c r="C59" s="35" t="s">
        <v>259</v>
      </c>
      <c r="D59" s="42">
        <v>43890.0</v>
      </c>
      <c r="E59" s="31">
        <v>14.0</v>
      </c>
      <c r="F59" s="31">
        <v>24.0</v>
      </c>
      <c r="G59" s="31" t="s">
        <v>260</v>
      </c>
      <c r="H59" s="31">
        <v>28.0</v>
      </c>
      <c r="I59" s="31">
        <v>12.0</v>
      </c>
      <c r="J59" s="31"/>
      <c r="K59" s="31">
        <v>24.0</v>
      </c>
      <c r="L59" s="31">
        <v>6.0</v>
      </c>
      <c r="M59" s="31">
        <v>6.0</v>
      </c>
      <c r="N59" s="31" t="s">
        <v>260</v>
      </c>
      <c r="O59" s="31">
        <v>6.0</v>
      </c>
      <c r="P59" s="31" t="s">
        <v>260</v>
      </c>
      <c r="Q59" s="31"/>
      <c r="R59" s="31"/>
      <c r="S59" s="31"/>
      <c r="T59" s="31"/>
      <c r="U59" s="31"/>
      <c r="V59" s="31"/>
      <c r="W59" s="31"/>
      <c r="X59" s="31"/>
      <c r="Y59" s="9"/>
      <c r="Z59" s="31"/>
    </row>
    <row r="60" ht="15.75" customHeight="1">
      <c r="A60" s="31" t="s">
        <v>367</v>
      </c>
      <c r="B60" s="31">
        <v>10369.0</v>
      </c>
      <c r="C60" s="35" t="s">
        <v>259</v>
      </c>
      <c r="D60" s="37">
        <v>44022.0</v>
      </c>
      <c r="E60" s="31">
        <v>17.0</v>
      </c>
      <c r="F60" s="31">
        <v>28.0</v>
      </c>
      <c r="G60" s="31" t="s">
        <v>260</v>
      </c>
      <c r="H60" s="31">
        <v>28.0</v>
      </c>
      <c r="I60" s="31">
        <v>12.0</v>
      </c>
      <c r="J60" s="31"/>
      <c r="K60" s="31">
        <v>24.0</v>
      </c>
      <c r="L60" s="31" t="s">
        <v>260</v>
      </c>
      <c r="M60" s="31" t="s">
        <v>260</v>
      </c>
      <c r="N60" s="31" t="s">
        <v>260</v>
      </c>
      <c r="O60" s="31" t="s">
        <v>260</v>
      </c>
      <c r="P60" s="31" t="s">
        <v>260</v>
      </c>
      <c r="Q60" s="31"/>
      <c r="R60" s="31"/>
      <c r="S60" s="31"/>
      <c r="T60" s="31"/>
      <c r="U60" s="31"/>
      <c r="V60" s="31"/>
      <c r="W60" s="31"/>
      <c r="X60" s="31"/>
      <c r="Y60" s="9"/>
      <c r="Z60" s="31"/>
    </row>
    <row r="61" ht="15.75" customHeight="1">
      <c r="A61" s="31" t="s">
        <v>368</v>
      </c>
      <c r="B61" s="31">
        <v>10370.0</v>
      </c>
      <c r="C61" s="35" t="s">
        <v>259</v>
      </c>
      <c r="D61" s="37">
        <v>44043.0</v>
      </c>
      <c r="E61" s="31">
        <v>6.0</v>
      </c>
      <c r="F61" s="31">
        <v>22.0</v>
      </c>
      <c r="G61" s="31" t="s">
        <v>260</v>
      </c>
      <c r="H61" s="31">
        <v>22.0</v>
      </c>
      <c r="I61" s="31">
        <v>12.0</v>
      </c>
      <c r="J61" s="31"/>
      <c r="K61" s="31">
        <v>24.0</v>
      </c>
      <c r="L61" s="31">
        <v>6.0</v>
      </c>
      <c r="M61" s="31">
        <v>6.0</v>
      </c>
      <c r="N61" s="31" t="s">
        <v>260</v>
      </c>
      <c r="O61" s="31">
        <v>6.0</v>
      </c>
      <c r="P61" s="31" t="s">
        <v>260</v>
      </c>
      <c r="Q61" s="31">
        <v>24.0</v>
      </c>
      <c r="R61" s="31">
        <v>24.0</v>
      </c>
      <c r="S61" s="31">
        <v>24.0</v>
      </c>
      <c r="T61" s="31"/>
      <c r="U61" s="31"/>
      <c r="V61" s="31"/>
      <c r="W61" s="31"/>
      <c r="X61" s="31"/>
      <c r="Y61" s="9"/>
      <c r="Z61" s="31"/>
    </row>
    <row r="62" ht="15.75" customHeight="1">
      <c r="A62" s="31" t="s">
        <v>369</v>
      </c>
      <c r="B62" s="31">
        <v>10371.0</v>
      </c>
      <c r="C62" s="35" t="s">
        <v>259</v>
      </c>
      <c r="D62" s="42">
        <v>44062.0</v>
      </c>
      <c r="E62" s="31">
        <v>15.0</v>
      </c>
      <c r="F62" s="31">
        <v>28.0</v>
      </c>
      <c r="G62" s="31" t="s">
        <v>260</v>
      </c>
      <c r="H62" s="31">
        <v>28.0</v>
      </c>
      <c r="I62" s="31">
        <v>12.0</v>
      </c>
      <c r="J62" s="31"/>
      <c r="K62" s="31">
        <v>24.0</v>
      </c>
      <c r="L62" s="31">
        <v>6.0</v>
      </c>
      <c r="M62" s="31">
        <v>6.0</v>
      </c>
      <c r="N62" s="31" t="s">
        <v>260</v>
      </c>
      <c r="O62" s="31">
        <v>6.0</v>
      </c>
      <c r="P62" s="31" t="s">
        <v>260</v>
      </c>
      <c r="Q62" s="31">
        <v>12.0</v>
      </c>
      <c r="R62" s="31">
        <v>12.0</v>
      </c>
      <c r="S62" s="31">
        <v>12.0</v>
      </c>
      <c r="T62" s="31"/>
      <c r="U62" s="31"/>
      <c r="V62" s="31"/>
      <c r="W62" s="31"/>
      <c r="X62" s="31"/>
      <c r="Y62" s="9"/>
      <c r="Z62" s="31"/>
    </row>
    <row r="63" ht="15.75" customHeight="1">
      <c r="A63" s="31" t="s">
        <v>370</v>
      </c>
      <c r="B63" s="31">
        <v>10372.0</v>
      </c>
      <c r="C63" s="35" t="s">
        <v>259</v>
      </c>
      <c r="D63" s="32" t="s">
        <v>371</v>
      </c>
      <c r="E63" s="31" t="s">
        <v>372</v>
      </c>
      <c r="F63" s="31">
        <v>15.0</v>
      </c>
      <c r="G63" s="31" t="s">
        <v>260</v>
      </c>
      <c r="H63" s="31">
        <v>15.0</v>
      </c>
      <c r="I63" s="31" t="s">
        <v>260</v>
      </c>
      <c r="J63" s="31"/>
      <c r="K63" s="31" t="s">
        <v>260</v>
      </c>
      <c r="L63" s="31" t="s">
        <v>260</v>
      </c>
      <c r="M63" s="31" t="s">
        <v>260</v>
      </c>
      <c r="N63" s="31" t="s">
        <v>260</v>
      </c>
      <c r="O63" s="31" t="s">
        <v>260</v>
      </c>
      <c r="P63" s="31" t="s">
        <v>260</v>
      </c>
      <c r="Q63" s="31" t="s">
        <v>260</v>
      </c>
      <c r="R63" s="31" t="s">
        <v>260</v>
      </c>
      <c r="S63" s="31" t="s">
        <v>260</v>
      </c>
      <c r="T63" s="31"/>
      <c r="U63" s="31"/>
      <c r="V63" s="31"/>
      <c r="W63" s="31"/>
      <c r="X63" s="31"/>
      <c r="Y63" s="9"/>
      <c r="Z63" s="31"/>
    </row>
    <row r="64" ht="15.75" customHeight="1">
      <c r="A64" s="31" t="s">
        <v>373</v>
      </c>
      <c r="B64" s="31">
        <v>10373.0</v>
      </c>
      <c r="C64" s="31" t="s">
        <v>259</v>
      </c>
      <c r="D64" s="32" t="s">
        <v>374</v>
      </c>
      <c r="E64" s="31">
        <v>9.0</v>
      </c>
      <c r="F64" s="31">
        <v>28.0</v>
      </c>
      <c r="G64" s="31" t="s">
        <v>260</v>
      </c>
      <c r="H64" s="31">
        <v>28.0</v>
      </c>
      <c r="I64" s="31">
        <v>12.0</v>
      </c>
      <c r="J64" s="31"/>
      <c r="K64" s="31">
        <v>24.0</v>
      </c>
      <c r="L64" s="31">
        <v>6.0</v>
      </c>
      <c r="M64" s="31">
        <v>6.0</v>
      </c>
      <c r="N64" s="31" t="s">
        <v>260</v>
      </c>
      <c r="O64" s="31">
        <v>6.0</v>
      </c>
      <c r="P64" s="31"/>
      <c r="Q64" s="31">
        <v>12.0</v>
      </c>
      <c r="R64" s="31">
        <v>12.0</v>
      </c>
      <c r="S64" s="31">
        <v>12.0</v>
      </c>
      <c r="T64" s="31"/>
      <c r="U64" s="31"/>
      <c r="V64" s="31"/>
      <c r="W64" s="31"/>
      <c r="X64" s="9"/>
      <c r="Y64" s="9" t="s">
        <v>375</v>
      </c>
      <c r="Z64" s="31"/>
    </row>
    <row r="65" ht="15.75" customHeight="1">
      <c r="A65" s="38" t="s">
        <v>376</v>
      </c>
      <c r="B65" s="38">
        <v>50057.0</v>
      </c>
      <c r="C65" s="38" t="s">
        <v>359</v>
      </c>
      <c r="D65" s="38" t="s">
        <v>377</v>
      </c>
      <c r="E65" s="38" t="s">
        <v>378</v>
      </c>
      <c r="F65" s="38">
        <v>32.0</v>
      </c>
      <c r="G65" s="38" t="s">
        <v>260</v>
      </c>
      <c r="H65" s="38" t="s">
        <v>260</v>
      </c>
      <c r="I65" s="38">
        <v>32.0</v>
      </c>
      <c r="J65" s="38"/>
      <c r="K65" s="38">
        <v>32.0</v>
      </c>
      <c r="L65" s="38"/>
      <c r="M65" s="38"/>
      <c r="N65" s="38"/>
      <c r="O65" s="38"/>
      <c r="P65" s="38"/>
      <c r="Q65" s="38"/>
      <c r="R65" s="38"/>
      <c r="S65" s="38"/>
      <c r="T65" s="38">
        <v>32.0</v>
      </c>
      <c r="U65" s="38"/>
      <c r="V65" s="38"/>
      <c r="W65" s="38"/>
      <c r="X65" s="38"/>
      <c r="Y65" s="10" t="s">
        <v>379</v>
      </c>
      <c r="Z65" s="38"/>
    </row>
    <row r="66" ht="15.75" customHeight="1">
      <c r="A66" s="38" t="s">
        <v>376</v>
      </c>
      <c r="B66" s="38">
        <v>50057.0</v>
      </c>
      <c r="C66" s="38" t="s">
        <v>359</v>
      </c>
      <c r="D66" s="38" t="s">
        <v>377</v>
      </c>
      <c r="E66" s="38" t="s">
        <v>380</v>
      </c>
      <c r="F66" s="38">
        <v>120.0</v>
      </c>
      <c r="G66" s="38"/>
      <c r="H66" s="38"/>
      <c r="I66" s="38" t="s">
        <v>260</v>
      </c>
      <c r="J66" s="38"/>
      <c r="K66" s="38">
        <v>120.0</v>
      </c>
      <c r="L66" s="38"/>
      <c r="M66" s="38"/>
      <c r="N66" s="38"/>
      <c r="O66" s="38"/>
      <c r="P66" s="38"/>
      <c r="Q66" s="38"/>
      <c r="R66" s="38"/>
      <c r="S66" s="38"/>
      <c r="T66" s="38"/>
      <c r="U66" s="38"/>
      <c r="V66" s="38"/>
      <c r="W66" s="38"/>
      <c r="X66" s="38"/>
      <c r="Y66" s="10" t="s">
        <v>381</v>
      </c>
      <c r="Z66" s="38"/>
    </row>
    <row r="67" ht="15.75" customHeight="1">
      <c r="A67" s="31" t="s">
        <v>382</v>
      </c>
      <c r="B67" s="31">
        <v>10374.0</v>
      </c>
      <c r="C67" s="31" t="s">
        <v>259</v>
      </c>
      <c r="D67" s="42">
        <v>44131.0</v>
      </c>
      <c r="E67" s="31">
        <v>10.0</v>
      </c>
      <c r="F67" s="31">
        <v>28.0</v>
      </c>
      <c r="G67" s="31" t="s">
        <v>260</v>
      </c>
      <c r="H67" s="31">
        <v>28.0</v>
      </c>
      <c r="I67" s="31">
        <v>12.0</v>
      </c>
      <c r="J67" s="31"/>
      <c r="K67" s="31">
        <v>24.0</v>
      </c>
      <c r="L67" s="31">
        <v>6.0</v>
      </c>
      <c r="M67" s="31">
        <v>6.0</v>
      </c>
      <c r="N67" s="31" t="s">
        <v>260</v>
      </c>
      <c r="O67" s="31">
        <v>6.0</v>
      </c>
      <c r="P67" s="31"/>
      <c r="Q67" s="31">
        <v>12.0</v>
      </c>
      <c r="R67" s="31">
        <v>12.0</v>
      </c>
      <c r="S67" s="31">
        <v>12.0</v>
      </c>
      <c r="T67" s="31"/>
      <c r="U67" s="31"/>
      <c r="V67" s="31"/>
      <c r="W67" s="31"/>
      <c r="X67" s="31"/>
      <c r="Y67" s="9"/>
      <c r="Z67" s="31"/>
    </row>
    <row r="68" ht="15.75" customHeight="1">
      <c r="A68" s="31" t="s">
        <v>383</v>
      </c>
      <c r="B68" s="31">
        <v>10375.0</v>
      </c>
      <c r="C68" s="31" t="s">
        <v>259</v>
      </c>
      <c r="D68" s="42">
        <v>44155.0</v>
      </c>
      <c r="E68" s="31">
        <v>17.0</v>
      </c>
      <c r="F68" s="31">
        <v>28.0</v>
      </c>
      <c r="G68" s="31" t="s">
        <v>260</v>
      </c>
      <c r="H68" s="31">
        <v>28.0</v>
      </c>
      <c r="I68" s="31">
        <v>12.0</v>
      </c>
      <c r="J68" s="31"/>
      <c r="K68" s="31">
        <v>24.0</v>
      </c>
      <c r="L68" s="31">
        <v>6.0</v>
      </c>
      <c r="M68" s="31">
        <v>6.0</v>
      </c>
      <c r="N68" s="31" t="s">
        <v>260</v>
      </c>
      <c r="O68" s="31">
        <v>6.0</v>
      </c>
      <c r="P68" s="31"/>
      <c r="Q68" s="31">
        <v>12.0</v>
      </c>
      <c r="R68" s="31">
        <v>12.0</v>
      </c>
      <c r="S68" s="31">
        <v>12.0</v>
      </c>
      <c r="T68" s="31"/>
      <c r="U68" s="31"/>
      <c r="V68" s="31"/>
      <c r="W68" s="31"/>
      <c r="X68" s="31"/>
      <c r="Y68" s="9"/>
      <c r="Z68" s="31"/>
    </row>
    <row r="69" ht="15.75" customHeight="1">
      <c r="A69" s="32" t="s">
        <v>384</v>
      </c>
      <c r="B69" s="31">
        <v>10376.0</v>
      </c>
      <c r="C69" s="31" t="s">
        <v>259</v>
      </c>
      <c r="D69" s="42">
        <v>44176.0</v>
      </c>
      <c r="E69" s="31">
        <v>4.0</v>
      </c>
      <c r="F69" s="31">
        <v>28.0</v>
      </c>
      <c r="G69" s="31" t="s">
        <v>260</v>
      </c>
      <c r="H69" s="31">
        <v>24.0</v>
      </c>
      <c r="I69" s="31">
        <v>12.0</v>
      </c>
      <c r="J69" s="31"/>
      <c r="K69" s="31">
        <v>24.0</v>
      </c>
      <c r="L69" s="31">
        <v>6.0</v>
      </c>
      <c r="M69" s="31">
        <v>6.0</v>
      </c>
      <c r="N69" s="31" t="s">
        <v>260</v>
      </c>
      <c r="O69" s="31">
        <v>6.0</v>
      </c>
      <c r="P69" s="31"/>
      <c r="Q69" s="31">
        <v>12.0</v>
      </c>
      <c r="R69" s="31">
        <v>12.0</v>
      </c>
      <c r="S69" s="31">
        <v>12.0</v>
      </c>
      <c r="T69" s="31"/>
      <c r="U69" s="31"/>
      <c r="V69" s="31"/>
      <c r="W69" s="31"/>
      <c r="X69" s="31"/>
      <c r="Y69" s="9" t="s">
        <v>385</v>
      </c>
      <c r="Z69" s="31"/>
    </row>
    <row r="70" ht="15.75" customHeight="1">
      <c r="A70" s="31" t="s">
        <v>386</v>
      </c>
      <c r="B70" s="31">
        <v>10377.0</v>
      </c>
      <c r="C70" s="31" t="s">
        <v>259</v>
      </c>
      <c r="D70" s="42">
        <v>44221.0</v>
      </c>
      <c r="E70" s="31">
        <v>8.0</v>
      </c>
      <c r="F70" s="31">
        <v>28.0</v>
      </c>
      <c r="G70" s="31" t="s">
        <v>260</v>
      </c>
      <c r="H70" s="31" t="s">
        <v>260</v>
      </c>
      <c r="I70" s="31">
        <v>12.0</v>
      </c>
      <c r="J70" s="31"/>
      <c r="K70" s="31">
        <v>24.0</v>
      </c>
      <c r="L70" s="31">
        <v>6.0</v>
      </c>
      <c r="M70" s="31">
        <v>6.0</v>
      </c>
      <c r="N70" s="31" t="s">
        <v>260</v>
      </c>
      <c r="O70" s="31">
        <v>6.0</v>
      </c>
      <c r="P70" s="31"/>
      <c r="Q70" s="31">
        <v>12.0</v>
      </c>
      <c r="R70" s="31">
        <v>12.0</v>
      </c>
      <c r="S70" s="31">
        <v>12.0</v>
      </c>
      <c r="T70" s="31"/>
      <c r="U70" s="31"/>
      <c r="V70" s="31"/>
      <c r="W70" s="31"/>
      <c r="X70" s="31"/>
      <c r="Y70" s="9"/>
      <c r="Z70" s="31"/>
    </row>
    <row r="71" ht="15.75" customHeight="1">
      <c r="A71" s="31" t="s">
        <v>387</v>
      </c>
      <c r="B71" s="31">
        <v>10378.0</v>
      </c>
      <c r="C71" s="31" t="s">
        <v>259</v>
      </c>
      <c r="D71" s="42">
        <v>44240.0</v>
      </c>
      <c r="E71" s="31">
        <v>8.0</v>
      </c>
      <c r="F71" s="31">
        <v>28.0</v>
      </c>
      <c r="G71" s="31" t="s">
        <v>260</v>
      </c>
      <c r="H71" s="31">
        <v>24.0</v>
      </c>
      <c r="I71" s="31">
        <v>12.0</v>
      </c>
      <c r="J71" s="31"/>
      <c r="K71" s="31">
        <v>24.0</v>
      </c>
      <c r="L71" s="31">
        <v>6.0</v>
      </c>
      <c r="M71" s="31">
        <v>6.0</v>
      </c>
      <c r="N71" s="31" t="s">
        <v>260</v>
      </c>
      <c r="O71" s="31">
        <v>6.0</v>
      </c>
      <c r="P71" s="31"/>
      <c r="Q71" s="31">
        <v>12.0</v>
      </c>
      <c r="R71" s="31">
        <v>12.0</v>
      </c>
      <c r="S71" s="31">
        <v>12.0</v>
      </c>
      <c r="T71" s="31"/>
      <c r="U71" s="31"/>
      <c r="V71" s="31"/>
      <c r="W71" s="31"/>
      <c r="X71" s="31"/>
      <c r="Y71" s="9"/>
      <c r="Z71" s="31"/>
    </row>
    <row r="72" ht="15.75" customHeight="1">
      <c r="A72" s="31" t="s">
        <v>388</v>
      </c>
      <c r="B72" s="31">
        <v>10379.0</v>
      </c>
      <c r="C72" s="31" t="s">
        <v>259</v>
      </c>
      <c r="D72" s="37">
        <v>44274.0</v>
      </c>
      <c r="E72" s="31">
        <v>14.0</v>
      </c>
      <c r="F72" s="31">
        <v>28.0</v>
      </c>
      <c r="G72" s="31" t="s">
        <v>260</v>
      </c>
      <c r="H72" s="31">
        <v>24.0</v>
      </c>
      <c r="I72" s="31">
        <v>12.0</v>
      </c>
      <c r="J72" s="31"/>
      <c r="K72" s="31">
        <v>24.0</v>
      </c>
      <c r="L72" s="31">
        <v>6.0</v>
      </c>
      <c r="M72" s="31">
        <v>6.0</v>
      </c>
      <c r="N72" s="31" t="s">
        <v>260</v>
      </c>
      <c r="O72" s="31">
        <v>6.0</v>
      </c>
      <c r="P72" s="31"/>
      <c r="Q72" s="31">
        <v>8.0</v>
      </c>
      <c r="R72" s="31">
        <v>8.0</v>
      </c>
      <c r="S72" s="31">
        <v>8.0</v>
      </c>
      <c r="T72" s="31"/>
      <c r="U72" s="31"/>
      <c r="V72" s="31"/>
      <c r="W72" s="31"/>
      <c r="X72" s="31"/>
      <c r="Y72" s="9" t="s">
        <v>389</v>
      </c>
      <c r="Z72" s="31"/>
    </row>
    <row r="73" ht="15.75" customHeight="1">
      <c r="A73" s="38" t="s">
        <v>390</v>
      </c>
      <c r="B73" s="38">
        <v>20379.0</v>
      </c>
      <c r="C73" s="38" t="s">
        <v>265</v>
      </c>
      <c r="D73" s="45">
        <v>44279.0</v>
      </c>
      <c r="E73" s="38">
        <v>1.0</v>
      </c>
      <c r="F73" s="38">
        <v>15.0</v>
      </c>
      <c r="G73" s="38" t="s">
        <v>260</v>
      </c>
      <c r="H73" s="38" t="s">
        <v>260</v>
      </c>
      <c r="I73" s="38">
        <v>8.0</v>
      </c>
      <c r="J73" s="38"/>
      <c r="K73" s="38">
        <v>16.0</v>
      </c>
      <c r="L73" s="38" t="s">
        <v>260</v>
      </c>
      <c r="M73" s="38" t="s">
        <v>260</v>
      </c>
      <c r="N73" s="38" t="s">
        <v>260</v>
      </c>
      <c r="O73" s="38" t="s">
        <v>260</v>
      </c>
      <c r="P73" s="38"/>
      <c r="Q73" s="38">
        <v>8.0</v>
      </c>
      <c r="R73" s="38">
        <v>8.0</v>
      </c>
      <c r="S73" s="38">
        <v>8.0</v>
      </c>
      <c r="T73" s="38"/>
      <c r="U73" s="38"/>
      <c r="V73" s="38"/>
      <c r="W73" s="38"/>
      <c r="X73" s="38"/>
      <c r="Y73" s="10"/>
      <c r="Z73" s="38"/>
    </row>
    <row r="74" ht="15.75" customHeight="1">
      <c r="A74" s="31" t="s">
        <v>391</v>
      </c>
      <c r="B74" s="31">
        <v>10380.0</v>
      </c>
      <c r="C74" s="31" t="s">
        <v>259</v>
      </c>
      <c r="D74" s="31" t="s">
        <v>392</v>
      </c>
      <c r="E74" s="31" t="s">
        <v>260</v>
      </c>
      <c r="F74" s="31">
        <v>8.0</v>
      </c>
      <c r="G74" s="31" t="s">
        <v>260</v>
      </c>
      <c r="H74" s="31" t="s">
        <v>260</v>
      </c>
      <c r="I74" s="31" t="s">
        <v>260</v>
      </c>
      <c r="J74" s="31"/>
      <c r="K74" s="31" t="s">
        <v>260</v>
      </c>
      <c r="L74" s="31" t="s">
        <v>260</v>
      </c>
      <c r="M74" s="31" t="s">
        <v>260</v>
      </c>
      <c r="N74" s="31" t="s">
        <v>260</v>
      </c>
      <c r="O74" s="31" t="s">
        <v>260</v>
      </c>
      <c r="P74" s="31"/>
      <c r="Q74" s="31" t="s">
        <v>260</v>
      </c>
      <c r="R74" s="31" t="s">
        <v>260</v>
      </c>
      <c r="S74" s="31" t="s">
        <v>260</v>
      </c>
      <c r="T74" s="31"/>
      <c r="U74" s="31"/>
      <c r="V74" s="31"/>
      <c r="W74" s="31"/>
      <c r="X74" s="31"/>
      <c r="Y74" s="9"/>
      <c r="Z74" s="31"/>
    </row>
    <row r="75" ht="15.75" customHeight="1">
      <c r="A75" s="38" t="s">
        <v>393</v>
      </c>
      <c r="B75" s="38">
        <v>20380.0</v>
      </c>
      <c r="C75" s="38" t="s">
        <v>265</v>
      </c>
      <c r="D75" s="45">
        <v>44314.0</v>
      </c>
      <c r="E75" s="38">
        <v>1.0</v>
      </c>
      <c r="F75" s="38">
        <v>15.0</v>
      </c>
      <c r="G75" s="38" t="s">
        <v>260</v>
      </c>
      <c r="H75" s="38" t="s">
        <v>260</v>
      </c>
      <c r="I75" s="38">
        <v>11.0</v>
      </c>
      <c r="J75" s="38"/>
      <c r="K75" s="38">
        <v>22.0</v>
      </c>
      <c r="L75" s="38">
        <v>3.0</v>
      </c>
      <c r="M75" s="38">
        <v>3.0</v>
      </c>
      <c r="N75" s="38" t="s">
        <v>260</v>
      </c>
      <c r="O75" s="38">
        <v>3.0</v>
      </c>
      <c r="P75" s="38"/>
      <c r="Q75" s="38">
        <v>8.0</v>
      </c>
      <c r="R75" s="38">
        <v>8.0</v>
      </c>
      <c r="S75" s="38">
        <v>8.0</v>
      </c>
      <c r="T75" s="38"/>
      <c r="U75" s="38"/>
      <c r="V75" s="38"/>
      <c r="W75" s="38"/>
      <c r="X75" s="38"/>
      <c r="Y75" s="10" t="s">
        <v>394</v>
      </c>
      <c r="Z75" s="38"/>
    </row>
    <row r="76" ht="15.75" customHeight="1">
      <c r="A76" s="31" t="s">
        <v>395</v>
      </c>
      <c r="B76" s="31">
        <v>10381.0</v>
      </c>
      <c r="C76" s="31" t="s">
        <v>259</v>
      </c>
      <c r="D76" s="37">
        <v>44331.0</v>
      </c>
      <c r="E76" s="31">
        <v>15.0</v>
      </c>
      <c r="F76" s="31">
        <v>28.0</v>
      </c>
      <c r="G76" s="31" t="s">
        <v>260</v>
      </c>
      <c r="H76" s="31">
        <v>24.0</v>
      </c>
      <c r="I76" s="31">
        <v>12.0</v>
      </c>
      <c r="J76" s="31"/>
      <c r="K76" s="31">
        <v>24.0</v>
      </c>
      <c r="L76" s="31">
        <v>6.0</v>
      </c>
      <c r="M76" s="31">
        <v>6.0</v>
      </c>
      <c r="N76" s="31" t="s">
        <v>260</v>
      </c>
      <c r="O76" s="31">
        <v>6.0</v>
      </c>
      <c r="P76" s="31"/>
      <c r="Q76" s="31">
        <v>8.0</v>
      </c>
      <c r="R76" s="31">
        <v>8.0</v>
      </c>
      <c r="S76" s="31">
        <v>8.0</v>
      </c>
      <c r="T76" s="31"/>
      <c r="U76" s="31"/>
      <c r="V76" s="31"/>
      <c r="W76" s="31"/>
      <c r="X76" s="31"/>
      <c r="Y76" s="9"/>
      <c r="Z76" s="31"/>
    </row>
    <row r="77" ht="15.75" customHeight="1">
      <c r="A77" s="31" t="s">
        <v>396</v>
      </c>
      <c r="B77" s="31">
        <v>10382.0</v>
      </c>
      <c r="C77" s="31" t="s">
        <v>259</v>
      </c>
      <c r="D77" s="37">
        <v>44364.0</v>
      </c>
      <c r="E77" s="31">
        <v>11.0</v>
      </c>
      <c r="F77" s="31">
        <v>28.0</v>
      </c>
      <c r="G77" s="31" t="s">
        <v>260</v>
      </c>
      <c r="H77" s="31" t="s">
        <v>260</v>
      </c>
      <c r="I77" s="31">
        <v>12.0</v>
      </c>
      <c r="J77" s="31"/>
      <c r="K77" s="31">
        <v>24.0</v>
      </c>
      <c r="L77" s="31">
        <v>6.0</v>
      </c>
      <c r="M77" s="31">
        <v>6.0</v>
      </c>
      <c r="N77" s="31" t="s">
        <v>260</v>
      </c>
      <c r="O77" s="31">
        <v>6.0</v>
      </c>
      <c r="P77" s="31"/>
      <c r="Q77" s="31">
        <v>8.0</v>
      </c>
      <c r="R77" s="31">
        <v>8.0</v>
      </c>
      <c r="S77" s="31">
        <v>8.0</v>
      </c>
      <c r="T77" s="31"/>
      <c r="U77" s="31"/>
      <c r="V77" s="31"/>
      <c r="W77" s="31"/>
      <c r="X77" s="31"/>
      <c r="Y77" s="9"/>
      <c r="Z77" s="31"/>
    </row>
    <row r="78" ht="15.75" customHeight="1">
      <c r="A78" s="31" t="s">
        <v>397</v>
      </c>
      <c r="B78" s="31">
        <v>10383.0</v>
      </c>
      <c r="C78" s="31" t="s">
        <v>259</v>
      </c>
      <c r="D78" s="37">
        <v>44388.0</v>
      </c>
      <c r="E78" s="31">
        <v>13.0</v>
      </c>
      <c r="F78" s="31">
        <v>28.0</v>
      </c>
      <c r="G78" s="31" t="s">
        <v>260</v>
      </c>
      <c r="H78" s="31" t="s">
        <v>260</v>
      </c>
      <c r="I78" s="31">
        <v>12.0</v>
      </c>
      <c r="J78" s="31"/>
      <c r="K78" s="31">
        <v>24.0</v>
      </c>
      <c r="L78" s="31">
        <v>6.0</v>
      </c>
      <c r="M78" s="31">
        <v>6.0</v>
      </c>
      <c r="N78" s="31" t="s">
        <v>260</v>
      </c>
      <c r="O78" s="31">
        <v>6.0</v>
      </c>
      <c r="P78" s="31"/>
      <c r="Q78" s="31">
        <v>8.0</v>
      </c>
      <c r="R78" s="31">
        <v>8.0</v>
      </c>
      <c r="S78" s="31">
        <v>8.0</v>
      </c>
      <c r="T78" s="31"/>
      <c r="U78" s="31"/>
      <c r="V78" s="31"/>
      <c r="W78" s="31"/>
      <c r="X78" s="31"/>
      <c r="Y78" s="9"/>
      <c r="Z78" s="31"/>
    </row>
    <row r="79" ht="15.75" customHeight="1">
      <c r="A79" s="31" t="s">
        <v>398</v>
      </c>
      <c r="B79" s="31">
        <v>10384.0</v>
      </c>
      <c r="C79" s="31" t="s">
        <v>259</v>
      </c>
      <c r="D79" s="42">
        <v>44427.0</v>
      </c>
      <c r="E79" s="31">
        <v>10.0</v>
      </c>
      <c r="F79" s="31">
        <v>28.0</v>
      </c>
      <c r="G79" s="31" t="s">
        <v>260</v>
      </c>
      <c r="H79" s="31" t="s">
        <v>260</v>
      </c>
      <c r="I79" s="31">
        <v>12.0</v>
      </c>
      <c r="J79" s="31"/>
      <c r="K79" s="31">
        <v>24.0</v>
      </c>
      <c r="L79" s="31" t="s">
        <v>260</v>
      </c>
      <c r="M79" s="31" t="s">
        <v>260</v>
      </c>
      <c r="N79" s="31" t="s">
        <v>260</v>
      </c>
      <c r="O79" s="31" t="s">
        <v>260</v>
      </c>
      <c r="P79" s="31"/>
      <c r="Q79" s="31">
        <v>8.0</v>
      </c>
      <c r="R79" s="31">
        <v>8.0</v>
      </c>
      <c r="S79" s="31">
        <v>8.0</v>
      </c>
      <c r="T79" s="31"/>
      <c r="U79" s="31"/>
      <c r="V79" s="31"/>
      <c r="W79" s="31"/>
      <c r="X79" s="31"/>
      <c r="Y79" s="9"/>
      <c r="Z79" s="31"/>
    </row>
    <row r="80" ht="15.75" customHeight="1">
      <c r="A80" s="38" t="s">
        <v>399</v>
      </c>
      <c r="B80" s="38">
        <v>10385.0</v>
      </c>
      <c r="C80" s="38" t="s">
        <v>259</v>
      </c>
      <c r="D80" s="44" t="s">
        <v>400</v>
      </c>
      <c r="E80" s="38">
        <v>4.0</v>
      </c>
      <c r="F80" s="38">
        <v>28.0</v>
      </c>
      <c r="G80" s="38" t="s">
        <v>260</v>
      </c>
      <c r="H80" s="38" t="s">
        <v>260</v>
      </c>
      <c r="I80" s="38">
        <v>12.0</v>
      </c>
      <c r="J80" s="38"/>
      <c r="K80" s="38">
        <v>24.0</v>
      </c>
      <c r="L80" s="38">
        <v>6.0</v>
      </c>
      <c r="M80" s="38">
        <v>6.0</v>
      </c>
      <c r="N80" s="38" t="s">
        <v>260</v>
      </c>
      <c r="O80" s="38">
        <v>6.0</v>
      </c>
      <c r="P80" s="38"/>
      <c r="Q80" s="38">
        <v>8.0</v>
      </c>
      <c r="R80" s="38">
        <v>8.0</v>
      </c>
      <c r="S80" s="38">
        <v>8.0</v>
      </c>
      <c r="T80" s="38"/>
      <c r="U80" s="38"/>
      <c r="V80" s="38"/>
      <c r="W80" s="38"/>
      <c r="X80" s="38"/>
      <c r="Y80" s="10" t="s">
        <v>401</v>
      </c>
      <c r="Z80" s="38"/>
    </row>
    <row r="81" ht="15.75" customHeight="1">
      <c r="A81" s="32" t="s">
        <v>402</v>
      </c>
      <c r="B81" s="31">
        <v>10386.0</v>
      </c>
      <c r="C81" s="31" t="s">
        <v>259</v>
      </c>
      <c r="D81" s="43">
        <v>44507.0</v>
      </c>
      <c r="E81" s="31">
        <v>14.0</v>
      </c>
      <c r="F81" s="31">
        <v>28.0</v>
      </c>
      <c r="G81" s="31" t="s">
        <v>260</v>
      </c>
      <c r="H81" s="31" t="s">
        <v>260</v>
      </c>
      <c r="I81" s="31">
        <v>12.0</v>
      </c>
      <c r="J81" s="31"/>
      <c r="K81" s="31">
        <v>24.0</v>
      </c>
      <c r="L81" s="31">
        <v>6.0</v>
      </c>
      <c r="M81" s="31">
        <v>4.0</v>
      </c>
      <c r="N81" s="31" t="s">
        <v>260</v>
      </c>
      <c r="O81" s="31">
        <v>6.0</v>
      </c>
      <c r="P81" s="31"/>
      <c r="Q81" s="31">
        <v>8.0</v>
      </c>
      <c r="R81" s="31">
        <v>8.0</v>
      </c>
      <c r="S81" s="31">
        <v>8.0</v>
      </c>
      <c r="T81" s="31"/>
      <c r="U81" s="31"/>
      <c r="V81" s="31"/>
      <c r="W81" s="31"/>
      <c r="X81" s="31"/>
      <c r="Y81" s="9" t="s">
        <v>403</v>
      </c>
      <c r="Z81" s="31"/>
    </row>
    <row r="82" ht="15.75" customHeight="1">
      <c r="A82" s="38" t="s">
        <v>402</v>
      </c>
      <c r="B82" s="38">
        <v>50058.0</v>
      </c>
      <c r="C82" s="38" t="s">
        <v>359</v>
      </c>
      <c r="D82" s="38" t="s">
        <v>404</v>
      </c>
      <c r="E82" s="38"/>
      <c r="F82" s="38">
        <v>120.0</v>
      </c>
      <c r="G82" s="38"/>
      <c r="H82" s="38"/>
      <c r="I82" s="38" t="s">
        <v>260</v>
      </c>
      <c r="J82" s="38"/>
      <c r="K82" s="38">
        <v>120.0</v>
      </c>
      <c r="L82" s="38"/>
      <c r="M82" s="38"/>
      <c r="N82" s="38"/>
      <c r="O82" s="38"/>
      <c r="P82" s="38"/>
      <c r="Q82" s="38"/>
      <c r="R82" s="38"/>
      <c r="S82" s="38"/>
      <c r="T82" s="38"/>
      <c r="U82" s="38"/>
      <c r="V82" s="38"/>
      <c r="W82" s="38"/>
      <c r="X82" s="38"/>
      <c r="Y82" s="10"/>
      <c r="Z82" s="38"/>
    </row>
    <row r="83" ht="15.75" customHeight="1">
      <c r="A83" s="31" t="s">
        <v>405</v>
      </c>
      <c r="B83" s="31">
        <v>10387.0</v>
      </c>
      <c r="C83" s="31" t="s">
        <v>259</v>
      </c>
      <c r="D83" s="42">
        <v>44521.0</v>
      </c>
      <c r="E83" s="31">
        <v>21.0</v>
      </c>
      <c r="F83" s="31">
        <v>28.0</v>
      </c>
      <c r="G83" s="31" t="s">
        <v>260</v>
      </c>
      <c r="H83" s="31" t="s">
        <v>260</v>
      </c>
      <c r="I83" s="31">
        <v>12.0</v>
      </c>
      <c r="J83" s="31"/>
      <c r="K83" s="31">
        <v>24.0</v>
      </c>
      <c r="L83" s="31" t="s">
        <v>260</v>
      </c>
      <c r="M83" s="31" t="s">
        <v>260</v>
      </c>
      <c r="N83" s="31" t="s">
        <v>260</v>
      </c>
      <c r="O83" s="31" t="s">
        <v>260</v>
      </c>
      <c r="P83" s="31"/>
      <c r="Q83" s="31">
        <v>8.0</v>
      </c>
      <c r="R83" s="31">
        <v>8.0</v>
      </c>
      <c r="S83" s="31">
        <v>8.0</v>
      </c>
      <c r="T83" s="31"/>
      <c r="U83" s="31"/>
      <c r="V83" s="31"/>
      <c r="W83" s="31"/>
      <c r="X83" s="31"/>
      <c r="Y83" s="9"/>
      <c r="Z83" s="31"/>
    </row>
    <row r="84" ht="15.75" customHeight="1">
      <c r="A84" s="31" t="s">
        <v>406</v>
      </c>
      <c r="B84" s="31">
        <v>10388.0</v>
      </c>
      <c r="C84" s="31" t="s">
        <v>259</v>
      </c>
      <c r="D84" s="42">
        <v>44543.0</v>
      </c>
      <c r="E84" s="31">
        <v>17.0</v>
      </c>
      <c r="F84" s="31">
        <v>28.0</v>
      </c>
      <c r="G84" s="31" t="s">
        <v>260</v>
      </c>
      <c r="H84" s="31" t="s">
        <v>260</v>
      </c>
      <c r="I84" s="31">
        <v>12.0</v>
      </c>
      <c r="J84" s="31"/>
      <c r="K84" s="31">
        <v>24.0</v>
      </c>
      <c r="L84" s="31">
        <v>4.0</v>
      </c>
      <c r="M84" s="31">
        <v>4.0</v>
      </c>
      <c r="N84" s="31" t="s">
        <v>260</v>
      </c>
      <c r="O84" s="31">
        <v>4.0</v>
      </c>
      <c r="P84" s="31"/>
      <c r="Q84" s="31">
        <v>8.0</v>
      </c>
      <c r="R84" s="31">
        <v>8.0</v>
      </c>
      <c r="S84" s="31">
        <v>8.0</v>
      </c>
      <c r="T84" s="31"/>
      <c r="U84" s="31"/>
      <c r="V84" s="31"/>
      <c r="W84" s="31"/>
      <c r="X84" s="31"/>
      <c r="Y84" s="9" t="s">
        <v>407</v>
      </c>
      <c r="Z84" s="31"/>
    </row>
    <row r="85" ht="15.75" customHeight="1">
      <c r="A85" s="31" t="s">
        <v>408</v>
      </c>
      <c r="B85" s="31">
        <v>10389.0</v>
      </c>
      <c r="C85" s="31" t="s">
        <v>259</v>
      </c>
      <c r="D85" s="42">
        <v>44575.0</v>
      </c>
      <c r="E85" s="31">
        <v>10.0</v>
      </c>
      <c r="F85" s="31">
        <v>28.0</v>
      </c>
      <c r="G85" s="31" t="s">
        <v>260</v>
      </c>
      <c r="H85" s="31" t="s">
        <v>260</v>
      </c>
      <c r="I85" s="31">
        <v>12.0</v>
      </c>
      <c r="J85" s="31"/>
      <c r="K85" s="31">
        <v>24.0</v>
      </c>
      <c r="L85" s="31">
        <v>6.0</v>
      </c>
      <c r="M85" s="31">
        <v>6.0</v>
      </c>
      <c r="N85" s="31" t="s">
        <v>260</v>
      </c>
      <c r="O85" s="31">
        <v>6.0</v>
      </c>
      <c r="P85" s="31"/>
      <c r="Q85" s="31">
        <v>8.0</v>
      </c>
      <c r="R85" s="31">
        <v>8.0</v>
      </c>
      <c r="S85" s="31">
        <v>8.0</v>
      </c>
      <c r="T85" s="31"/>
      <c r="U85" s="31"/>
      <c r="V85" s="31"/>
      <c r="W85" s="31"/>
      <c r="X85" s="31"/>
      <c r="Y85" s="9"/>
      <c r="Z85" s="31"/>
    </row>
    <row r="86" ht="15.75" customHeight="1">
      <c r="A86" s="31" t="s">
        <v>409</v>
      </c>
      <c r="B86" s="31">
        <v>10390.0</v>
      </c>
      <c r="C86" s="31" t="s">
        <v>259</v>
      </c>
      <c r="D86" s="37">
        <v>44651.0</v>
      </c>
      <c r="E86" s="31">
        <v>14.0</v>
      </c>
      <c r="F86" s="31">
        <v>28.0</v>
      </c>
      <c r="G86" s="31" t="s">
        <v>260</v>
      </c>
      <c r="H86" s="31" t="s">
        <v>260</v>
      </c>
      <c r="I86" s="31">
        <v>12.0</v>
      </c>
      <c r="J86" s="31"/>
      <c r="K86" s="31">
        <v>24.0</v>
      </c>
      <c r="L86" s="31">
        <v>6.0</v>
      </c>
      <c r="M86" s="31">
        <v>6.0</v>
      </c>
      <c r="N86" s="31" t="s">
        <v>260</v>
      </c>
      <c r="O86" s="31">
        <v>6.0</v>
      </c>
      <c r="P86" s="31"/>
      <c r="Q86" s="31">
        <v>8.0</v>
      </c>
      <c r="R86" s="31">
        <v>8.0</v>
      </c>
      <c r="S86" s="31">
        <v>8.0</v>
      </c>
      <c r="T86" s="31"/>
      <c r="U86" s="31"/>
      <c r="V86" s="31"/>
      <c r="W86" s="31"/>
      <c r="X86" s="31"/>
      <c r="Y86" s="47" t="s">
        <v>410</v>
      </c>
      <c r="Z86" s="31"/>
    </row>
    <row r="87" ht="15.75" customHeight="1">
      <c r="A87" s="31" t="s">
        <v>411</v>
      </c>
      <c r="B87" s="31">
        <v>20390.0</v>
      </c>
      <c r="C87" s="31" t="s">
        <v>265</v>
      </c>
      <c r="D87" s="36">
        <v>44658.0</v>
      </c>
      <c r="E87" s="31" t="s">
        <v>412</v>
      </c>
      <c r="F87" s="31">
        <v>15.0</v>
      </c>
      <c r="G87" s="31" t="s">
        <v>260</v>
      </c>
      <c r="H87" s="31" t="s">
        <v>260</v>
      </c>
      <c r="I87" s="31" t="s">
        <v>260</v>
      </c>
      <c r="J87" s="31"/>
      <c r="K87" s="31" t="s">
        <v>260</v>
      </c>
      <c r="L87" s="31" t="s">
        <v>260</v>
      </c>
      <c r="M87" s="31" t="s">
        <v>260</v>
      </c>
      <c r="N87" s="31" t="s">
        <v>260</v>
      </c>
      <c r="O87" s="31" t="s">
        <v>260</v>
      </c>
      <c r="P87" s="31"/>
      <c r="Q87" s="31" t="s">
        <v>260</v>
      </c>
      <c r="R87" s="31" t="s">
        <v>260</v>
      </c>
      <c r="S87" s="31" t="s">
        <v>260</v>
      </c>
      <c r="T87" s="31"/>
      <c r="U87" s="31"/>
      <c r="V87" s="31"/>
      <c r="W87" s="31"/>
      <c r="X87" s="31"/>
      <c r="Y87" s="9"/>
      <c r="Z87" s="31"/>
    </row>
    <row r="88" ht="15.75" customHeight="1">
      <c r="A88" s="32" t="s">
        <v>413</v>
      </c>
      <c r="B88" s="31">
        <v>10391.0</v>
      </c>
      <c r="C88" s="31" t="s">
        <v>259</v>
      </c>
      <c r="D88" s="36">
        <v>44684.0</v>
      </c>
      <c r="E88" s="31">
        <v>14.0</v>
      </c>
      <c r="F88" s="31">
        <v>28.0</v>
      </c>
      <c r="G88" s="31" t="s">
        <v>260</v>
      </c>
      <c r="H88" s="31" t="s">
        <v>260</v>
      </c>
      <c r="I88" s="31">
        <v>12.0</v>
      </c>
      <c r="J88" s="31"/>
      <c r="K88" s="31">
        <v>24.0</v>
      </c>
      <c r="L88" s="31">
        <v>6.0</v>
      </c>
      <c r="M88" s="31">
        <v>6.0</v>
      </c>
      <c r="N88" s="31" t="s">
        <v>260</v>
      </c>
      <c r="O88" s="31">
        <v>6.0</v>
      </c>
      <c r="P88" s="31"/>
      <c r="Q88" s="31">
        <v>8.0</v>
      </c>
      <c r="R88" s="31">
        <v>8.0</v>
      </c>
      <c r="S88" s="31">
        <v>8.0</v>
      </c>
      <c r="T88" s="31"/>
      <c r="U88" s="31"/>
      <c r="V88" s="31"/>
      <c r="W88" s="31"/>
      <c r="X88" s="31"/>
      <c r="Y88" s="9"/>
      <c r="Z88" s="31"/>
    </row>
    <row r="89" ht="15.75" customHeight="1">
      <c r="A89" s="31" t="s">
        <v>414</v>
      </c>
      <c r="B89" s="31">
        <v>10392.0</v>
      </c>
      <c r="C89" s="31" t="s">
        <v>259</v>
      </c>
      <c r="D89" s="37">
        <v>44706.0</v>
      </c>
      <c r="E89" s="32">
        <v>15.0</v>
      </c>
      <c r="F89" s="31">
        <v>28.0</v>
      </c>
      <c r="G89" s="31" t="s">
        <v>260</v>
      </c>
      <c r="H89" s="31" t="s">
        <v>260</v>
      </c>
      <c r="I89" s="31">
        <v>12.0</v>
      </c>
      <c r="J89" s="31"/>
      <c r="K89" s="31">
        <v>24.0</v>
      </c>
      <c r="L89" s="31">
        <v>6.0</v>
      </c>
      <c r="M89" s="31">
        <v>6.0</v>
      </c>
      <c r="N89" s="31" t="s">
        <v>260</v>
      </c>
      <c r="O89" s="31">
        <v>6.0</v>
      </c>
      <c r="P89" s="31"/>
      <c r="Q89" s="31">
        <v>8.0</v>
      </c>
      <c r="R89" s="31">
        <v>8.0</v>
      </c>
      <c r="S89" s="31">
        <v>8.0</v>
      </c>
      <c r="T89" s="31"/>
      <c r="U89" s="31"/>
      <c r="V89" s="31"/>
      <c r="W89" s="31"/>
      <c r="X89" s="31"/>
      <c r="Y89" s="47" t="s">
        <v>415</v>
      </c>
      <c r="Z89" s="31"/>
    </row>
    <row r="90" ht="15.75" customHeight="1">
      <c r="A90" s="38" t="s">
        <v>416</v>
      </c>
      <c r="B90" s="38">
        <v>50059.0</v>
      </c>
      <c r="C90" s="38" t="s">
        <v>359</v>
      </c>
      <c r="D90" s="38" t="s">
        <v>417</v>
      </c>
      <c r="E90" s="38" t="s">
        <v>418</v>
      </c>
      <c r="F90" s="38">
        <v>121.0</v>
      </c>
      <c r="G90" s="38"/>
      <c r="H90" s="38"/>
      <c r="I90" s="38"/>
      <c r="J90" s="38"/>
      <c r="K90" s="38"/>
      <c r="L90" s="38"/>
      <c r="M90" s="38"/>
      <c r="N90" s="38"/>
      <c r="O90" s="38"/>
      <c r="P90" s="38"/>
      <c r="Q90" s="38"/>
      <c r="R90" s="38"/>
      <c r="S90" s="38"/>
      <c r="T90" s="38"/>
      <c r="U90" s="38"/>
      <c r="V90" s="38"/>
      <c r="W90" s="38"/>
      <c r="X90" s="38"/>
      <c r="Y90" s="10"/>
      <c r="Z90" s="38"/>
    </row>
    <row r="91" ht="15.75" customHeight="1">
      <c r="A91" s="32" t="s">
        <v>419</v>
      </c>
      <c r="B91" s="31">
        <v>10393.0</v>
      </c>
      <c r="C91" s="31" t="s">
        <v>259</v>
      </c>
      <c r="D91" s="37">
        <v>44740.0</v>
      </c>
      <c r="E91" s="31">
        <v>8.0</v>
      </c>
      <c r="F91" s="31">
        <v>28.0</v>
      </c>
      <c r="G91" s="31" t="s">
        <v>260</v>
      </c>
      <c r="H91" s="31" t="s">
        <v>260</v>
      </c>
      <c r="I91" s="31">
        <v>12.0</v>
      </c>
      <c r="J91" s="31"/>
      <c r="K91" s="31">
        <v>24.0</v>
      </c>
      <c r="L91" s="31" t="s">
        <v>260</v>
      </c>
      <c r="M91" s="31" t="s">
        <v>260</v>
      </c>
      <c r="N91" s="31" t="s">
        <v>260</v>
      </c>
      <c r="O91" s="31" t="s">
        <v>260</v>
      </c>
      <c r="P91" s="31"/>
      <c r="Q91" s="31">
        <v>8.0</v>
      </c>
      <c r="R91" s="31">
        <v>8.0</v>
      </c>
      <c r="S91" s="31">
        <v>8.0</v>
      </c>
      <c r="T91" s="31"/>
      <c r="U91" s="31"/>
      <c r="V91" s="31"/>
      <c r="W91" s="31"/>
      <c r="X91" s="31"/>
      <c r="Y91" s="9"/>
      <c r="Z91" s="31"/>
    </row>
    <row r="92" ht="15.75" customHeight="1">
      <c r="A92" s="31" t="s">
        <v>420</v>
      </c>
      <c r="B92" s="31">
        <v>10394.0</v>
      </c>
      <c r="C92" s="31" t="s">
        <v>259</v>
      </c>
      <c r="D92" s="37">
        <v>44756.0</v>
      </c>
      <c r="E92" s="31">
        <v>6.0</v>
      </c>
      <c r="F92" s="31">
        <v>28.0</v>
      </c>
      <c r="G92" s="31" t="s">
        <v>260</v>
      </c>
      <c r="H92" s="31" t="s">
        <v>260</v>
      </c>
      <c r="I92" s="31">
        <v>12.0</v>
      </c>
      <c r="J92" s="31"/>
      <c r="K92" s="31">
        <v>24.0</v>
      </c>
      <c r="L92" s="31" t="s">
        <v>260</v>
      </c>
      <c r="M92" s="31" t="s">
        <v>260</v>
      </c>
      <c r="N92" s="31" t="s">
        <v>260</v>
      </c>
      <c r="O92" s="31" t="s">
        <v>260</v>
      </c>
      <c r="P92" s="31"/>
      <c r="Q92" s="31">
        <v>8.0</v>
      </c>
      <c r="R92" s="31">
        <v>8.0</v>
      </c>
      <c r="S92" s="31">
        <v>8.0</v>
      </c>
      <c r="T92" s="31"/>
      <c r="U92" s="31"/>
      <c r="V92" s="31"/>
      <c r="W92" s="31"/>
      <c r="X92" s="31"/>
      <c r="Y92" s="9"/>
      <c r="Z92" s="31"/>
    </row>
    <row r="93" ht="15.75" customHeight="1">
      <c r="A93" s="31" t="s">
        <v>421</v>
      </c>
      <c r="B93" s="31">
        <v>10395.0</v>
      </c>
      <c r="C93" s="31" t="s">
        <v>259</v>
      </c>
      <c r="D93" s="42">
        <v>44786.0</v>
      </c>
      <c r="E93" s="31">
        <v>8.0</v>
      </c>
      <c r="F93" s="32">
        <v>27.0</v>
      </c>
      <c r="G93" s="31" t="s">
        <v>260</v>
      </c>
      <c r="H93" s="31" t="s">
        <v>260</v>
      </c>
      <c r="I93" s="31">
        <v>11.0</v>
      </c>
      <c r="J93" s="31"/>
      <c r="K93" s="31">
        <v>22.0</v>
      </c>
      <c r="L93" s="31">
        <v>6.0</v>
      </c>
      <c r="M93" s="31">
        <v>6.0</v>
      </c>
      <c r="N93" s="31" t="s">
        <v>260</v>
      </c>
      <c r="O93" s="31">
        <v>6.0</v>
      </c>
      <c r="P93" s="31"/>
      <c r="Q93" s="31">
        <v>8.0</v>
      </c>
      <c r="R93" s="31">
        <v>8.0</v>
      </c>
      <c r="S93" s="31">
        <v>8.0</v>
      </c>
      <c r="T93" s="31"/>
      <c r="U93" s="31"/>
      <c r="V93" s="31"/>
      <c r="W93" s="31"/>
      <c r="X93" s="31"/>
      <c r="Y93" s="47" t="s">
        <v>422</v>
      </c>
      <c r="Z93" s="31"/>
    </row>
    <row r="94" ht="15.75" customHeight="1">
      <c r="A94" s="31" t="s">
        <v>423</v>
      </c>
      <c r="B94" s="31">
        <v>10396.0</v>
      </c>
      <c r="C94" s="31" t="s">
        <v>259</v>
      </c>
      <c r="D94" s="32" t="s">
        <v>424</v>
      </c>
      <c r="E94" s="31">
        <v>12.0</v>
      </c>
      <c r="F94" s="31">
        <v>28.0</v>
      </c>
      <c r="G94" s="31" t="s">
        <v>260</v>
      </c>
      <c r="H94" s="31" t="s">
        <v>260</v>
      </c>
      <c r="I94" s="31">
        <v>12.0</v>
      </c>
      <c r="J94" s="31"/>
      <c r="K94" s="31">
        <v>24.0</v>
      </c>
      <c r="L94" s="31">
        <v>6.0</v>
      </c>
      <c r="M94" s="31">
        <v>6.0</v>
      </c>
      <c r="N94" s="31" t="s">
        <v>260</v>
      </c>
      <c r="O94" s="31">
        <v>6.0</v>
      </c>
      <c r="P94" s="31"/>
      <c r="Q94" s="31" t="s">
        <v>260</v>
      </c>
      <c r="R94" s="31" t="s">
        <v>260</v>
      </c>
      <c r="S94" s="31" t="s">
        <v>260</v>
      </c>
      <c r="T94" s="31"/>
      <c r="U94" s="31"/>
      <c r="V94" s="31"/>
      <c r="W94" s="31"/>
      <c r="X94" s="31"/>
      <c r="Y94" s="9"/>
      <c r="Z94" s="31"/>
    </row>
    <row r="95" ht="15.75" customHeight="1">
      <c r="A95" s="32" t="s">
        <v>425</v>
      </c>
      <c r="B95" s="31">
        <v>10397.0</v>
      </c>
      <c r="C95" s="31" t="s">
        <v>259</v>
      </c>
      <c r="D95" s="42">
        <v>44847.0</v>
      </c>
      <c r="E95" s="31">
        <v>8.0</v>
      </c>
      <c r="F95" s="32">
        <v>27.0</v>
      </c>
      <c r="G95" s="31" t="s">
        <v>260</v>
      </c>
      <c r="H95" s="31" t="s">
        <v>260</v>
      </c>
      <c r="I95" s="31">
        <v>12.0</v>
      </c>
      <c r="J95" s="31"/>
      <c r="K95" s="31">
        <v>24.0</v>
      </c>
      <c r="L95" s="31">
        <v>6.0</v>
      </c>
      <c r="M95" s="31">
        <v>6.0</v>
      </c>
      <c r="N95" s="31" t="s">
        <v>260</v>
      </c>
      <c r="O95" s="31">
        <v>6.0</v>
      </c>
      <c r="P95" s="31"/>
      <c r="Q95" s="31" t="s">
        <v>260</v>
      </c>
      <c r="R95" s="31" t="s">
        <v>260</v>
      </c>
      <c r="S95" s="31" t="s">
        <v>260</v>
      </c>
      <c r="T95" s="31"/>
      <c r="U95" s="31"/>
      <c r="V95" s="31"/>
      <c r="W95" s="31"/>
      <c r="X95" s="31"/>
      <c r="Y95" s="47" t="s">
        <v>426</v>
      </c>
      <c r="Z95" s="31"/>
    </row>
    <row r="96" ht="15.75" customHeight="1">
      <c r="A96" s="32" t="s">
        <v>427</v>
      </c>
      <c r="B96" s="31">
        <v>10398.0</v>
      </c>
      <c r="C96" s="31" t="s">
        <v>259</v>
      </c>
      <c r="D96" s="42">
        <v>44890.0</v>
      </c>
      <c r="E96" s="31">
        <v>4.0</v>
      </c>
      <c r="F96" s="31">
        <v>28.0</v>
      </c>
      <c r="G96" s="31" t="s">
        <v>260</v>
      </c>
      <c r="H96" s="31" t="s">
        <v>260</v>
      </c>
      <c r="I96" s="31">
        <v>12.0</v>
      </c>
      <c r="J96" s="31"/>
      <c r="K96" s="31">
        <v>24.0</v>
      </c>
      <c r="L96" s="31">
        <v>6.0</v>
      </c>
      <c r="M96" s="31">
        <v>6.0</v>
      </c>
      <c r="N96" s="31" t="s">
        <v>260</v>
      </c>
      <c r="O96" s="31">
        <v>6.0</v>
      </c>
      <c r="P96" s="31"/>
      <c r="Q96" s="31" t="s">
        <v>260</v>
      </c>
      <c r="R96" s="31" t="s">
        <v>260</v>
      </c>
      <c r="S96" s="31" t="s">
        <v>260</v>
      </c>
      <c r="T96" s="31"/>
      <c r="U96" s="31"/>
      <c r="V96" s="31"/>
      <c r="W96" s="31"/>
      <c r="X96" s="31"/>
      <c r="Y96" s="9"/>
      <c r="Z96" s="31"/>
    </row>
    <row r="97" ht="15.75" customHeight="1">
      <c r="A97" s="32" t="s">
        <v>428</v>
      </c>
      <c r="B97" s="31">
        <v>10399.0</v>
      </c>
      <c r="C97" s="31" t="s">
        <v>259</v>
      </c>
      <c r="D97" s="42">
        <v>44911.0</v>
      </c>
      <c r="E97" s="31">
        <v>20.0</v>
      </c>
      <c r="F97" s="31">
        <v>28.0</v>
      </c>
      <c r="G97" s="31" t="s">
        <v>260</v>
      </c>
      <c r="H97" s="31" t="s">
        <v>260</v>
      </c>
      <c r="I97" s="31">
        <v>12.0</v>
      </c>
      <c r="J97" s="31"/>
      <c r="K97" s="31">
        <v>24.0</v>
      </c>
      <c r="L97" s="31">
        <v>6.0</v>
      </c>
      <c r="M97" s="31">
        <v>6.0</v>
      </c>
      <c r="N97" s="31" t="s">
        <v>260</v>
      </c>
      <c r="O97" s="31">
        <v>6.0</v>
      </c>
      <c r="P97" s="31"/>
      <c r="Q97" s="31" t="s">
        <v>260</v>
      </c>
      <c r="R97" s="31" t="s">
        <v>260</v>
      </c>
      <c r="S97" s="31" t="s">
        <v>260</v>
      </c>
      <c r="T97" s="31"/>
      <c r="U97" s="31"/>
      <c r="V97" s="31"/>
      <c r="W97" s="31"/>
      <c r="X97" s="31"/>
      <c r="Y97" s="9"/>
      <c r="Z97" s="31"/>
    </row>
    <row r="98" ht="15.75" customHeight="1">
      <c r="A98" s="32" t="s">
        <v>429</v>
      </c>
      <c r="B98" s="32">
        <v>10400.0</v>
      </c>
      <c r="C98" s="32" t="s">
        <v>259</v>
      </c>
      <c r="D98" s="42">
        <v>44939.0</v>
      </c>
      <c r="E98" s="32">
        <v>17.0</v>
      </c>
      <c r="F98" s="31">
        <v>28.0</v>
      </c>
      <c r="G98" s="31" t="s">
        <v>260</v>
      </c>
      <c r="H98" s="31" t="s">
        <v>260</v>
      </c>
      <c r="I98" s="31">
        <v>12.0</v>
      </c>
      <c r="J98" s="31"/>
      <c r="K98" s="31">
        <v>24.0</v>
      </c>
      <c r="L98" s="31">
        <v>6.0</v>
      </c>
      <c r="M98" s="31">
        <v>6.0</v>
      </c>
      <c r="N98" s="31" t="s">
        <v>260</v>
      </c>
      <c r="O98" s="31">
        <v>6.0</v>
      </c>
      <c r="P98" s="31"/>
      <c r="Q98" s="31" t="s">
        <v>260</v>
      </c>
      <c r="R98" s="31" t="s">
        <v>260</v>
      </c>
      <c r="S98" s="31" t="s">
        <v>260</v>
      </c>
      <c r="T98" s="31"/>
      <c r="U98" s="31"/>
      <c r="V98" s="31"/>
      <c r="W98" s="31"/>
      <c r="X98" s="31"/>
      <c r="Y98" s="9"/>
      <c r="Z98" s="31"/>
    </row>
    <row r="99" ht="15.75" customHeight="1">
      <c r="A99" s="32" t="s">
        <v>430</v>
      </c>
      <c r="B99" s="32">
        <v>10401.0</v>
      </c>
      <c r="C99" s="32" t="s">
        <v>259</v>
      </c>
      <c r="D99" s="43">
        <v>44963.0</v>
      </c>
      <c r="E99" s="32">
        <v>12.0</v>
      </c>
      <c r="F99" s="31">
        <v>28.0</v>
      </c>
      <c r="G99" s="31" t="s">
        <v>260</v>
      </c>
      <c r="H99" s="31" t="s">
        <v>260</v>
      </c>
      <c r="I99" s="31">
        <v>12.0</v>
      </c>
      <c r="J99" s="31"/>
      <c r="K99" s="31">
        <v>24.0</v>
      </c>
      <c r="L99" s="31">
        <v>6.0</v>
      </c>
      <c r="M99" s="31">
        <v>6.0</v>
      </c>
      <c r="N99" s="31" t="s">
        <v>260</v>
      </c>
      <c r="O99" s="31">
        <v>6.0</v>
      </c>
      <c r="P99" s="31"/>
      <c r="Q99" s="31" t="s">
        <v>260</v>
      </c>
      <c r="R99" s="31" t="s">
        <v>260</v>
      </c>
      <c r="S99" s="31" t="s">
        <v>260</v>
      </c>
      <c r="T99" s="31"/>
      <c r="U99" s="31"/>
      <c r="V99" s="31"/>
      <c r="W99" s="31"/>
      <c r="X99" s="31"/>
      <c r="Y99" s="9"/>
      <c r="Z99" s="31"/>
    </row>
    <row r="100" ht="15.75" customHeight="1">
      <c r="A100" s="32" t="s">
        <v>431</v>
      </c>
      <c r="B100" s="32">
        <v>10402.0</v>
      </c>
      <c r="C100" s="32" t="s">
        <v>259</v>
      </c>
      <c r="D100" s="43">
        <v>45006.0</v>
      </c>
      <c r="E100" s="32">
        <v>10.0</v>
      </c>
      <c r="F100" s="32">
        <v>14.0</v>
      </c>
      <c r="G100" s="31" t="s">
        <v>260</v>
      </c>
      <c r="H100" s="31" t="s">
        <v>260</v>
      </c>
      <c r="I100" s="31">
        <v>12.0</v>
      </c>
      <c r="J100" s="31"/>
      <c r="K100" s="31">
        <v>24.0</v>
      </c>
      <c r="L100" s="31">
        <v>6.0</v>
      </c>
      <c r="M100" s="31">
        <v>6.0</v>
      </c>
      <c r="N100" s="31" t="s">
        <v>260</v>
      </c>
      <c r="O100" s="31">
        <v>6.0</v>
      </c>
      <c r="P100" s="31"/>
      <c r="Q100" s="31" t="s">
        <v>260</v>
      </c>
      <c r="R100" s="31" t="s">
        <v>260</v>
      </c>
      <c r="S100" s="31" t="s">
        <v>260</v>
      </c>
      <c r="T100" s="31"/>
      <c r="U100" s="31"/>
      <c r="V100" s="31"/>
      <c r="W100" s="31"/>
      <c r="X100" s="31"/>
      <c r="Y100" s="47" t="s">
        <v>432</v>
      </c>
      <c r="Z100" s="31"/>
    </row>
    <row r="101" ht="15.75" customHeight="1">
      <c r="A101" s="32" t="s">
        <v>433</v>
      </c>
      <c r="B101" s="32">
        <v>10403.0</v>
      </c>
      <c r="C101" s="32" t="s">
        <v>259</v>
      </c>
      <c r="D101" s="43">
        <v>45029.0</v>
      </c>
      <c r="E101" s="32">
        <v>4.0</v>
      </c>
      <c r="F101" s="32">
        <v>27.0</v>
      </c>
      <c r="G101" s="31" t="s">
        <v>260</v>
      </c>
      <c r="H101" s="31" t="s">
        <v>260</v>
      </c>
      <c r="I101" s="31">
        <v>12.0</v>
      </c>
      <c r="J101" s="31"/>
      <c r="K101" s="31">
        <v>24.0</v>
      </c>
      <c r="L101" s="31">
        <v>6.0</v>
      </c>
      <c r="M101" s="31">
        <v>6.0</v>
      </c>
      <c r="N101" s="31" t="s">
        <v>260</v>
      </c>
      <c r="O101" s="31">
        <v>6.0</v>
      </c>
      <c r="P101" s="31"/>
      <c r="Q101" s="31" t="s">
        <v>260</v>
      </c>
      <c r="R101" s="31" t="s">
        <v>260</v>
      </c>
      <c r="S101" s="31" t="s">
        <v>260</v>
      </c>
      <c r="T101" s="31"/>
      <c r="U101" s="31"/>
      <c r="V101" s="31"/>
      <c r="W101" s="31"/>
      <c r="X101" s="31"/>
      <c r="Y101" s="47" t="s">
        <v>434</v>
      </c>
      <c r="Z101" s="31"/>
    </row>
    <row r="102" ht="15.75" customHeight="1">
      <c r="A102" s="32" t="s">
        <v>435</v>
      </c>
      <c r="B102" s="32">
        <v>10404.0</v>
      </c>
      <c r="C102" s="32" t="s">
        <v>259</v>
      </c>
      <c r="D102" s="43">
        <v>45060.0</v>
      </c>
      <c r="E102" s="32">
        <v>21.0</v>
      </c>
      <c r="F102" s="31">
        <v>28.0</v>
      </c>
      <c r="G102" s="31" t="s">
        <v>260</v>
      </c>
      <c r="H102" s="31" t="s">
        <v>260</v>
      </c>
      <c r="I102" s="31">
        <v>12.0</v>
      </c>
      <c r="J102" s="31"/>
      <c r="K102" s="31">
        <v>24.0</v>
      </c>
      <c r="L102" s="31">
        <v>6.0</v>
      </c>
      <c r="M102" s="31">
        <v>6.0</v>
      </c>
      <c r="N102" s="31" t="s">
        <v>260</v>
      </c>
      <c r="O102" s="31">
        <v>6.0</v>
      </c>
      <c r="P102" s="31"/>
      <c r="Q102" s="31" t="s">
        <v>260</v>
      </c>
      <c r="R102" s="31" t="s">
        <v>260</v>
      </c>
      <c r="S102" s="31" t="s">
        <v>260</v>
      </c>
      <c r="T102" s="31"/>
      <c r="U102" s="31"/>
      <c r="V102" s="31"/>
      <c r="W102" s="31"/>
      <c r="X102" s="31"/>
      <c r="Y102" s="9"/>
      <c r="Z102" s="31"/>
    </row>
    <row r="103" ht="15.75" customHeight="1">
      <c r="A103" s="32" t="s">
        <v>436</v>
      </c>
      <c r="B103" s="32">
        <v>10405.0</v>
      </c>
      <c r="C103" s="32" t="s">
        <v>259</v>
      </c>
      <c r="D103" s="43">
        <v>45100.0</v>
      </c>
      <c r="E103" s="32">
        <v>18.0</v>
      </c>
      <c r="F103" s="32">
        <v>25.0</v>
      </c>
      <c r="G103" s="31" t="s">
        <v>260</v>
      </c>
      <c r="H103" s="31" t="s">
        <v>260</v>
      </c>
      <c r="I103" s="31">
        <v>12.0</v>
      </c>
      <c r="J103" s="31"/>
      <c r="K103" s="31">
        <v>24.0</v>
      </c>
      <c r="L103" s="31">
        <v>6.0</v>
      </c>
      <c r="M103" s="31">
        <v>6.0</v>
      </c>
      <c r="N103" s="31" t="s">
        <v>260</v>
      </c>
      <c r="O103" s="31">
        <v>6.0</v>
      </c>
      <c r="P103" s="31"/>
      <c r="Q103" s="31" t="s">
        <v>260</v>
      </c>
      <c r="R103" s="31" t="s">
        <v>260</v>
      </c>
      <c r="S103" s="31" t="s">
        <v>260</v>
      </c>
      <c r="T103" s="31"/>
      <c r="U103" s="31"/>
      <c r="V103" s="31"/>
      <c r="W103" s="31"/>
      <c r="X103" s="31"/>
      <c r="Y103" s="47" t="s">
        <v>437</v>
      </c>
      <c r="Z103" s="31"/>
    </row>
    <row r="104" ht="15.75" customHeight="1">
      <c r="A104" s="32" t="s">
        <v>438</v>
      </c>
      <c r="B104" s="32">
        <v>10406.0</v>
      </c>
      <c r="C104" s="32" t="s">
        <v>259</v>
      </c>
      <c r="D104" s="43">
        <v>45134.0</v>
      </c>
      <c r="E104" s="32">
        <v>17.0</v>
      </c>
      <c r="F104" s="38">
        <v>28.0</v>
      </c>
      <c r="G104" s="31" t="s">
        <v>260</v>
      </c>
      <c r="H104" s="31" t="s">
        <v>260</v>
      </c>
      <c r="I104" s="31">
        <v>12.0</v>
      </c>
      <c r="J104" s="31"/>
      <c r="K104" s="31">
        <v>24.0</v>
      </c>
      <c r="L104" s="31">
        <v>6.0</v>
      </c>
      <c r="M104" s="31">
        <v>6.0</v>
      </c>
      <c r="N104" s="31" t="s">
        <v>260</v>
      </c>
      <c r="O104" s="31">
        <v>6.0</v>
      </c>
      <c r="P104" s="31"/>
      <c r="Q104" s="31" t="s">
        <v>260</v>
      </c>
      <c r="R104" s="31" t="s">
        <v>260</v>
      </c>
      <c r="S104" s="31" t="s">
        <v>260</v>
      </c>
      <c r="T104" s="31"/>
      <c r="U104" s="31"/>
      <c r="V104" s="31"/>
      <c r="W104" s="31"/>
      <c r="X104" s="31"/>
      <c r="Y104" s="9"/>
      <c r="Z104" s="31"/>
    </row>
    <row r="105" ht="15.75" customHeight="1">
      <c r="A105" s="32" t="s">
        <v>439</v>
      </c>
      <c r="B105" s="32">
        <v>10407.0</v>
      </c>
      <c r="C105" s="32" t="s">
        <v>259</v>
      </c>
      <c r="D105" s="43">
        <v>45155.0</v>
      </c>
      <c r="E105" s="32">
        <v>20.0</v>
      </c>
      <c r="F105" s="38">
        <v>28.0</v>
      </c>
      <c r="G105" s="31" t="s">
        <v>260</v>
      </c>
      <c r="H105" s="31" t="s">
        <v>260</v>
      </c>
      <c r="I105" s="31">
        <v>12.0</v>
      </c>
      <c r="J105" s="31"/>
      <c r="K105" s="31">
        <v>24.0</v>
      </c>
      <c r="L105" s="31">
        <v>6.0</v>
      </c>
      <c r="M105" s="31">
        <v>6.0</v>
      </c>
      <c r="N105" s="31" t="s">
        <v>260</v>
      </c>
      <c r="O105" s="31">
        <v>6.0</v>
      </c>
      <c r="P105" s="31"/>
      <c r="Q105" s="31" t="s">
        <v>260</v>
      </c>
      <c r="R105" s="31" t="s">
        <v>260</v>
      </c>
      <c r="S105" s="31" t="s">
        <v>260</v>
      </c>
      <c r="T105" s="31"/>
      <c r="U105" s="31"/>
      <c r="V105" s="31"/>
      <c r="W105" s="31"/>
      <c r="X105" s="31"/>
      <c r="Y105" s="9"/>
      <c r="Z105" s="31"/>
    </row>
    <row r="106" ht="15.75" customHeight="1">
      <c r="A106" s="32" t="s">
        <v>440</v>
      </c>
      <c r="B106" s="32">
        <v>10408.0</v>
      </c>
      <c r="C106" s="32" t="s">
        <v>259</v>
      </c>
      <c r="D106" s="32" t="s">
        <v>441</v>
      </c>
      <c r="E106" s="32">
        <v>4.0</v>
      </c>
      <c r="F106" s="38">
        <v>28.0</v>
      </c>
      <c r="G106" s="31" t="s">
        <v>260</v>
      </c>
      <c r="H106" s="31" t="s">
        <v>260</v>
      </c>
      <c r="I106" s="31">
        <v>12.0</v>
      </c>
      <c r="J106" s="31"/>
      <c r="K106" s="31">
        <v>24.0</v>
      </c>
      <c r="L106" s="31">
        <v>6.0</v>
      </c>
      <c r="M106" s="31">
        <v>6.0</v>
      </c>
      <c r="N106" s="31" t="s">
        <v>260</v>
      </c>
      <c r="O106" s="31">
        <v>6.0</v>
      </c>
      <c r="P106" s="31"/>
      <c r="Q106" s="31" t="s">
        <v>260</v>
      </c>
      <c r="R106" s="31" t="s">
        <v>260</v>
      </c>
      <c r="S106" s="31" t="s">
        <v>260</v>
      </c>
      <c r="T106" s="31"/>
      <c r="U106" s="31"/>
      <c r="V106" s="31"/>
      <c r="W106" s="31"/>
      <c r="X106" s="31"/>
      <c r="Y106" s="47" t="s">
        <v>442</v>
      </c>
      <c r="Z106" s="31"/>
    </row>
    <row r="107" ht="15.75" customHeight="1">
      <c r="A107" s="32" t="s">
        <v>443</v>
      </c>
      <c r="B107" s="32">
        <v>10409.0</v>
      </c>
      <c r="C107" s="32" t="s">
        <v>259</v>
      </c>
      <c r="D107" s="42">
        <v>45218.0</v>
      </c>
      <c r="E107" s="32">
        <v>19.0</v>
      </c>
      <c r="F107" s="32">
        <v>28.0</v>
      </c>
      <c r="G107" s="31" t="s">
        <v>260</v>
      </c>
      <c r="H107" s="31" t="s">
        <v>260</v>
      </c>
      <c r="I107" s="32">
        <v>12.0</v>
      </c>
      <c r="J107" s="31"/>
      <c r="K107" s="32">
        <v>24.0</v>
      </c>
      <c r="L107" s="32">
        <v>6.0</v>
      </c>
      <c r="M107" s="32">
        <v>6.0</v>
      </c>
      <c r="N107" s="31" t="s">
        <v>260</v>
      </c>
      <c r="O107" s="31">
        <v>6.0</v>
      </c>
      <c r="P107" s="31"/>
      <c r="Q107" s="31" t="s">
        <v>260</v>
      </c>
      <c r="R107" s="31" t="s">
        <v>260</v>
      </c>
      <c r="S107" s="31" t="s">
        <v>260</v>
      </c>
      <c r="T107" s="31"/>
      <c r="U107" s="31"/>
      <c r="V107" s="31"/>
      <c r="W107" s="31"/>
      <c r="X107" s="31"/>
      <c r="Y107" s="9"/>
      <c r="Z107" s="31"/>
    </row>
    <row r="108" ht="15.75" customHeight="1">
      <c r="A108" s="32" t="s">
        <v>444</v>
      </c>
      <c r="B108" s="32">
        <v>10410.0</v>
      </c>
      <c r="C108" s="32" t="s">
        <v>259</v>
      </c>
      <c r="D108" s="42">
        <v>45250.0</v>
      </c>
      <c r="E108" s="32">
        <v>10.0</v>
      </c>
      <c r="F108" s="32">
        <v>28.0</v>
      </c>
      <c r="G108" s="31" t="s">
        <v>260</v>
      </c>
      <c r="H108" s="31" t="s">
        <v>260</v>
      </c>
      <c r="I108" s="32">
        <v>12.0</v>
      </c>
      <c r="J108" s="31"/>
      <c r="K108" s="32">
        <v>24.0</v>
      </c>
      <c r="L108" s="32">
        <v>6.0</v>
      </c>
      <c r="M108" s="32">
        <v>6.0</v>
      </c>
      <c r="N108" s="31" t="s">
        <v>260</v>
      </c>
      <c r="O108" s="31">
        <v>6.0</v>
      </c>
      <c r="P108" s="31"/>
      <c r="Q108" s="31" t="s">
        <v>260</v>
      </c>
      <c r="R108" s="31" t="s">
        <v>260</v>
      </c>
      <c r="S108" s="31" t="s">
        <v>260</v>
      </c>
      <c r="T108" s="31"/>
      <c r="U108" s="31"/>
      <c r="V108" s="31"/>
      <c r="W108" s="31"/>
      <c r="X108" s="31"/>
      <c r="Y108" s="9"/>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9"/>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9"/>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9"/>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9"/>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9"/>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9"/>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9"/>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9"/>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9"/>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9"/>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9"/>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9"/>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9"/>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9"/>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9"/>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9"/>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9"/>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9"/>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9"/>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9"/>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9"/>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9"/>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9"/>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9"/>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9"/>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9"/>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9"/>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9"/>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9"/>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9"/>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9"/>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9"/>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9"/>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9"/>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9"/>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9"/>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9"/>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9"/>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9"/>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9"/>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9"/>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9"/>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9"/>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9"/>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9"/>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9"/>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9"/>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9"/>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9"/>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9"/>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9"/>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9"/>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9"/>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9"/>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9"/>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9"/>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9"/>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9"/>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9"/>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9"/>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9"/>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9"/>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9"/>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9"/>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9"/>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9"/>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9"/>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9"/>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9"/>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9"/>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9"/>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9"/>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9"/>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9"/>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9"/>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9"/>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9"/>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9"/>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9"/>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9"/>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9"/>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9"/>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9"/>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9"/>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9"/>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9"/>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9"/>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9"/>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9"/>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9"/>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9"/>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9"/>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9"/>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9"/>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9"/>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9"/>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9"/>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9"/>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9"/>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9"/>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9"/>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9"/>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9"/>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9"/>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9"/>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9"/>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9"/>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9"/>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9"/>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9"/>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9"/>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9"/>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9"/>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9"/>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9"/>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9"/>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9"/>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9"/>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9"/>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9"/>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9"/>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9"/>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9"/>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9"/>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9"/>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9"/>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9"/>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9"/>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9"/>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9"/>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9"/>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9"/>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9"/>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9"/>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9"/>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9"/>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9"/>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9"/>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9"/>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9"/>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9"/>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9"/>
      <c r="Z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9"/>
      <c r="Z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9"/>
      <c r="Z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9"/>
      <c r="Z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9"/>
      <c r="Z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9"/>
      <c r="Z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9"/>
      <c r="Z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9"/>
      <c r="Z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9"/>
      <c r="Z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9"/>
      <c r="Z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9"/>
      <c r="Z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9"/>
      <c r="Z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9"/>
      <c r="Z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9"/>
      <c r="Z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9"/>
      <c r="Z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9"/>
      <c r="Z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9"/>
      <c r="Z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9"/>
      <c r="Z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9"/>
      <c r="Z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9"/>
      <c r="Z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9"/>
      <c r="Z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9"/>
      <c r="Z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9"/>
      <c r="Z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9"/>
      <c r="Z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9"/>
      <c r="Z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9"/>
      <c r="Z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9"/>
      <c r="Z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9"/>
      <c r="Z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9"/>
      <c r="Z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9"/>
      <c r="Z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9"/>
      <c r="Z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9"/>
      <c r="Z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9"/>
      <c r="Z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9"/>
      <c r="Z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9"/>
      <c r="Z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9"/>
      <c r="Z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9"/>
      <c r="Z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9"/>
      <c r="Z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9"/>
      <c r="Z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9"/>
      <c r="Z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9"/>
      <c r="Z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9"/>
      <c r="Z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9"/>
      <c r="Z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9"/>
      <c r="Z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9"/>
      <c r="Z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9"/>
      <c r="Z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9"/>
      <c r="Z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9"/>
      <c r="Z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9"/>
      <c r="Z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9"/>
      <c r="Z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9"/>
      <c r="Z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9"/>
      <c r="Z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9"/>
      <c r="Z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9"/>
      <c r="Z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9"/>
      <c r="Z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9"/>
      <c r="Z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9"/>
      <c r="Z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9"/>
      <c r="Z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9"/>
      <c r="Z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9"/>
      <c r="Z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9"/>
      <c r="Z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9"/>
      <c r="Z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9"/>
      <c r="Z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9"/>
      <c r="Z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9"/>
      <c r="Z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9"/>
      <c r="Z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9"/>
      <c r="Z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9"/>
      <c r="Z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9"/>
      <c r="Z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9"/>
      <c r="Z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9"/>
      <c r="Z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9"/>
      <c r="Z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9"/>
      <c r="Z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9"/>
      <c r="Z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9"/>
      <c r="Z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9"/>
      <c r="Z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9"/>
      <c r="Z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9"/>
      <c r="Z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9"/>
      <c r="Z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9"/>
      <c r="Z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9"/>
      <c r="Z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9"/>
      <c r="Z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9"/>
      <c r="Z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9"/>
      <c r="Z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9"/>
      <c r="Z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9"/>
      <c r="Z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9"/>
      <c r="Z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9"/>
      <c r="Z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9"/>
      <c r="Z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9"/>
      <c r="Z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9"/>
      <c r="Z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9"/>
      <c r="Z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9"/>
      <c r="Z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9"/>
      <c r="Z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9"/>
      <c r="Z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9"/>
      <c r="Z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9"/>
      <c r="Z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9"/>
      <c r="Z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9"/>
      <c r="Z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9"/>
      <c r="Z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9"/>
      <c r="Z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9"/>
      <c r="Z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9"/>
      <c r="Z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9"/>
      <c r="Z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9"/>
      <c r="Z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9"/>
      <c r="Z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9"/>
      <c r="Z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9"/>
      <c r="Z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9"/>
      <c r="Z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9"/>
      <c r="Z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9"/>
      <c r="Z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9"/>
      <c r="Z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9"/>
      <c r="Z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9"/>
      <c r="Z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9"/>
      <c r="Z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9"/>
      <c r="Z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9"/>
      <c r="Z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9"/>
      <c r="Z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9"/>
      <c r="Z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9"/>
      <c r="Z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9"/>
      <c r="Z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9"/>
      <c r="Z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9"/>
      <c r="Z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9"/>
      <c r="Z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9"/>
      <c r="Z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9"/>
      <c r="Z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9"/>
      <c r="Z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9"/>
      <c r="Z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9"/>
      <c r="Z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9"/>
      <c r="Z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9"/>
      <c r="Z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9"/>
      <c r="Z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9"/>
      <c r="Z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9"/>
      <c r="Z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9"/>
      <c r="Z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9"/>
      <c r="Z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9"/>
      <c r="Z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9"/>
      <c r="Z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9"/>
      <c r="Z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9"/>
      <c r="Z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9"/>
      <c r="Z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9"/>
      <c r="Z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9"/>
      <c r="Z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9"/>
      <c r="Z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9"/>
      <c r="Z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9"/>
      <c r="Z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9"/>
      <c r="Z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9"/>
      <c r="Z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9"/>
      <c r="Z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9"/>
      <c r="Z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9"/>
      <c r="Z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9"/>
      <c r="Z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9"/>
      <c r="Z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9"/>
      <c r="Z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9"/>
      <c r="Z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9"/>
      <c r="Z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9"/>
      <c r="Z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9"/>
      <c r="Z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9"/>
      <c r="Z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9"/>
      <c r="Z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9"/>
      <c r="Z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9"/>
      <c r="Z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9"/>
      <c r="Z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9"/>
      <c r="Z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9"/>
      <c r="Z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9"/>
      <c r="Z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9"/>
      <c r="Z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9"/>
      <c r="Z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9"/>
      <c r="Z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9"/>
      <c r="Z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9"/>
      <c r="Z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9"/>
      <c r="Z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9"/>
      <c r="Z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9"/>
      <c r="Z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9"/>
      <c r="Z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9"/>
      <c r="Z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9"/>
      <c r="Z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9"/>
      <c r="Z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9"/>
      <c r="Z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9"/>
      <c r="Z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9"/>
      <c r="Z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9"/>
      <c r="Z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9"/>
      <c r="Z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9"/>
      <c r="Z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9"/>
      <c r="Z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9"/>
      <c r="Z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9"/>
      <c r="Z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9"/>
      <c r="Z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9"/>
      <c r="Z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9"/>
      <c r="Z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9"/>
      <c r="Z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9"/>
      <c r="Z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9"/>
      <c r="Z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9"/>
      <c r="Z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9"/>
      <c r="Z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9"/>
      <c r="Z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9"/>
      <c r="Z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9"/>
      <c r="Z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9"/>
      <c r="Z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9"/>
      <c r="Z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9"/>
      <c r="Z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9"/>
      <c r="Z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9"/>
      <c r="Z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9"/>
      <c r="Z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9"/>
      <c r="Z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9"/>
      <c r="Z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9"/>
      <c r="Z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9"/>
      <c r="Z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9"/>
      <c r="Z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9"/>
      <c r="Z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9"/>
      <c r="Z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9"/>
      <c r="Z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9"/>
      <c r="Z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9"/>
      <c r="Z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9"/>
      <c r="Z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9"/>
      <c r="Z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9"/>
      <c r="Z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9"/>
      <c r="Z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9"/>
      <c r="Z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9"/>
      <c r="Z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9"/>
      <c r="Z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9"/>
      <c r="Z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9"/>
      <c r="Z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9"/>
      <c r="Z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9"/>
      <c r="Z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9"/>
      <c r="Z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9"/>
      <c r="Z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9"/>
      <c r="Z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9"/>
      <c r="Z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9"/>
      <c r="Z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9"/>
      <c r="Z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9"/>
      <c r="Z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9"/>
      <c r="Z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9"/>
      <c r="Z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9"/>
      <c r="Z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9"/>
      <c r="Z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9"/>
      <c r="Z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9"/>
      <c r="Z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9"/>
      <c r="Z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9"/>
      <c r="Z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9"/>
      <c r="Z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9"/>
      <c r="Z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9"/>
      <c r="Z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9"/>
      <c r="Z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9"/>
      <c r="Z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9"/>
      <c r="Z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9"/>
      <c r="Z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9"/>
      <c r="Z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9"/>
      <c r="Z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9"/>
      <c r="Z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9"/>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9"/>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9"/>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9"/>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9"/>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9"/>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9"/>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9"/>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9"/>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9"/>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9"/>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9"/>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9"/>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9"/>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9"/>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9"/>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9"/>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9"/>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9"/>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9"/>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9"/>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9"/>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9"/>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9"/>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9"/>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9"/>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9"/>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9"/>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9"/>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9"/>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9"/>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9"/>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9"/>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9"/>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9"/>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9"/>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9"/>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9"/>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9"/>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9"/>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9"/>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9"/>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9"/>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9"/>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9"/>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9"/>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9"/>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9"/>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9"/>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9"/>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9"/>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9"/>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9"/>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9"/>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9"/>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9"/>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9"/>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9"/>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9"/>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9"/>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9"/>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9"/>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9"/>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9"/>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9"/>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9"/>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9"/>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9"/>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9"/>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9"/>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9"/>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9"/>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9"/>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9"/>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9"/>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9"/>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9"/>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9"/>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9"/>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9"/>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9"/>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9"/>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9"/>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9"/>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9"/>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9"/>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9"/>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9"/>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9"/>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9"/>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9"/>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9"/>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9"/>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9"/>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9"/>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9"/>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9"/>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9"/>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9"/>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9"/>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9"/>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9"/>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9"/>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9"/>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9"/>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9"/>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9"/>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9"/>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9"/>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9"/>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9"/>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9"/>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9"/>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9"/>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9"/>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9"/>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9"/>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9"/>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9"/>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9"/>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9"/>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9"/>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9"/>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9"/>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9"/>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9"/>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9"/>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9"/>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9"/>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9"/>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9"/>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9"/>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9"/>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9"/>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9"/>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9"/>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9"/>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9"/>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9"/>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9"/>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9"/>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9"/>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9"/>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9"/>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9"/>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9"/>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9"/>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9"/>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9"/>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9"/>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9"/>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9"/>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9"/>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9"/>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9"/>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9"/>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9"/>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9"/>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9"/>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9"/>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9"/>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9"/>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9"/>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9"/>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9"/>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9"/>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9"/>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9"/>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9"/>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9"/>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9"/>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9"/>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9"/>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9"/>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9"/>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9"/>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9"/>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9"/>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9"/>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9"/>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9"/>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9"/>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9"/>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9"/>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9"/>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9"/>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9"/>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9"/>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9"/>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9"/>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9"/>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9"/>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9"/>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9"/>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9"/>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9"/>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9"/>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9"/>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9"/>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9"/>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9"/>
      <c r="Z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9"/>
      <c r="Z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9"/>
      <c r="Z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9"/>
      <c r="Z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9"/>
      <c r="Z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9"/>
      <c r="Z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9"/>
      <c r="Z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9"/>
      <c r="Z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9"/>
      <c r="Z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9"/>
      <c r="Z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9"/>
      <c r="Z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9"/>
      <c r="Z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9"/>
      <c r="Z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9"/>
      <c r="Z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9"/>
      <c r="Z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9"/>
      <c r="Z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9"/>
      <c r="Z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9"/>
      <c r="Z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9"/>
      <c r="Z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9"/>
      <c r="Z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9"/>
      <c r="Z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9"/>
      <c r="Z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9"/>
      <c r="Z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9"/>
      <c r="Z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9"/>
      <c r="Z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9"/>
      <c r="Z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9"/>
      <c r="Z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9"/>
      <c r="Z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9"/>
      <c r="Z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9"/>
      <c r="Z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9"/>
      <c r="Z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9"/>
      <c r="Z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9"/>
      <c r="Z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9"/>
      <c r="Z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9"/>
      <c r="Z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9"/>
      <c r="Z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9"/>
      <c r="Z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9"/>
      <c r="Z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9"/>
      <c r="Z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9"/>
      <c r="Z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9"/>
      <c r="Z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9"/>
      <c r="Z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9"/>
      <c r="Z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9"/>
      <c r="Z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9"/>
      <c r="Z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9"/>
      <c r="Z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9"/>
      <c r="Z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9"/>
      <c r="Z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9"/>
      <c r="Z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9"/>
      <c r="Z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9"/>
      <c r="Z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9"/>
      <c r="Z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9"/>
      <c r="Z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9"/>
      <c r="Z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9"/>
      <c r="Z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9"/>
      <c r="Z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9"/>
      <c r="Z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9"/>
      <c r="Z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9"/>
      <c r="Z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9"/>
      <c r="Z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9"/>
      <c r="Z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9"/>
      <c r="Z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9"/>
      <c r="Z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9"/>
      <c r="Z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9"/>
      <c r="Z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9"/>
      <c r="Z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9"/>
      <c r="Z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9"/>
      <c r="Z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9"/>
      <c r="Z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9"/>
      <c r="Z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9"/>
      <c r="Z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9"/>
      <c r="Z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9"/>
      <c r="Z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9"/>
      <c r="Z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9"/>
      <c r="Z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9"/>
      <c r="Z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9"/>
      <c r="Z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9"/>
      <c r="Z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9"/>
      <c r="Z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9"/>
      <c r="Z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9"/>
      <c r="Z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9"/>
      <c r="Z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9"/>
      <c r="Z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9"/>
      <c r="Z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9"/>
      <c r="Z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9"/>
      <c r="Z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9"/>
      <c r="Z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9"/>
      <c r="Z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9"/>
      <c r="Z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9"/>
      <c r="Z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9"/>
      <c r="Z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9"/>
      <c r="Z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9"/>
      <c r="Z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9"/>
      <c r="Z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9"/>
      <c r="Z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9"/>
      <c r="Z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9"/>
      <c r="Z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9"/>
      <c r="Z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9"/>
      <c r="Z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9"/>
      <c r="Z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9"/>
      <c r="Z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9"/>
      <c r="Z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9"/>
      <c r="Z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9"/>
      <c r="Z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9"/>
      <c r="Z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9"/>
      <c r="Z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9"/>
      <c r="Z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9"/>
      <c r="Z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9"/>
      <c r="Z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9"/>
      <c r="Z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9"/>
      <c r="Z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9"/>
      <c r="Z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9"/>
      <c r="Z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9"/>
      <c r="Z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9"/>
      <c r="Z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9"/>
      <c r="Z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9"/>
      <c r="Z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9"/>
      <c r="Z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9"/>
      <c r="Z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9"/>
      <c r="Z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9"/>
      <c r="Z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9"/>
      <c r="Z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9"/>
      <c r="Z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9"/>
      <c r="Z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9"/>
      <c r="Z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9"/>
      <c r="Z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9"/>
      <c r="Z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9"/>
      <c r="Z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9"/>
      <c r="Z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9"/>
      <c r="Z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9"/>
      <c r="Z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9"/>
      <c r="Z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9"/>
      <c r="Z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9"/>
      <c r="Z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9"/>
      <c r="Z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9"/>
      <c r="Z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9"/>
      <c r="Z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9"/>
      <c r="Z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9"/>
      <c r="Z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9"/>
      <c r="Z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9"/>
      <c r="Z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9"/>
      <c r="Z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9"/>
      <c r="Z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9"/>
      <c r="Z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9"/>
      <c r="Z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9"/>
      <c r="Z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9"/>
      <c r="Z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9"/>
      <c r="Z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9"/>
      <c r="Z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9"/>
      <c r="Z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9"/>
      <c r="Z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9"/>
      <c r="Z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9"/>
      <c r="Z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9"/>
      <c r="Z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9"/>
      <c r="Z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9"/>
      <c r="Z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9"/>
      <c r="Z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9"/>
      <c r="Z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9"/>
      <c r="Z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9"/>
      <c r="Z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9"/>
      <c r="Z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9"/>
      <c r="Z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9"/>
      <c r="Z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9"/>
      <c r="Z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9"/>
      <c r="Z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9"/>
      <c r="Z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9"/>
      <c r="Z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9"/>
      <c r="Z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9"/>
      <c r="Z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9"/>
      <c r="Z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9"/>
      <c r="Z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9"/>
      <c r="Z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9"/>
      <c r="Z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9"/>
      <c r="Z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9"/>
      <c r="Z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9"/>
      <c r="Z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9"/>
      <c r="Z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9"/>
      <c r="Z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9"/>
      <c r="Z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9"/>
      <c r="Z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9"/>
      <c r="Z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9"/>
      <c r="Z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9"/>
      <c r="Z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9"/>
      <c r="Z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9"/>
      <c r="Z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9"/>
      <c r="Z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9"/>
      <c r="Z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9"/>
      <c r="Z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9"/>
      <c r="Z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9"/>
      <c r="Z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9"/>
      <c r="Z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9"/>
      <c r="Z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9"/>
      <c r="Z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9"/>
      <c r="Z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9"/>
      <c r="Z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9"/>
      <c r="Z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9"/>
      <c r="Z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9"/>
      <c r="Z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9"/>
      <c r="Z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9"/>
      <c r="Z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9"/>
      <c r="Z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9"/>
      <c r="Z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9"/>
      <c r="Z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9"/>
      <c r="Z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9"/>
      <c r="Z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9"/>
      <c r="Z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9"/>
      <c r="Z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9"/>
      <c r="Z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9"/>
      <c r="Z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9"/>
      <c r="Z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9"/>
      <c r="Z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9"/>
      <c r="Z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9"/>
      <c r="Z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9"/>
      <c r="Z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9"/>
      <c r="Z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9"/>
      <c r="Z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9"/>
      <c r="Z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9"/>
      <c r="Z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9"/>
      <c r="Z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9"/>
      <c r="Z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9"/>
      <c r="Z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9"/>
      <c r="Z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9"/>
      <c r="Z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9"/>
      <c r="Z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9"/>
      <c r="Z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9"/>
      <c r="Z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9"/>
      <c r="Z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9"/>
      <c r="Z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9"/>
      <c r="Z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9"/>
      <c r="Z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9"/>
      <c r="Z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9"/>
      <c r="Z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9"/>
      <c r="Z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9"/>
      <c r="Z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9"/>
      <c r="Z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9"/>
      <c r="Z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9"/>
      <c r="Z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9"/>
      <c r="Z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9"/>
      <c r="Z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9"/>
      <c r="Z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9"/>
      <c r="Z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9"/>
      <c r="Z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9"/>
      <c r="Z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9"/>
      <c r="Z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9"/>
      <c r="Z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9"/>
      <c r="Z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9"/>
      <c r="Z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9"/>
      <c r="Z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9"/>
      <c r="Z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9"/>
      <c r="Z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9"/>
      <c r="Z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9"/>
      <c r="Z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9"/>
      <c r="Z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9"/>
      <c r="Z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9"/>
      <c r="Z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9"/>
      <c r="Z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9"/>
      <c r="Z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9"/>
      <c r="Z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9"/>
      <c r="Z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9"/>
      <c r="Z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9"/>
      <c r="Z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9"/>
      <c r="Z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9"/>
      <c r="Z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9"/>
      <c r="Z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9"/>
      <c r="Z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9"/>
      <c r="Z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9"/>
      <c r="Z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9"/>
      <c r="Z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9"/>
      <c r="Z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9"/>
      <c r="Z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9"/>
      <c r="Z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9"/>
      <c r="Z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9"/>
      <c r="Z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9"/>
      <c r="Z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9"/>
      <c r="Z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9"/>
      <c r="Z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9"/>
      <c r="Z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9"/>
      <c r="Z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9"/>
      <c r="Z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9"/>
      <c r="Z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9"/>
      <c r="Z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9"/>
      <c r="Z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9"/>
      <c r="Z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9"/>
      <c r="Z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9"/>
      <c r="Z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9"/>
      <c r="Z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9"/>
      <c r="Z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9"/>
      <c r="Z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9"/>
      <c r="Z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9"/>
      <c r="Z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9"/>
      <c r="Z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9"/>
      <c r="Z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9"/>
      <c r="Z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9"/>
      <c r="Z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9"/>
      <c r="Z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9"/>
      <c r="Z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9"/>
      <c r="Z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9"/>
      <c r="Z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9"/>
      <c r="Z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9"/>
      <c r="Z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9"/>
      <c r="Z1000" s="31"/>
    </row>
    <row r="1001" ht="15.75" customHeight="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9"/>
      <c r="Z1001" s="31"/>
    </row>
  </sheetData>
  <mergeCells count="1">
    <mergeCell ref="F1:P1"/>
  </mergeCells>
  <printOptions/>
  <pageMargins bottom="1.0" footer="0.0" header="0.0" left="0.7500000000000001" right="0.7500000000000001" top="1.0"/>
  <pageSetup scale="5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1.22" defaultRowHeight="15.0"/>
  <cols>
    <col customWidth="1" min="1" max="3" width="11.11"/>
    <col customWidth="1" min="4" max="4" width="17.11"/>
    <col customWidth="1" min="5" max="9" width="11.11"/>
    <col customWidth="1" min="10" max="10" width="13.33"/>
    <col customWidth="1" min="11" max="12" width="15.11"/>
    <col customWidth="1" min="13" max="26" width="11.11"/>
  </cols>
  <sheetData>
    <row r="1" ht="15.75" customHeight="1">
      <c r="A1" s="1" t="s">
        <v>445</v>
      </c>
      <c r="B1" s="1">
        <f>31+(40/60)</f>
        <v>31.66666667</v>
      </c>
      <c r="C1" s="1">
        <f>64+(10/60)</f>
        <v>64.16666667</v>
      </c>
      <c r="D1" s="48"/>
      <c r="G1" s="13"/>
    </row>
    <row r="2" ht="15.75" customHeight="1">
      <c r="A2" s="1" t="s">
        <v>446</v>
      </c>
      <c r="B2" s="1" t="s">
        <v>447</v>
      </c>
      <c r="D2" s="48"/>
      <c r="E2" s="3" t="s">
        <v>448</v>
      </c>
      <c r="G2" s="13"/>
    </row>
    <row r="3" ht="15.75" customHeight="1">
      <c r="A3" s="1" t="s">
        <v>449</v>
      </c>
      <c r="B3" s="1" t="s">
        <v>450</v>
      </c>
      <c r="D3" s="48"/>
      <c r="G3" s="13"/>
    </row>
    <row r="4" ht="15.75" customHeight="1">
      <c r="A4" s="1"/>
      <c r="B4" s="1"/>
      <c r="D4" s="49" t="s">
        <v>451</v>
      </c>
      <c r="E4" s="50" t="s">
        <v>452</v>
      </c>
      <c r="F4" s="50" t="s">
        <v>452</v>
      </c>
      <c r="G4" s="50" t="s">
        <v>452</v>
      </c>
      <c r="H4" s="50" t="s">
        <v>453</v>
      </c>
      <c r="I4" s="50" t="s">
        <v>453</v>
      </c>
      <c r="J4" s="51" t="s">
        <v>454</v>
      </c>
      <c r="K4" s="51" t="s">
        <v>455</v>
      </c>
      <c r="L4" s="51" t="s">
        <v>453</v>
      </c>
      <c r="M4" s="51" t="s">
        <v>453</v>
      </c>
      <c r="N4" s="51" t="s">
        <v>453</v>
      </c>
    </row>
    <row r="5" ht="15.75" customHeight="1">
      <c r="A5" s="1"/>
      <c r="B5" s="1"/>
      <c r="D5" s="49" t="s">
        <v>456</v>
      </c>
      <c r="E5" s="38">
        <v>28.0</v>
      </c>
      <c r="F5" s="38">
        <v>20.0</v>
      </c>
      <c r="G5" s="38">
        <v>28.0</v>
      </c>
      <c r="H5" s="38">
        <v>12.0</v>
      </c>
      <c r="I5" s="38">
        <v>12.0</v>
      </c>
      <c r="J5" s="38">
        <v>6.0</v>
      </c>
      <c r="K5" s="38" t="s">
        <v>457</v>
      </c>
      <c r="L5" s="38">
        <v>12.0</v>
      </c>
      <c r="M5" s="38">
        <v>12.0</v>
      </c>
      <c r="N5" s="38">
        <v>12.0</v>
      </c>
    </row>
    <row r="6" ht="15.75" customHeight="1">
      <c r="A6" s="50"/>
      <c r="B6" s="50"/>
      <c r="C6" s="50"/>
      <c r="D6" s="49"/>
      <c r="E6" s="52" t="s">
        <v>245</v>
      </c>
      <c r="F6" s="53"/>
      <c r="G6" s="53"/>
      <c r="H6" s="53"/>
      <c r="I6" s="53"/>
      <c r="J6" s="53"/>
      <c r="K6" s="53"/>
      <c r="L6" s="54"/>
    </row>
    <row r="7" ht="15.75" customHeight="1">
      <c r="A7" s="55" t="s">
        <v>246</v>
      </c>
      <c r="B7" s="52" t="s">
        <v>247</v>
      </c>
      <c r="C7" s="52" t="s">
        <v>248</v>
      </c>
      <c r="D7" s="52" t="s">
        <v>249</v>
      </c>
      <c r="E7" s="52" t="s">
        <v>201</v>
      </c>
      <c r="F7" s="52" t="s">
        <v>226</v>
      </c>
      <c r="G7" s="52" t="s">
        <v>191</v>
      </c>
      <c r="H7" s="52" t="s">
        <v>145</v>
      </c>
      <c r="I7" s="52" t="s">
        <v>147</v>
      </c>
      <c r="J7" s="52" t="s">
        <v>149</v>
      </c>
      <c r="K7" s="52" t="s">
        <v>151</v>
      </c>
      <c r="L7" s="33" t="s">
        <v>185</v>
      </c>
      <c r="M7" s="33" t="s">
        <v>187</v>
      </c>
      <c r="N7" s="33" t="s">
        <v>189</v>
      </c>
      <c r="O7" s="33" t="s">
        <v>256</v>
      </c>
      <c r="P7" s="33" t="s">
        <v>153</v>
      </c>
      <c r="Q7" s="33" t="s">
        <v>155</v>
      </c>
      <c r="R7" s="33" t="s">
        <v>157</v>
      </c>
      <c r="S7" s="33" t="s">
        <v>257</v>
      </c>
    </row>
    <row r="8" ht="15.75" customHeight="1">
      <c r="A8" s="50" t="str">
        <f>'Sample Log'!A3</f>
        <v>AE 1602</v>
      </c>
      <c r="B8" s="38">
        <f>'Sample Log'!B3</f>
        <v>10321</v>
      </c>
      <c r="C8" s="38" t="str">
        <f>'Sample Log'!C3</f>
        <v>BATS Core</v>
      </c>
      <c r="D8" s="56">
        <f>'Sample Log'!D3</f>
        <v>42437</v>
      </c>
      <c r="E8" s="38">
        <f>'Sample Log'!F3*0.04</f>
        <v>1.08</v>
      </c>
      <c r="F8" s="38">
        <f>'Sample Log'!G3*0.04</f>
        <v>0.68</v>
      </c>
      <c r="G8" s="38"/>
      <c r="H8" s="38">
        <f>'Sample Log'!I3*4</f>
        <v>48</v>
      </c>
      <c r="I8" s="38"/>
      <c r="J8" s="38"/>
      <c r="K8" s="38"/>
      <c r="L8" s="38"/>
    </row>
    <row r="9" ht="15.75" customHeight="1">
      <c r="A9" s="50" t="str">
        <f>'Sample Log'!A4</f>
        <v>AE1603</v>
      </c>
      <c r="B9" s="38">
        <f>'Sample Log'!B4</f>
        <v>10322</v>
      </c>
      <c r="C9" s="38" t="str">
        <f>'Sample Log'!C4</f>
        <v>BATS Core</v>
      </c>
      <c r="D9" s="57">
        <f>'Sample Log'!D4</f>
        <v>42454</v>
      </c>
      <c r="E9" s="38">
        <f>'Sample Log'!F4*0.04</f>
        <v>1.08</v>
      </c>
      <c r="F9" s="38"/>
      <c r="G9" s="38"/>
      <c r="H9" s="38">
        <f>'Sample Log'!I4*4</f>
        <v>48</v>
      </c>
      <c r="I9" s="38">
        <f>'Sample Log'!K4*0.03</f>
        <v>0.36</v>
      </c>
      <c r="J9" s="38"/>
      <c r="K9" s="38">
        <f>'Sample Log'!P4*0.004</f>
        <v>0.064</v>
      </c>
      <c r="L9" s="38"/>
    </row>
    <row r="10" ht="15.75" customHeight="1">
      <c r="A10" s="50" t="str">
        <f>'Sample Log'!A5</f>
        <v>AE1604</v>
      </c>
      <c r="B10" s="38">
        <f>'Sample Log'!B5</f>
        <v>20322</v>
      </c>
      <c r="C10" s="38" t="str">
        <f>'Sample Log'!C5</f>
        <v>BATS Bloom</v>
      </c>
      <c r="D10" s="56">
        <f>'Sample Log'!D5</f>
        <v>42494</v>
      </c>
      <c r="E10" s="38">
        <f>'Sample Log'!F5*0.04</f>
        <v>0.6</v>
      </c>
      <c r="F10" s="38"/>
      <c r="G10" s="38"/>
      <c r="H10" s="38">
        <f>'Sample Log'!I5*4</f>
        <v>32</v>
      </c>
      <c r="I10" s="38">
        <f>'Sample Log'!K5*0.03</f>
        <v>0.24</v>
      </c>
      <c r="J10" s="38"/>
      <c r="K10" s="38"/>
      <c r="L10" s="38"/>
    </row>
    <row r="11" ht="15.75" customHeight="1">
      <c r="A11" s="50" t="str">
        <f>'Sample Log'!A6</f>
        <v>AE1605</v>
      </c>
      <c r="B11" s="38">
        <f>'Sample Log'!B6</f>
        <v>10323</v>
      </c>
      <c r="C11" s="38" t="str">
        <f>'Sample Log'!C6</f>
        <v>BATS Core</v>
      </c>
      <c r="D11" s="49" t="str">
        <f>'Sample Log'!D6</f>
        <v>15/16/17-April-2016</v>
      </c>
      <c r="E11" s="38">
        <f>'Sample Log'!F6*0.04</f>
        <v>1.12</v>
      </c>
      <c r="F11" s="38">
        <f>'Sample Log'!G6*0.04</f>
        <v>0.68</v>
      </c>
      <c r="G11" s="38"/>
      <c r="H11" s="38">
        <f>('Sample Log'!I6*4)+('Sample Log'!J6*4)</f>
        <v>88</v>
      </c>
      <c r="I11" s="38">
        <f>'Sample Log'!K6*0.03</f>
        <v>0.36</v>
      </c>
      <c r="J11" s="38">
        <f>'Sample Log'!L6*2</f>
        <v>10</v>
      </c>
      <c r="K11" s="38">
        <f>'Sample Log'!P6*0.004</f>
        <v>0.064</v>
      </c>
      <c r="L11" s="38"/>
    </row>
    <row r="12" ht="15.75" customHeight="1">
      <c r="A12" s="50" t="str">
        <f>'Sample Log'!A7</f>
        <v>AE1608</v>
      </c>
      <c r="B12" s="38">
        <f>'Sample Log'!B7</f>
        <v>10324</v>
      </c>
      <c r="C12" s="38" t="str">
        <f>'Sample Log'!C7</f>
        <v>BATS Core</v>
      </c>
      <c r="D12" s="49" t="str">
        <f>'Sample Log'!D7</f>
        <v>03/07-March-2016</v>
      </c>
      <c r="E12" s="38">
        <f>'Sample Log'!F7*0.04</f>
        <v>1.08</v>
      </c>
      <c r="F12" s="38">
        <f>'Sample Log'!G7*0.04</f>
        <v>0.68</v>
      </c>
      <c r="G12" s="38"/>
      <c r="H12" s="38">
        <f>('Sample Log'!I7*4)+('Sample Log'!J7*4)</f>
        <v>80</v>
      </c>
      <c r="I12" s="38">
        <f>'Sample Log'!K7*0.03</f>
        <v>0.36</v>
      </c>
      <c r="J12" s="38">
        <f>'Sample Log'!L7*1</f>
        <v>4</v>
      </c>
      <c r="K12" s="38">
        <f>'Sample Log'!P7*0.004</f>
        <v>0.064</v>
      </c>
      <c r="L12" s="38"/>
    </row>
    <row r="13" ht="15.75" customHeight="1">
      <c r="A13" s="50" t="str">
        <f>'Sample Log'!A8</f>
        <v>AE1611</v>
      </c>
      <c r="B13" s="38">
        <f>'Sample Log'!B8</f>
        <v>10325</v>
      </c>
      <c r="C13" s="38" t="str">
        <f>'Sample Log'!C8</f>
        <v>BATS Core</v>
      </c>
      <c r="D13" s="57">
        <f>'Sample Log'!D8</f>
        <v>42537</v>
      </c>
      <c r="E13" s="38">
        <f>'Sample Log'!F8*0.04</f>
        <v>1.08</v>
      </c>
      <c r="F13" s="38">
        <f>'Sample Log'!G8*0.04</f>
        <v>0.68</v>
      </c>
      <c r="G13" s="38"/>
      <c r="H13" s="38">
        <f>'Sample Log'!I8*4</f>
        <v>48</v>
      </c>
      <c r="I13" s="38">
        <f>'Sample Log'!K8*0.03</f>
        <v>0.36</v>
      </c>
      <c r="J13" s="38"/>
      <c r="K13" s="38">
        <f>'Sample Log'!P8*0.004</f>
        <v>0.064</v>
      </c>
      <c r="L13" s="38"/>
    </row>
    <row r="14" ht="15.75" customHeight="1">
      <c r="A14" s="50" t="str">
        <f>'Sample Log'!A9</f>
        <v>AE1615</v>
      </c>
      <c r="B14" s="38">
        <f>'Sample Log'!B9</f>
        <v>10326</v>
      </c>
      <c r="C14" s="38" t="str">
        <f>'Sample Log'!C9</f>
        <v>BATS Core</v>
      </c>
      <c r="D14" s="57">
        <f>'Sample Log'!D9</f>
        <v>42575</v>
      </c>
      <c r="E14" s="38">
        <f>'Sample Log'!F9*0.04</f>
        <v>1.08</v>
      </c>
      <c r="F14" s="38">
        <f>'Sample Log'!G9*0.04</f>
        <v>0.68</v>
      </c>
      <c r="G14" s="38"/>
      <c r="H14" s="38">
        <f>'Sample Log'!I9*4</f>
        <v>44</v>
      </c>
      <c r="I14" s="38">
        <f>'Sample Log'!K9*0.03</f>
        <v>0.33</v>
      </c>
      <c r="J14" s="38"/>
      <c r="K14" s="38">
        <f>'Sample Log'!P9*0.004</f>
        <v>0.048</v>
      </c>
      <c r="L14" s="38"/>
    </row>
    <row r="15" ht="15.75" customHeight="1">
      <c r="A15" s="50" t="str">
        <f>'Sample Log'!A10</f>
        <v>AE1618</v>
      </c>
      <c r="B15" s="38">
        <f>'Sample Log'!B10</f>
        <v>10327</v>
      </c>
      <c r="C15" s="38" t="str">
        <f>'Sample Log'!C10</f>
        <v>BATS Core</v>
      </c>
      <c r="D15" s="58">
        <f>'Sample Log'!D10</f>
        <v>42600</v>
      </c>
      <c r="E15" s="38">
        <f>'Sample Log'!F10*0.04</f>
        <v>1.08</v>
      </c>
      <c r="F15" s="38">
        <f>'Sample Log'!G10*0.04</f>
        <v>0.68</v>
      </c>
      <c r="G15" s="38"/>
      <c r="H15" s="38">
        <f>'Sample Log'!I10*4</f>
        <v>48</v>
      </c>
      <c r="I15" s="38">
        <f>'Sample Log'!K10*0.03</f>
        <v>0.36</v>
      </c>
      <c r="J15" s="38"/>
      <c r="K15" s="38">
        <f>'Sample Log'!P10*0.004</f>
        <v>0.064</v>
      </c>
      <c r="L15" s="38"/>
    </row>
    <row r="16" ht="15.75" customHeight="1">
      <c r="A16" s="50" t="str">
        <f>'Sample Log'!A11</f>
        <v>AE1621</v>
      </c>
      <c r="B16" s="38">
        <f>'Sample Log'!B11</f>
        <v>10328</v>
      </c>
      <c r="C16" s="38" t="str">
        <f>'Sample Log'!C11</f>
        <v>BATS Core</v>
      </c>
      <c r="D16" s="49" t="str">
        <f>'Sample Log'!D11</f>
        <v>22-Sept-2016</v>
      </c>
      <c r="E16" s="38">
        <f>'Sample Log'!F11*0.04</f>
        <v>1.12</v>
      </c>
      <c r="F16" s="38">
        <f>'Sample Log'!G11*0.04</f>
        <v>0.68</v>
      </c>
      <c r="G16" s="38"/>
      <c r="H16" s="38">
        <f>'Sample Log'!I11*4</f>
        <v>44</v>
      </c>
      <c r="I16" s="38">
        <f>'Sample Log'!K11*0.03</f>
        <v>0.33</v>
      </c>
      <c r="J16" s="38"/>
      <c r="K16" s="38">
        <f>'Sample Log'!P11*0.004</f>
        <v>0.048</v>
      </c>
      <c r="L16" s="38"/>
    </row>
    <row r="17" ht="15.75" customHeight="1">
      <c r="A17" s="50" t="str">
        <f>'Sample Log'!A12</f>
        <v>AE1624</v>
      </c>
      <c r="B17" s="38">
        <f>'Sample Log'!B12</f>
        <v>10329</v>
      </c>
      <c r="C17" s="38" t="str">
        <f>'Sample Log'!C12</f>
        <v>BATS Core</v>
      </c>
      <c r="D17" s="49" t="str">
        <f>'Sample Log'!D12</f>
        <v>20/21-Oct-2016</v>
      </c>
      <c r="E17" s="38">
        <f>'Sample Log'!F12*0.04</f>
        <v>1.12</v>
      </c>
      <c r="F17" s="38">
        <f>'Sample Log'!G12*0.04</f>
        <v>0.68</v>
      </c>
      <c r="G17" s="38"/>
      <c r="H17" s="38">
        <f>'Sample Log'!I12*4</f>
        <v>48</v>
      </c>
      <c r="I17" s="38">
        <f>'Sample Log'!K12*0.03</f>
        <v>0.72</v>
      </c>
      <c r="J17" s="38"/>
      <c r="K17" s="38">
        <f>'Sample Log'!P12*0.004</f>
        <v>0.064</v>
      </c>
      <c r="L17" s="38"/>
    </row>
    <row r="18" ht="15.75" customHeight="1">
      <c r="A18" s="50" t="str">
        <f>'Sample Log'!A13</f>
        <v>AE1627</v>
      </c>
      <c r="B18" s="38">
        <f>'Sample Log'!B13</f>
        <v>10330</v>
      </c>
      <c r="C18" s="38" t="str">
        <f>'Sample Log'!C13</f>
        <v>BATS Core</v>
      </c>
      <c r="D18" s="58">
        <f>'Sample Log'!D13</f>
        <v>42695</v>
      </c>
      <c r="E18" s="38">
        <f>'Sample Log'!F13*0.04</f>
        <v>1.12</v>
      </c>
      <c r="F18" s="38">
        <f>'Sample Log'!G13*0.04</f>
        <v>0.68</v>
      </c>
      <c r="G18" s="38"/>
      <c r="H18" s="38">
        <f>'Sample Log'!I13*4</f>
        <v>48</v>
      </c>
      <c r="I18" s="38">
        <f>'Sample Log'!K13*0.03</f>
        <v>0.72</v>
      </c>
      <c r="J18" s="38">
        <f>'Sample Log'!L13*4</f>
        <v>24</v>
      </c>
      <c r="K18" s="38">
        <f>'Sample Log'!P13*0.004</f>
        <v>0.064</v>
      </c>
      <c r="L18" s="38"/>
    </row>
    <row r="19" ht="15.75" customHeight="1">
      <c r="A19" s="50" t="str">
        <f>'Sample Log'!A14</f>
        <v>AE1629</v>
      </c>
      <c r="B19" s="38">
        <f>'Sample Log'!B14</f>
        <v>10331</v>
      </c>
      <c r="C19" s="38" t="str">
        <f>'Sample Log'!C14</f>
        <v>BATS Core</v>
      </c>
      <c r="D19" s="58">
        <f>'Sample Log'!D14</f>
        <v>42719</v>
      </c>
      <c r="E19" s="38">
        <f>'Sample Log'!F14*0.04</f>
        <v>1.08</v>
      </c>
      <c r="F19" s="38">
        <f>'Sample Log'!G14*0.04</f>
        <v>0.64</v>
      </c>
      <c r="G19" s="38"/>
      <c r="H19" s="38">
        <f>'Sample Log'!I14*4</f>
        <v>48</v>
      </c>
      <c r="I19" s="38">
        <f>'Sample Log'!K14*0.03</f>
        <v>0.72</v>
      </c>
      <c r="J19" s="38"/>
      <c r="K19" s="38">
        <f>'Sample Log'!P14*0.004</f>
        <v>0.064</v>
      </c>
      <c r="L19" s="38"/>
    </row>
    <row r="20" ht="15.75" customHeight="1">
      <c r="A20" s="50" t="str">
        <f>'Sample Log'!A15</f>
        <v>AE1701</v>
      </c>
      <c r="B20" s="38">
        <f>'Sample Log'!B15</f>
        <v>10332</v>
      </c>
      <c r="C20" s="38" t="str">
        <f>'Sample Log'!C15</f>
        <v>BATS Core</v>
      </c>
      <c r="D20" s="59">
        <f>'Sample Log'!D15</f>
        <v>42743</v>
      </c>
      <c r="E20" s="38">
        <f>'Sample Log'!F15*0.04</f>
        <v>1.12</v>
      </c>
      <c r="F20" s="38">
        <f>'Sample Log'!G15*0.04</f>
        <v>0.68</v>
      </c>
      <c r="G20" s="38"/>
      <c r="H20" s="38">
        <f>'Sample Log'!I15*4</f>
        <v>48</v>
      </c>
      <c r="I20" s="38">
        <f>'Sample Log'!K15*0.03</f>
        <v>0.72</v>
      </c>
      <c r="J20" s="38">
        <f>'Sample Log'!O15*4</f>
        <v>24</v>
      </c>
      <c r="K20" s="38">
        <f>'Sample Log'!P15*0.004</f>
        <v>0.064</v>
      </c>
      <c r="L20" s="38"/>
    </row>
    <row r="21" ht="15.75" customHeight="1">
      <c r="A21" s="50" t="str">
        <f>'Sample Log'!A16</f>
        <v>EN592</v>
      </c>
      <c r="B21" s="38">
        <f>'Sample Log'!B16</f>
        <v>10333</v>
      </c>
      <c r="C21" s="38" t="str">
        <f>'Sample Log'!C16</f>
        <v>BATS Core</v>
      </c>
      <c r="D21" s="58">
        <f>'Sample Log'!D16</f>
        <v>42784</v>
      </c>
      <c r="E21" s="38">
        <f>'Sample Log'!F16*0.04</f>
        <v>1.12</v>
      </c>
      <c r="F21" s="38">
        <f>'Sample Log'!G16*0.04</f>
        <v>0.68</v>
      </c>
      <c r="G21" s="38"/>
      <c r="H21" s="38">
        <f>'Sample Log'!I16*4</f>
        <v>48</v>
      </c>
      <c r="I21" s="38">
        <f>'Sample Log'!K16*0.03</f>
        <v>0.72</v>
      </c>
      <c r="J21" s="38"/>
      <c r="K21" s="38">
        <f>'Sample Log'!P16*0.004</f>
        <v>0.064</v>
      </c>
      <c r="L21" s="38"/>
    </row>
    <row r="22" ht="15.75" customHeight="1">
      <c r="A22" s="50" t="str">
        <f>'Sample Log'!A17</f>
        <v>AE1704</v>
      </c>
      <c r="B22" s="38">
        <f>'Sample Log'!B17</f>
        <v>10334</v>
      </c>
      <c r="C22" s="38" t="str">
        <f>'Sample Log'!C17</f>
        <v>BATS Core</v>
      </c>
      <c r="D22" s="57">
        <f>'Sample Log'!D17</f>
        <v>42836</v>
      </c>
      <c r="E22" s="38">
        <f>'Sample Log'!F17*0.04</f>
        <v>1.12</v>
      </c>
      <c r="F22" s="38">
        <f>'Sample Log'!G17*0.04</f>
        <v>0.68</v>
      </c>
      <c r="G22" s="38"/>
      <c r="H22" s="38">
        <f>'Sample Log'!I17*4</f>
        <v>48</v>
      </c>
      <c r="I22" s="38">
        <f>'Sample Log'!K17*0.03</f>
        <v>0.72</v>
      </c>
      <c r="J22" s="38"/>
      <c r="K22" s="38">
        <f>'Sample Log'!P17*0.004</f>
        <v>0.064</v>
      </c>
      <c r="L22" s="38"/>
    </row>
    <row r="23" ht="15.75" customHeight="1">
      <c r="A23" s="50" t="str">
        <f>'Sample Log'!A18</f>
        <v>AE1705</v>
      </c>
      <c r="B23" s="38">
        <f>'Sample Log'!B18</f>
        <v>20334</v>
      </c>
      <c r="C23" s="38" t="str">
        <f>'Sample Log'!C18</f>
        <v>BATS Bloom</v>
      </c>
      <c r="D23" s="49" t="str">
        <f>'Sample Log'!D18</f>
        <v>18-Apri-2017</v>
      </c>
      <c r="E23" s="38">
        <f>'Sample Log'!F18*0.04</f>
        <v>0.6</v>
      </c>
      <c r="F23" s="38">
        <f>'Sample Log'!G18*0.04</f>
        <v>0.4</v>
      </c>
      <c r="G23" s="38"/>
      <c r="H23" s="38">
        <f>'Sample Log'!I18*4</f>
        <v>32</v>
      </c>
      <c r="I23" s="38">
        <f>'Sample Log'!K18*0.03</f>
        <v>0.48</v>
      </c>
      <c r="J23" s="38"/>
      <c r="K23" s="38"/>
      <c r="L23" s="38"/>
    </row>
    <row r="24" ht="15.75" customHeight="1">
      <c r="A24" s="50" t="str">
        <f>'Sample Log'!A19</f>
        <v>AE1707</v>
      </c>
      <c r="B24" s="38">
        <f>'Sample Log'!B19</f>
        <v>10335</v>
      </c>
      <c r="C24" s="38" t="str">
        <f>'Sample Log'!C19</f>
        <v>BATS Core</v>
      </c>
      <c r="D24" s="56">
        <f>'Sample Log'!D19</f>
        <v>42864</v>
      </c>
      <c r="E24" s="38">
        <f>'Sample Log'!F19*0.04</f>
        <v>1.12</v>
      </c>
      <c r="F24" s="38">
        <f>'Sample Log'!G19*0.04</f>
        <v>0.68</v>
      </c>
      <c r="G24" s="38"/>
      <c r="H24" s="38">
        <f>'Sample Log'!I19*4</f>
        <v>48</v>
      </c>
      <c r="I24" s="38">
        <f>'Sample Log'!K19*0.03</f>
        <v>0.72</v>
      </c>
      <c r="J24" s="38">
        <f>'Sample Log'!L19*4</f>
        <v>24</v>
      </c>
      <c r="K24" s="38">
        <f>'Sample Log'!P19*0.004</f>
        <v>0.064</v>
      </c>
      <c r="L24" s="38"/>
    </row>
    <row r="25" ht="15.75" customHeight="1">
      <c r="A25" s="50" t="str">
        <f>'Sample Log'!A20</f>
        <v>AE1708</v>
      </c>
      <c r="B25" s="38">
        <f>'Sample Log'!B20</f>
        <v>20335</v>
      </c>
      <c r="C25" s="38" t="str">
        <f>'Sample Log'!C20</f>
        <v>BATS Bloom</v>
      </c>
      <c r="D25" s="57">
        <f>'Sample Log'!D20</f>
        <v>42886</v>
      </c>
      <c r="E25" s="38">
        <f>'Sample Log'!F20*0.04</f>
        <v>0.6</v>
      </c>
      <c r="F25" s="38">
        <f>'Sample Log'!G20*0.04</f>
        <v>0.4</v>
      </c>
      <c r="G25" s="38"/>
      <c r="H25" s="38">
        <f>'Sample Log'!I20*4</f>
        <v>32</v>
      </c>
      <c r="I25" s="38">
        <f>'Sample Log'!K20*0.03</f>
        <v>0.48</v>
      </c>
      <c r="J25" s="38"/>
      <c r="K25" s="38"/>
      <c r="L25" s="38"/>
    </row>
    <row r="26" ht="15.75" customHeight="1">
      <c r="A26" s="50" t="str">
        <f>'Sample Log'!A21</f>
        <v>AE1709</v>
      </c>
      <c r="B26" s="38">
        <f>'Sample Log'!B21</f>
        <v>10336</v>
      </c>
      <c r="C26" s="38" t="str">
        <f>'Sample Log'!C21</f>
        <v>BATS Core</v>
      </c>
      <c r="D26" s="57">
        <f>'Sample Log'!D21</f>
        <v>42901</v>
      </c>
      <c r="E26" s="38">
        <f>'Sample Log'!F21*0.04</f>
        <v>1.08</v>
      </c>
      <c r="F26" s="38">
        <f>'Sample Log'!G21*0.04</f>
        <v>0.8</v>
      </c>
      <c r="G26" s="38"/>
      <c r="H26" s="38">
        <f>'Sample Log'!I21*4</f>
        <v>48</v>
      </c>
      <c r="I26" s="38">
        <f>'Sample Log'!K21*0.03</f>
        <v>0.72</v>
      </c>
      <c r="J26" s="38"/>
      <c r="K26" s="38">
        <f>'Sample Log'!P21*0.004</f>
        <v>0.064</v>
      </c>
      <c r="L26" s="38"/>
    </row>
    <row r="27" ht="15.75" customHeight="1">
      <c r="A27" s="50" t="str">
        <f>'Sample Log'!A22</f>
        <v>AE1713</v>
      </c>
      <c r="B27" s="38">
        <f>'Sample Log'!B22</f>
        <v>10337</v>
      </c>
      <c r="C27" s="38" t="str">
        <f>'Sample Log'!C22</f>
        <v>BATS Core</v>
      </c>
      <c r="D27" s="57">
        <f>'Sample Log'!D22</f>
        <v>42936</v>
      </c>
      <c r="E27" s="38">
        <f>'Sample Log'!F22*0.04</f>
        <v>1.08</v>
      </c>
      <c r="F27" s="38">
        <f>'Sample Log'!G22*0.04</f>
        <v>0.8</v>
      </c>
      <c r="G27" s="38"/>
      <c r="H27" s="38">
        <f>'Sample Log'!I22*4</f>
        <v>44</v>
      </c>
      <c r="I27" s="38">
        <f>'Sample Log'!K22*0.03</f>
        <v>0.66</v>
      </c>
      <c r="J27" s="38"/>
      <c r="K27" s="38">
        <f>'Sample Log'!P22*0.004</f>
        <v>0.064</v>
      </c>
      <c r="L27" s="38"/>
    </row>
    <row r="28" ht="15.75" customHeight="1">
      <c r="A28" s="50" t="str">
        <f>'Sample Log'!A23</f>
        <v>AE1715</v>
      </c>
      <c r="B28" s="38">
        <f>'Sample Log'!B23</f>
        <v>10338</v>
      </c>
      <c r="C28" s="38" t="str">
        <f>'Sample Log'!C23</f>
        <v>BATS Core</v>
      </c>
      <c r="D28" s="58">
        <f>'Sample Log'!D23</f>
        <v>42964</v>
      </c>
      <c r="E28" s="38">
        <f>'Sample Log'!F23*0.04</f>
        <v>1.12</v>
      </c>
      <c r="F28" s="38">
        <f>'Sample Log'!G23*0.04</f>
        <v>0.8</v>
      </c>
      <c r="G28" s="38"/>
      <c r="H28" s="38">
        <f>'Sample Log'!I23*4</f>
        <v>44</v>
      </c>
      <c r="I28" s="38">
        <f>'Sample Log'!K23*0.03</f>
        <v>0.66</v>
      </c>
      <c r="J28" s="38"/>
      <c r="K28" s="38">
        <f>'Sample Log'!P23*0.004</f>
        <v>0.048</v>
      </c>
      <c r="L28" s="38"/>
    </row>
    <row r="29" ht="15.75" customHeight="1">
      <c r="A29" s="50" t="str">
        <f>'Sample Log'!A24</f>
        <v>AE1718</v>
      </c>
      <c r="B29" s="38">
        <f>'Sample Log'!B24</f>
        <v>10339</v>
      </c>
      <c r="C29" s="38" t="str">
        <f>'Sample Log'!C24</f>
        <v>BATS Core</v>
      </c>
      <c r="D29" s="60" t="str">
        <f>'Sample Log'!D24</f>
        <v>15-Sept-2017</v>
      </c>
      <c r="E29" s="38">
        <f>'Sample Log'!F24*0.04</f>
        <v>1.12</v>
      </c>
      <c r="F29" s="38">
        <f>'Sample Log'!G24*0.04</f>
        <v>0.8</v>
      </c>
      <c r="G29" s="38"/>
      <c r="H29" s="38">
        <f>'Sample Log'!I24*4</f>
        <v>48</v>
      </c>
      <c r="I29" s="38">
        <f>'Sample Log'!K24*0.03</f>
        <v>0.72</v>
      </c>
      <c r="J29" s="38">
        <f>'Sample Log'!L24*4</f>
        <v>12</v>
      </c>
      <c r="K29" s="38">
        <f>'Sample Log'!P24*0.004</f>
        <v>0.064</v>
      </c>
      <c r="L29" s="38"/>
    </row>
    <row r="30" ht="15.75" customHeight="1">
      <c r="A30" s="50" t="str">
        <f>'Sample Log'!A25</f>
        <v>AE1719</v>
      </c>
      <c r="B30" s="38" t="str">
        <f>'Sample Log'!B25</f>
        <v>HS1319</v>
      </c>
      <c r="C30" s="38" t="str">
        <f>'Sample Log'!C25</f>
        <v>Hydrostation</v>
      </c>
      <c r="D30" s="49" t="str">
        <f>'Sample Log'!D25</f>
        <v>9/20/17-9/21/17</v>
      </c>
      <c r="E30" s="38"/>
      <c r="F30" s="38"/>
      <c r="G30" s="38"/>
      <c r="H30" s="38"/>
      <c r="I30" s="38"/>
      <c r="J30" s="38">
        <f>'Sample Log'!L25*4</f>
        <v>24</v>
      </c>
      <c r="K30" s="38"/>
      <c r="L30" s="38"/>
      <c r="P30" s="31">
        <f>'Sample Log'!U25*1</f>
        <v>3</v>
      </c>
    </row>
    <row r="31" ht="15.75" customHeight="1">
      <c r="A31" s="50" t="str">
        <f>'Sample Log'!A26</f>
        <v>AE1722</v>
      </c>
      <c r="B31" s="38">
        <f>'Sample Log'!B26</f>
        <v>10340</v>
      </c>
      <c r="C31" s="38" t="str">
        <f>'Sample Log'!C26</f>
        <v>BATS Core</v>
      </c>
      <c r="D31" s="58">
        <f>'Sample Log'!D26</f>
        <v>43025</v>
      </c>
      <c r="E31" s="38">
        <f>'Sample Log'!F26*0.04</f>
        <v>1.12</v>
      </c>
      <c r="F31" s="38">
        <f>'Sample Log'!G26*0.04</f>
        <v>0.8</v>
      </c>
      <c r="G31" s="38"/>
      <c r="H31" s="38">
        <f>'Sample Log'!I26*4</f>
        <v>48</v>
      </c>
      <c r="I31" s="38">
        <f>'Sample Log'!K26*0.03</f>
        <v>0.72</v>
      </c>
      <c r="J31" s="38"/>
      <c r="K31" s="38">
        <f>'Sample Log'!P26*0.004</f>
        <v>0.064</v>
      </c>
      <c r="L31" s="38"/>
    </row>
    <row r="32" ht="15.75" customHeight="1">
      <c r="A32" s="50" t="str">
        <f>'Sample Log'!A27</f>
        <v>AE1726</v>
      </c>
      <c r="B32" s="38">
        <f>'Sample Log'!B27</f>
        <v>10341</v>
      </c>
      <c r="C32" s="38" t="str">
        <f>'Sample Log'!C27</f>
        <v>BATS Core</v>
      </c>
      <c r="D32" s="58">
        <f>'Sample Log'!D27</f>
        <v>43058</v>
      </c>
      <c r="E32" s="38">
        <f>'Sample Log'!F27*0.04</f>
        <v>1.12</v>
      </c>
      <c r="F32" s="38">
        <f>'Sample Log'!G27*0.04</f>
        <v>0.8</v>
      </c>
      <c r="G32" s="38"/>
      <c r="H32" s="38">
        <f>'Sample Log'!I27*4</f>
        <v>48</v>
      </c>
      <c r="I32" s="38">
        <f>'Sample Log'!K27*0.03</f>
        <v>0.72</v>
      </c>
      <c r="J32" s="38">
        <f>'Sample Log'!L27*4</f>
        <v>24</v>
      </c>
      <c r="K32" s="38">
        <f>'Sample Log'!P27*0.004</f>
        <v>0.064</v>
      </c>
      <c r="L32" s="38"/>
    </row>
    <row r="33" ht="15.75" customHeight="1">
      <c r="A33" s="50" t="str">
        <f>'Sample Log'!A28</f>
        <v>AE1728</v>
      </c>
      <c r="B33" s="38">
        <f>'Sample Log'!B28</f>
        <v>10342</v>
      </c>
      <c r="C33" s="38" t="str">
        <f>'Sample Log'!C28</f>
        <v>BATS Core</v>
      </c>
      <c r="D33" s="58">
        <f>'Sample Log'!D28</f>
        <v>43083</v>
      </c>
      <c r="E33" s="38">
        <f>'Sample Log'!F28*0.04</f>
        <v>1.08</v>
      </c>
      <c r="F33" s="38">
        <f>'Sample Log'!G28*0.04</f>
        <v>0.8</v>
      </c>
      <c r="G33" s="38"/>
      <c r="H33" s="38">
        <f>'Sample Log'!I28*4</f>
        <v>48</v>
      </c>
      <c r="I33" s="38">
        <f>'Sample Log'!K28*0.03</f>
        <v>0.72</v>
      </c>
      <c r="J33" s="38"/>
      <c r="K33" s="38">
        <f>'Sample Log'!P28*0.004</f>
        <v>0.064</v>
      </c>
      <c r="L33" s="38"/>
    </row>
    <row r="34" ht="15.75" customHeight="1">
      <c r="A34" s="50" t="str">
        <f>'Sample Log'!A29</f>
        <v>AE1802</v>
      </c>
      <c r="B34" s="50">
        <f>'Sample Log'!B29</f>
        <v>10343</v>
      </c>
      <c r="C34" s="50" t="str">
        <f>'Sample Log'!C29</f>
        <v>BATS Core</v>
      </c>
      <c r="D34" s="58">
        <f>'Sample Log'!D29</f>
        <v>43117</v>
      </c>
      <c r="E34" s="38">
        <f>'Sample Log'!F29*0.04</f>
        <v>1.08</v>
      </c>
      <c r="F34" s="38">
        <f>'Sample Log'!G29*0.04</f>
        <v>0.76</v>
      </c>
      <c r="G34" s="38"/>
      <c r="H34" s="38">
        <f>'Sample Log'!I29*4</f>
        <v>48</v>
      </c>
      <c r="I34" s="38">
        <f>'Sample Log'!K29*0.03</f>
        <v>0.72</v>
      </c>
      <c r="J34" s="38">
        <f>'Sample Log'!L29*4</f>
        <v>24</v>
      </c>
      <c r="K34" s="38">
        <f>'Sample Log'!P29*0.004</f>
        <v>0.064</v>
      </c>
      <c r="L34" s="38"/>
    </row>
    <row r="35" ht="15.75" customHeight="1">
      <c r="A35" s="50" t="str">
        <f>'Sample Log'!A30</f>
        <v>AE1805</v>
      </c>
      <c r="B35" s="50">
        <f>'Sample Log'!B30</f>
        <v>10344</v>
      </c>
      <c r="C35" s="50" t="str">
        <f>'Sample Log'!C30</f>
        <v>BATS Core</v>
      </c>
      <c r="D35" s="58">
        <f>'Sample Log'!D30</f>
        <v>43143</v>
      </c>
      <c r="E35" s="38">
        <f>'Sample Log'!F30*0.04</f>
        <v>1.08</v>
      </c>
      <c r="F35" s="38">
        <f>'Sample Log'!G30*0.04</f>
        <v>0.8</v>
      </c>
      <c r="G35" s="38"/>
      <c r="H35" s="38">
        <f>'Sample Log'!I30*4</f>
        <v>48</v>
      </c>
      <c r="I35" s="38">
        <f>'Sample Log'!K30*0.03</f>
        <v>0.72</v>
      </c>
      <c r="J35" s="38"/>
      <c r="K35" s="38">
        <f>'Sample Log'!P30*0.004</f>
        <v>0.064</v>
      </c>
      <c r="L35" s="38"/>
    </row>
    <row r="36" ht="15.75" customHeight="1">
      <c r="A36" s="50" t="str">
        <f>'Sample Log'!A31</f>
        <v>AE1806</v>
      </c>
      <c r="B36" s="50">
        <f>'Sample Log'!B31</f>
        <v>20344</v>
      </c>
      <c r="C36" s="50" t="str">
        <f>'Sample Log'!C31</f>
        <v>BATS Bloom</v>
      </c>
      <c r="D36" s="58">
        <f>'Sample Log'!D31</f>
        <v>43157</v>
      </c>
      <c r="E36" s="38">
        <f>'Sample Log'!F31*0.04</f>
        <v>0.6</v>
      </c>
      <c r="F36" s="38">
        <f>'Sample Log'!G31*0.04</f>
        <v>0.4</v>
      </c>
      <c r="G36" s="38"/>
      <c r="H36" s="38">
        <f>'Sample Log'!I31*4</f>
        <v>32</v>
      </c>
      <c r="I36" s="38">
        <f>'Sample Log'!K31*0.03</f>
        <v>0.48</v>
      </c>
      <c r="J36" s="38"/>
      <c r="K36" s="38"/>
      <c r="L36" s="38"/>
    </row>
    <row r="37" ht="15.75" customHeight="1">
      <c r="A37" s="50" t="str">
        <f>'Sample Log'!A32</f>
        <v>AE1807</v>
      </c>
      <c r="B37" s="50">
        <f>'Sample Log'!B32</f>
        <v>10345</v>
      </c>
      <c r="C37" s="50" t="str">
        <f>'Sample Log'!C32</f>
        <v>BATS Core</v>
      </c>
      <c r="D37" s="49" t="str">
        <f>'Sample Log'!D32</f>
        <v>14/15-March-2018</v>
      </c>
      <c r="E37" s="38">
        <f>'Sample Log'!F32*0.04</f>
        <v>1.12</v>
      </c>
      <c r="F37" s="38">
        <f>'Sample Log'!G32*0.04</f>
        <v>0.8</v>
      </c>
      <c r="G37" s="38"/>
      <c r="H37" s="38"/>
      <c r="I37" s="38"/>
      <c r="J37" s="38"/>
      <c r="K37" s="38"/>
      <c r="L37" s="38"/>
    </row>
    <row r="38" ht="15.75" customHeight="1">
      <c r="A38" s="50" t="str">
        <f>'Sample Log'!A33</f>
        <v>AE1809</v>
      </c>
      <c r="B38" s="50">
        <f>'Sample Log'!B33</f>
        <v>20345</v>
      </c>
      <c r="C38" s="50" t="str">
        <f>'Sample Log'!C33</f>
        <v>BATS Bloom</v>
      </c>
      <c r="D38" s="57">
        <f>'Sample Log'!D33</f>
        <v>43184</v>
      </c>
      <c r="E38" s="38">
        <f>'Sample Log'!F33*0.04</f>
        <v>0.72</v>
      </c>
      <c r="F38" s="38">
        <f>'Sample Log'!G33*0.04</f>
        <v>0.52</v>
      </c>
      <c r="G38" s="38"/>
      <c r="H38" s="38">
        <f>'Sample Log'!I33*4</f>
        <v>48</v>
      </c>
      <c r="I38" s="38">
        <f>'Sample Log'!K33*0.03</f>
        <v>0.72</v>
      </c>
      <c r="J38" s="38">
        <f>'Sample Log'!L33*4</f>
        <v>24</v>
      </c>
      <c r="K38" s="38">
        <f>'Sample Log'!P33*0.004</f>
        <v>0.064</v>
      </c>
      <c r="L38" s="38"/>
    </row>
    <row r="39" ht="15.75" customHeight="1">
      <c r="A39" s="50" t="str">
        <f>'Sample Log'!A34</f>
        <v>AE1810</v>
      </c>
      <c r="B39" s="50">
        <f>'Sample Log'!B34</f>
        <v>10346</v>
      </c>
      <c r="C39" s="50" t="str">
        <f>'Sample Log'!C34</f>
        <v>BATS Core</v>
      </c>
      <c r="D39" s="57">
        <f>'Sample Log'!D34</f>
        <v>43206</v>
      </c>
      <c r="E39" s="38">
        <f>'Sample Log'!F34*0.04</f>
        <v>1.12</v>
      </c>
      <c r="F39" s="38">
        <f>'Sample Log'!G34*0.04</f>
        <v>0.8</v>
      </c>
      <c r="G39" s="38"/>
      <c r="H39" s="38">
        <f>'Sample Log'!I34*4</f>
        <v>48</v>
      </c>
      <c r="I39" s="38">
        <f>'Sample Log'!K34*0.03</f>
        <v>0.72</v>
      </c>
      <c r="J39" s="38">
        <f>'Sample Log'!L34*4</f>
        <v>24</v>
      </c>
      <c r="K39" s="38">
        <f>'Sample Log'!P34*0.004</f>
        <v>0.064</v>
      </c>
      <c r="L39" s="38"/>
    </row>
    <row r="40" ht="15.75" customHeight="1">
      <c r="A40" s="50" t="str">
        <f>'Sample Log'!A35</f>
        <v>AE1811</v>
      </c>
      <c r="B40" s="50">
        <f>'Sample Log'!B35</f>
        <v>20346</v>
      </c>
      <c r="C40" s="50" t="str">
        <f>'Sample Log'!C35</f>
        <v>BATS Bloom</v>
      </c>
      <c r="D40" s="57">
        <f>'Sample Log'!D35</f>
        <v>43215</v>
      </c>
      <c r="E40" s="38">
        <f>'Sample Log'!F35*0.04</f>
        <v>0.6</v>
      </c>
      <c r="F40" s="38">
        <f>'Sample Log'!G35*0.04</f>
        <v>0.4</v>
      </c>
      <c r="G40" s="38"/>
      <c r="H40" s="38">
        <f>'Sample Log'!I35*4</f>
        <v>32</v>
      </c>
      <c r="I40" s="38">
        <f>'Sample Log'!K35*0.03</f>
        <v>0.24</v>
      </c>
      <c r="J40" s="38"/>
      <c r="K40" s="38"/>
      <c r="L40" s="38"/>
    </row>
    <row r="41" ht="15.75" customHeight="1">
      <c r="A41" s="50" t="str">
        <f>'Sample Log'!A36</f>
        <v>AE1814</v>
      </c>
      <c r="B41" s="50">
        <f>'Sample Log'!B36</f>
        <v>10347</v>
      </c>
      <c r="C41" s="50" t="str">
        <f>'Sample Log'!C36</f>
        <v>BATS Core</v>
      </c>
      <c r="D41" s="57">
        <f>'Sample Log'!D36</f>
        <v>43245</v>
      </c>
      <c r="E41" s="38">
        <f>'Sample Log'!F36*0.04</f>
        <v>1.08</v>
      </c>
      <c r="F41" s="38">
        <f>'Sample Log'!G36*0.04</f>
        <v>0.76</v>
      </c>
      <c r="G41" s="38"/>
      <c r="H41" s="38">
        <f>'Sample Log'!I36*4</f>
        <v>48</v>
      </c>
      <c r="I41" s="38">
        <f>'Sample Log'!K36*0.03</f>
        <v>0.72</v>
      </c>
      <c r="J41" s="38">
        <f>'Sample Log'!L36*4</f>
        <v>24</v>
      </c>
      <c r="K41" s="38">
        <f>'Sample Log'!P36*0.004</f>
        <v>0.064</v>
      </c>
      <c r="L41" s="38"/>
    </row>
    <row r="42" ht="15.75" customHeight="1">
      <c r="A42" s="50" t="str">
        <f>'Sample Log'!A37</f>
        <v>AE1817</v>
      </c>
      <c r="B42" s="50">
        <f>'Sample Log'!B37</f>
        <v>10348</v>
      </c>
      <c r="C42" s="50" t="str">
        <f>'Sample Log'!C37</f>
        <v>BATS Core</v>
      </c>
      <c r="D42" s="57">
        <f>'Sample Log'!D37</f>
        <v>43265</v>
      </c>
      <c r="E42" s="38">
        <f>'Sample Log'!F37*0.04</f>
        <v>1.08</v>
      </c>
      <c r="F42" s="38">
        <f>'Sample Log'!G37*0.04</f>
        <v>0.76</v>
      </c>
      <c r="G42" s="38"/>
      <c r="H42" s="38">
        <f>'Sample Log'!I37*4</f>
        <v>48</v>
      </c>
      <c r="I42" s="38">
        <f>'Sample Log'!K37*0.03</f>
        <v>0.72</v>
      </c>
      <c r="J42" s="38"/>
      <c r="K42" s="38"/>
      <c r="L42" s="38"/>
    </row>
    <row r="43" ht="15.75" customHeight="1">
      <c r="A43" s="50" t="str">
        <f>'Sample Log'!A38</f>
        <v>AE1820</v>
      </c>
      <c r="B43" s="50">
        <f>'Sample Log'!B38</f>
        <v>10349</v>
      </c>
      <c r="C43" s="50" t="str">
        <f>'Sample Log'!C38</f>
        <v>BATS Core</v>
      </c>
      <c r="D43" s="57">
        <f>'Sample Log'!D38</f>
        <v>43303</v>
      </c>
      <c r="E43" s="38">
        <f>'Sample Log'!F38*0.04</f>
        <v>1.12</v>
      </c>
      <c r="F43" s="38">
        <f>'Sample Log'!G38*0.04</f>
        <v>0.8</v>
      </c>
      <c r="G43" s="38"/>
      <c r="H43" s="38">
        <f>'Sample Log'!I38*4</f>
        <v>48</v>
      </c>
      <c r="I43" s="38">
        <f>'Sample Log'!K38*0.03</f>
        <v>0.72</v>
      </c>
      <c r="J43" s="38"/>
      <c r="K43" s="38"/>
      <c r="L43" s="38"/>
    </row>
    <row r="44" ht="15.75" customHeight="1">
      <c r="A44" s="50" t="str">
        <f>'Sample Log'!A39</f>
        <v>AE1822</v>
      </c>
      <c r="B44" s="50">
        <f>'Sample Log'!B39</f>
        <v>10350</v>
      </c>
      <c r="C44" s="50" t="str">
        <f>'Sample Log'!C39</f>
        <v>BATS Core</v>
      </c>
      <c r="D44" s="58">
        <f>'Sample Log'!D39</f>
        <v>43327</v>
      </c>
      <c r="E44" s="38">
        <f>'Sample Log'!F39*0.04</f>
        <v>1.12</v>
      </c>
      <c r="F44" s="38">
        <f>'Sample Log'!G39*0.04</f>
        <v>0.8</v>
      </c>
      <c r="G44" s="38"/>
      <c r="H44" s="38">
        <f>'Sample Log'!I39*4</f>
        <v>48</v>
      </c>
      <c r="I44" s="38">
        <f>'Sample Log'!K39*0.03</f>
        <v>0.72</v>
      </c>
      <c r="J44" s="38"/>
      <c r="K44" s="38"/>
      <c r="L44" s="38"/>
    </row>
    <row r="45" ht="15.75" customHeight="1">
      <c r="A45" s="50" t="str">
        <f>'Sample Log'!A40</f>
        <v>AE1825</v>
      </c>
      <c r="B45" s="50">
        <f>'Sample Log'!B40</f>
        <v>10351</v>
      </c>
      <c r="C45" s="50" t="str">
        <f>'Sample Log'!C40</f>
        <v>BATS Core</v>
      </c>
      <c r="D45" s="49" t="str">
        <f>'Sample Log'!D40</f>
        <v>13-Sept-2018</v>
      </c>
      <c r="E45" s="38">
        <f>'Sample Log'!F40*0.04</f>
        <v>1.04</v>
      </c>
      <c r="F45" s="38">
        <f>'Sample Log'!G40*0.04</f>
        <v>0.76</v>
      </c>
      <c r="G45" s="38"/>
      <c r="H45" s="38">
        <f>'Sample Log'!I40*4</f>
        <v>48</v>
      </c>
      <c r="I45" s="38">
        <f>'Sample Log'!K40*0.03</f>
        <v>0.72</v>
      </c>
      <c r="J45" s="38">
        <f>'Sample Log'!L40*4</f>
        <v>24</v>
      </c>
      <c r="K45" s="38"/>
      <c r="L45" s="38"/>
    </row>
    <row r="46" ht="15.75" customHeight="1">
      <c r="A46" s="50" t="str">
        <f>'Sample Log'!A41</f>
        <v>AE1829</v>
      </c>
      <c r="B46" s="50">
        <f>'Sample Log'!B41</f>
        <v>10352</v>
      </c>
      <c r="C46" s="50" t="str">
        <f>'Sample Log'!C41</f>
        <v>BATS Core</v>
      </c>
      <c r="D46" s="58">
        <f>'Sample Log'!D41</f>
        <v>43396</v>
      </c>
      <c r="E46" s="38">
        <f>'Sample Log'!F41*0.04</f>
        <v>1.12</v>
      </c>
      <c r="F46" s="38">
        <f>'Sample Log'!G41*0.04</f>
        <v>0.8</v>
      </c>
      <c r="G46" s="38"/>
      <c r="H46" s="38">
        <f>'Sample Log'!I41*4</f>
        <v>48</v>
      </c>
      <c r="I46" s="38">
        <f>'Sample Log'!K41*0.03</f>
        <v>0.72</v>
      </c>
      <c r="J46" s="38"/>
      <c r="K46" s="38"/>
      <c r="L46" s="38"/>
    </row>
    <row r="47" ht="15.75" customHeight="1">
      <c r="A47" s="50" t="str">
        <f>'Sample Log'!A42</f>
        <v>AE1831</v>
      </c>
      <c r="B47" s="50">
        <f>'Sample Log'!B42</f>
        <v>10353</v>
      </c>
      <c r="C47" s="50" t="str">
        <f>'Sample Log'!C42</f>
        <v>BATS Core</v>
      </c>
      <c r="D47" s="59">
        <f>'Sample Log'!D42</f>
        <v>43412</v>
      </c>
      <c r="E47" s="38">
        <f>'Sample Log'!F42*0.04</f>
        <v>1.12</v>
      </c>
      <c r="F47" s="38">
        <f>'Sample Log'!G42*0.04</f>
        <v>0.8</v>
      </c>
      <c r="G47" s="38"/>
      <c r="H47" s="38">
        <f>'Sample Log'!I42*4</f>
        <v>48</v>
      </c>
      <c r="I47" s="38">
        <f>'Sample Log'!K42*0.03</f>
        <v>0.72</v>
      </c>
      <c r="J47" s="38">
        <f>'Sample Log'!L42*4</f>
        <v>24</v>
      </c>
      <c r="K47" s="38"/>
      <c r="L47" s="38"/>
    </row>
    <row r="48" ht="15.75" customHeight="1">
      <c r="A48" s="50" t="str">
        <f>'Sample Log'!A43</f>
        <v>AE1836</v>
      </c>
      <c r="B48" s="50">
        <f>'Sample Log'!B43</f>
        <v>10354</v>
      </c>
      <c r="C48" s="50" t="str">
        <f>'Sample Log'!C43</f>
        <v>BATS Core</v>
      </c>
      <c r="D48" s="58">
        <f>'Sample Log'!D43</f>
        <v>43450</v>
      </c>
      <c r="E48" s="38">
        <f>'Sample Log'!F43*0.04</f>
        <v>1.12</v>
      </c>
      <c r="F48" s="38">
        <f>'Sample Log'!G43*0.04</f>
        <v>0.8</v>
      </c>
      <c r="G48" s="38"/>
      <c r="H48" s="38">
        <f>'Sample Log'!I43*4</f>
        <v>48</v>
      </c>
      <c r="I48" s="38">
        <f>'Sample Log'!K43*0.03</f>
        <v>0.72</v>
      </c>
      <c r="J48" s="38"/>
      <c r="K48" s="38"/>
      <c r="L48" s="38"/>
    </row>
    <row r="49" ht="15.75" customHeight="1">
      <c r="A49" s="50" t="str">
        <f>'Sample Log'!A44</f>
        <v>AE1902</v>
      </c>
      <c r="B49" s="50">
        <f>'Sample Log'!B44</f>
        <v>10355</v>
      </c>
      <c r="C49" s="50" t="str">
        <f>'Sample Log'!C44</f>
        <v>BATS Core</v>
      </c>
      <c r="D49" s="58">
        <f>'Sample Log'!D44</f>
        <v>43478</v>
      </c>
      <c r="E49" s="38">
        <f>'Sample Log'!F44*0.04</f>
        <v>1</v>
      </c>
      <c r="F49" s="38">
        <f>'Sample Log'!G44*0.04</f>
        <v>0.76</v>
      </c>
      <c r="G49" s="38"/>
      <c r="H49" s="38">
        <f>'Sample Log'!I44*4</f>
        <v>48</v>
      </c>
      <c r="I49" s="38">
        <f>'Sample Log'!K44*0.03</f>
        <v>0.72</v>
      </c>
      <c r="J49" s="38">
        <f>'Sample Log'!L44*4</f>
        <v>24</v>
      </c>
      <c r="K49" s="38"/>
      <c r="L49" s="38"/>
    </row>
    <row r="50" ht="15.75" customHeight="1">
      <c r="A50" s="50" t="str">
        <f>'Sample Log'!A45</f>
        <v>EN629</v>
      </c>
      <c r="B50" s="50">
        <f>'Sample Log'!B45</f>
        <v>10356</v>
      </c>
      <c r="C50" s="50" t="str">
        <f>'Sample Log'!C45</f>
        <v>BATS Core</v>
      </c>
      <c r="D50" s="58">
        <f>'Sample Log'!D45</f>
        <v>43515</v>
      </c>
      <c r="E50" s="38">
        <f>'Sample Log'!F45*0.04</f>
        <v>1.08</v>
      </c>
      <c r="F50" s="38">
        <f>'Sample Log'!G45*0.04</f>
        <v>0.76</v>
      </c>
      <c r="G50" s="38"/>
      <c r="H50" s="38">
        <f>'Sample Log'!I45*4</f>
        <v>48</v>
      </c>
      <c r="I50" s="38">
        <f>'Sample Log'!K45*0.03</f>
        <v>0.72</v>
      </c>
      <c r="J50" s="38"/>
      <c r="K50" s="38"/>
      <c r="L50" s="38"/>
    </row>
    <row r="51" ht="15.75" customHeight="1">
      <c r="A51" s="50" t="str">
        <f>'Sample Log'!A46</f>
        <v>EN631</v>
      </c>
      <c r="B51" s="50">
        <f>'Sample Log'!B46</f>
        <v>10357</v>
      </c>
      <c r="C51" s="50" t="str">
        <f>'Sample Log'!C46</f>
        <v>BATS Core</v>
      </c>
      <c r="D51" s="57">
        <f>'Sample Log'!D46</f>
        <v>43535</v>
      </c>
      <c r="E51" s="38">
        <f>'Sample Log'!F46*0.04</f>
        <v>1.12</v>
      </c>
      <c r="F51" s="38">
        <f>'Sample Log'!G46*0.04</f>
        <v>0.8</v>
      </c>
      <c r="G51" s="38"/>
      <c r="H51" s="38">
        <f>'Sample Log'!I46*4</f>
        <v>48</v>
      </c>
      <c r="I51" s="38">
        <f>'Sample Log'!K46*0.03</f>
        <v>0.72</v>
      </c>
      <c r="J51" s="38">
        <f>'Sample Log'!L46*4</f>
        <v>24</v>
      </c>
      <c r="K51" s="38"/>
      <c r="L51" s="38"/>
    </row>
    <row r="52" ht="15.75" customHeight="1">
      <c r="A52" s="50" t="str">
        <f>'Sample Log'!A47</f>
        <v>AE1905</v>
      </c>
      <c r="B52" s="50">
        <f>'Sample Log'!B47</f>
        <v>10358</v>
      </c>
      <c r="C52" s="50" t="str">
        <f>'Sample Log'!C47</f>
        <v>BATS Core</v>
      </c>
      <c r="D52" s="57">
        <f>'Sample Log'!D47</f>
        <v>43567</v>
      </c>
      <c r="E52" s="38">
        <f>'Sample Log'!F47*0.04</f>
        <v>1.12</v>
      </c>
      <c r="F52" s="38">
        <f>'Sample Log'!G47*0.04</f>
        <v>0.8</v>
      </c>
      <c r="G52" s="38"/>
      <c r="H52" s="38">
        <f>'Sample Log'!I47*4</f>
        <v>48</v>
      </c>
      <c r="I52" s="38">
        <f>'Sample Log'!K47*0.03</f>
        <v>0.72</v>
      </c>
      <c r="J52" s="38">
        <f>'Sample Log'!L47*4</f>
        <v>24</v>
      </c>
      <c r="K52" s="38"/>
      <c r="L52" s="38"/>
    </row>
    <row r="53" ht="15.75" customHeight="1">
      <c r="A53" s="50" t="str">
        <f>'Sample Log'!A48</f>
        <v>AE1906</v>
      </c>
      <c r="B53" s="50">
        <f>'Sample Log'!B48</f>
        <v>20358</v>
      </c>
      <c r="C53" s="50" t="str">
        <f>'Sample Log'!C48</f>
        <v>BATS Bloom</v>
      </c>
      <c r="D53" s="57">
        <f>'Sample Log'!D48</f>
        <v>43576</v>
      </c>
      <c r="E53" s="38">
        <f>'Sample Log'!F48*0.04</f>
        <v>0.6</v>
      </c>
      <c r="F53" s="38">
        <f>'Sample Log'!G48*0.04</f>
        <v>0.4</v>
      </c>
      <c r="G53" s="38"/>
      <c r="H53" s="38">
        <f>'Sample Log'!I48*4</f>
        <v>32</v>
      </c>
      <c r="I53" s="38">
        <f>'Sample Log'!K48*0.03</f>
        <v>0.48</v>
      </c>
      <c r="J53" s="38"/>
      <c r="K53" s="38"/>
      <c r="L53" s="38"/>
    </row>
    <row r="54" ht="15.75" customHeight="1">
      <c r="A54" s="50" t="str">
        <f>'Sample Log'!A49</f>
        <v>AE1909</v>
      </c>
      <c r="B54" s="50">
        <f>'Sample Log'!B49</f>
        <v>10359</v>
      </c>
      <c r="C54" s="50" t="str">
        <f>'Sample Log'!C49</f>
        <v>BATS Core</v>
      </c>
      <c r="D54" s="57">
        <f>'Sample Log'!D49</f>
        <v>43601</v>
      </c>
      <c r="E54" s="38">
        <f>'Sample Log'!F49*0.04</f>
        <v>1.12</v>
      </c>
      <c r="F54" s="38">
        <f>'Sample Log'!G49*0.04</f>
        <v>0.8</v>
      </c>
      <c r="G54" s="38"/>
      <c r="H54" s="38">
        <f>'Sample Log'!I49*4</f>
        <v>48</v>
      </c>
      <c r="I54" s="38">
        <f>'Sample Log'!K49*0.03</f>
        <v>0.72</v>
      </c>
      <c r="J54" s="38">
        <f>'Sample Log'!L49*4</f>
        <v>24</v>
      </c>
      <c r="K54" s="38"/>
      <c r="L54" s="38"/>
    </row>
    <row r="55" ht="15.75" customHeight="1">
      <c r="A55" s="50" t="str">
        <f>'Sample Log'!A50</f>
        <v>AE1912</v>
      </c>
      <c r="B55" s="50">
        <f>'Sample Log'!B50</f>
        <v>10360</v>
      </c>
      <c r="C55" s="50" t="str">
        <f>'Sample Log'!C50</f>
        <v>BATS Core</v>
      </c>
      <c r="D55" s="56">
        <f>'Sample Log'!D50</f>
        <v>43625</v>
      </c>
      <c r="E55" s="38">
        <f>'Sample Log'!F50*0.04</f>
        <v>1.12</v>
      </c>
      <c r="F55" s="38">
        <f>'Sample Log'!G50*0.04</f>
        <v>0.8</v>
      </c>
      <c r="G55" s="38"/>
      <c r="H55" s="38">
        <f>'Sample Log'!I50*4</f>
        <v>48</v>
      </c>
      <c r="I55" s="38">
        <f>'Sample Log'!K50*0.03</f>
        <v>0.72</v>
      </c>
      <c r="J55" s="38"/>
      <c r="K55" s="38"/>
      <c r="L55" s="38"/>
    </row>
    <row r="56" ht="15.75" customHeight="1">
      <c r="A56" s="50" t="str">
        <f>'Sample Log'!A51</f>
        <v>AE1917</v>
      </c>
      <c r="B56" s="50">
        <f>'Sample Log'!B51</f>
        <v>10361</v>
      </c>
      <c r="C56" s="50" t="str">
        <f>'Sample Log'!C51</f>
        <v>BATS Core</v>
      </c>
      <c r="D56" s="57">
        <f>'Sample Log'!D51</f>
        <v>43664</v>
      </c>
      <c r="E56" s="38">
        <f>'Sample Log'!F51*0.04</f>
        <v>1.12</v>
      </c>
      <c r="F56" s="38">
        <f>'Sample Log'!G51*0.04</f>
        <v>0.8</v>
      </c>
      <c r="G56" s="38"/>
      <c r="H56" s="38">
        <f>'Sample Log'!I51*4</f>
        <v>48</v>
      </c>
      <c r="I56" s="38">
        <f>'Sample Log'!K51*0.03</f>
        <v>0.72</v>
      </c>
      <c r="J56" s="38"/>
      <c r="K56" s="38"/>
      <c r="L56" s="38"/>
    </row>
    <row r="57" ht="15.75" customHeight="1">
      <c r="A57" s="50" t="str">
        <f>'Sample Log'!A52</f>
        <v>AE1921</v>
      </c>
      <c r="B57" s="50">
        <f>'Sample Log'!B52</f>
        <v>10362</v>
      </c>
      <c r="C57" s="50" t="str">
        <f>'Sample Log'!C52</f>
        <v>BATS Core</v>
      </c>
      <c r="D57" s="58">
        <f>'Sample Log'!D52</f>
        <v>43698</v>
      </c>
      <c r="E57" s="38">
        <f>'Sample Log'!F52*0.04</f>
        <v>1.12</v>
      </c>
      <c r="F57" s="38">
        <f>'Sample Log'!G52*0.04</f>
        <v>0.8</v>
      </c>
      <c r="G57" s="38"/>
      <c r="H57" s="38">
        <f>'Sample Log'!I52*4</f>
        <v>48</v>
      </c>
      <c r="I57" s="38">
        <f>'Sample Log'!K52*0.03</f>
        <v>0.72</v>
      </c>
      <c r="J57" s="38"/>
      <c r="K57" s="38"/>
      <c r="L57" s="38"/>
    </row>
    <row r="58" ht="15.75" customHeight="1">
      <c r="A58" s="50" t="str">
        <f>'Sample Log'!A53</f>
        <v>AE1923</v>
      </c>
      <c r="B58" s="50">
        <f>'Sample Log'!B53</f>
        <v>10363</v>
      </c>
      <c r="C58" s="50" t="str">
        <f>'Sample Log'!C53</f>
        <v>BATS Core</v>
      </c>
      <c r="D58" s="49" t="str">
        <f>'Sample Log'!D53</f>
        <v>11-Sept-2019</v>
      </c>
      <c r="E58" s="38">
        <f>'Sample Log'!F53*0.04</f>
        <v>1.08</v>
      </c>
      <c r="F58" s="38">
        <f>'Sample Log'!G53*0.04</f>
        <v>0.76</v>
      </c>
      <c r="G58" s="38">
        <f>'Sample Log'!H53*0.04</f>
        <v>0.96</v>
      </c>
      <c r="H58" s="38">
        <f>'Sample Log'!I53*4</f>
        <v>48</v>
      </c>
      <c r="I58" s="38">
        <f>'Sample Log'!K53*0.03</f>
        <v>0.72</v>
      </c>
      <c r="J58" s="38">
        <f>'Sample Log'!L53*4</f>
        <v>24</v>
      </c>
      <c r="K58" s="38"/>
      <c r="L58" s="38"/>
    </row>
    <row r="59" ht="15.75" customHeight="1">
      <c r="A59" s="50" t="str">
        <f>'Sample Log'!A54</f>
        <v>AE1925</v>
      </c>
      <c r="B59" s="50">
        <f>'Sample Log'!B54</f>
        <v>50056</v>
      </c>
      <c r="C59" s="50" t="str">
        <f>'Sample Log'!C54</f>
        <v>BATS Validation</v>
      </c>
      <c r="D59" s="49" t="str">
        <f>'Sample Log'!D54</f>
        <v>9/26/19-10//10/19</v>
      </c>
      <c r="E59" s="38">
        <f>'Sample Log'!F54*0.04</f>
        <v>4.8</v>
      </c>
      <c r="F59" s="38"/>
      <c r="G59" s="38">
        <f>'Sample Log'!H54*0.04</f>
        <v>1.68</v>
      </c>
      <c r="H59" s="38"/>
      <c r="I59" s="38">
        <f>'Sample Log'!K54*0.03</f>
        <v>2.55</v>
      </c>
      <c r="J59" s="38"/>
      <c r="K59" s="38"/>
      <c r="O59" s="38">
        <f>'Sample Log'!T54*0.03</f>
        <v>1.26</v>
      </c>
    </row>
    <row r="60" ht="15.75" customHeight="1">
      <c r="A60" s="50" t="str">
        <f>'Sample Log'!A55</f>
        <v>AE1927</v>
      </c>
      <c r="B60" s="50">
        <f>'Sample Log'!B55</f>
        <v>10364</v>
      </c>
      <c r="C60" s="50" t="str">
        <f>'Sample Log'!C55</f>
        <v>BATS Core</v>
      </c>
      <c r="D60" s="58">
        <f>'Sample Log'!D55</f>
        <v>43762</v>
      </c>
      <c r="E60" s="38">
        <f>'Sample Log'!F55*0.04</f>
        <v>1.12</v>
      </c>
      <c r="F60" s="38">
        <f>'Sample Log'!G55*0.04</f>
        <v>0.8</v>
      </c>
      <c r="G60" s="38">
        <f>'Sample Log'!H55*0.04</f>
        <v>1.12</v>
      </c>
      <c r="H60" s="38">
        <f>'Sample Log'!I55*4</f>
        <v>48</v>
      </c>
      <c r="I60" s="38">
        <f>'Sample Log'!K55*0.03</f>
        <v>0.72</v>
      </c>
      <c r="J60" s="38"/>
    </row>
    <row r="61" ht="15.75" customHeight="1">
      <c r="A61" s="50" t="str">
        <f>'Sample Log'!A56</f>
        <v>AE1930</v>
      </c>
      <c r="B61" s="50">
        <f>'Sample Log'!B56</f>
        <v>10365</v>
      </c>
      <c r="C61" s="50" t="str">
        <f>'Sample Log'!C56</f>
        <v>BATS Core</v>
      </c>
      <c r="D61" s="58">
        <f>'Sample Log'!D56</f>
        <v>43789</v>
      </c>
      <c r="E61" s="38">
        <f>'Sample Log'!F56*0.04</f>
        <v>1.12</v>
      </c>
      <c r="F61" s="38">
        <f>'Sample Log'!G56*0.04</f>
        <v>0.8</v>
      </c>
      <c r="G61" s="38">
        <f>'Sample Log'!H56*0.04</f>
        <v>1.12</v>
      </c>
      <c r="H61" s="38">
        <f>'Sample Log'!I56*4</f>
        <v>48</v>
      </c>
      <c r="I61" s="38">
        <f>'Sample Log'!K56*0.03</f>
        <v>0.72</v>
      </c>
      <c r="J61" s="38">
        <f>'Sample Log'!L56*4</f>
        <v>24</v>
      </c>
    </row>
    <row r="62" ht="15.75" customHeight="1">
      <c r="A62" s="50" t="str">
        <f>'Sample Log'!A57</f>
        <v>AE1932</v>
      </c>
      <c r="B62" s="50">
        <f>'Sample Log'!B57</f>
        <v>10366</v>
      </c>
      <c r="C62" s="50" t="str">
        <f>'Sample Log'!C57</f>
        <v>BATS Core</v>
      </c>
      <c r="D62" s="58">
        <f>'Sample Log'!D57</f>
        <v>43813</v>
      </c>
      <c r="E62" s="38">
        <f>'Sample Log'!F57*0.04</f>
        <v>1.12</v>
      </c>
      <c r="F62" s="38">
        <f>'Sample Log'!G57*0.04</f>
        <v>0.8</v>
      </c>
      <c r="G62" s="38">
        <f>'Sample Log'!H57*0.04</f>
        <v>1.12</v>
      </c>
      <c r="H62" s="38">
        <f>'Sample Log'!I57*4</f>
        <v>48</v>
      </c>
      <c r="I62" s="38">
        <f>'Sample Log'!K57*0.03</f>
        <v>0.72</v>
      </c>
      <c r="J62" s="38">
        <f>'Sample Log'!L57*4</f>
        <v>24</v>
      </c>
    </row>
    <row r="63" ht="15.75" customHeight="1">
      <c r="A63" s="50" t="str">
        <f>'Sample Log'!A58</f>
        <v>AE2002</v>
      </c>
      <c r="B63" s="50">
        <f>'Sample Log'!B58</f>
        <v>10367</v>
      </c>
      <c r="C63" s="50" t="str">
        <f>'Sample Log'!C58</f>
        <v>BATS Core</v>
      </c>
      <c r="D63" s="58">
        <f>'Sample Log'!D58</f>
        <v>43857</v>
      </c>
      <c r="E63" s="38">
        <f>'Sample Log'!F58*0.04</f>
        <v>1.12</v>
      </c>
      <c r="F63" s="38"/>
      <c r="G63" s="38">
        <f>'Sample Log'!H58*0.04</f>
        <v>1.12</v>
      </c>
      <c r="H63" s="38">
        <f>'Sample Log'!I58*4</f>
        <v>44</v>
      </c>
      <c r="I63" s="38">
        <f>'Sample Log'!K58*0.03</f>
        <v>0.66</v>
      </c>
      <c r="J63" s="38"/>
    </row>
    <row r="64" ht="15.75" customHeight="1">
      <c r="A64" s="50" t="str">
        <f>'Sample Log'!A59</f>
        <v>AE2005</v>
      </c>
      <c r="B64" s="50">
        <f>'Sample Log'!B59</f>
        <v>10368</v>
      </c>
      <c r="C64" s="50" t="str">
        <f>'Sample Log'!C59</f>
        <v>BATS Core</v>
      </c>
      <c r="D64" s="58">
        <f>'Sample Log'!D59</f>
        <v>43890</v>
      </c>
      <c r="E64" s="38">
        <f>'Sample Log'!F59*0.04</f>
        <v>0.96</v>
      </c>
      <c r="F64" s="38"/>
      <c r="G64" s="38">
        <f>'Sample Log'!H59*0.04</f>
        <v>1.12</v>
      </c>
      <c r="H64" s="38">
        <f>'Sample Log'!I59*4</f>
        <v>48</v>
      </c>
      <c r="I64" s="38">
        <f>'Sample Log'!K59*0.03</f>
        <v>0.72</v>
      </c>
      <c r="J64" s="38">
        <f>'Sample Log'!L59*4</f>
        <v>24</v>
      </c>
    </row>
    <row r="65" ht="15.75" customHeight="1">
      <c r="A65" s="50" t="str">
        <f>'Sample Log'!A60</f>
        <v>AE2009</v>
      </c>
      <c r="B65" s="50">
        <f>'Sample Log'!B60</f>
        <v>10369</v>
      </c>
      <c r="C65" s="50" t="str">
        <f>'Sample Log'!C60</f>
        <v>BATS Core</v>
      </c>
      <c r="D65" s="57">
        <f>'Sample Log'!D60</f>
        <v>44022</v>
      </c>
      <c r="E65" s="38">
        <f>'Sample Log'!F60*0.04</f>
        <v>1.12</v>
      </c>
      <c r="F65" s="38"/>
      <c r="G65" s="38">
        <f>'Sample Log'!H60*0.04</f>
        <v>1.12</v>
      </c>
      <c r="H65" s="38">
        <f>'Sample Log'!I60*4</f>
        <v>48</v>
      </c>
      <c r="I65" s="38">
        <f>'Sample Log'!K60*0.03</f>
        <v>0.72</v>
      </c>
      <c r="J65" s="38"/>
    </row>
    <row r="66" ht="15.75" customHeight="1">
      <c r="A66" s="50" t="str">
        <f>'Sample Log'!A61</f>
        <v>AE2010</v>
      </c>
      <c r="B66" s="50">
        <f>'Sample Log'!B61</f>
        <v>10370</v>
      </c>
      <c r="C66" s="50" t="str">
        <f>'Sample Log'!C61</f>
        <v>BATS Core</v>
      </c>
      <c r="D66" s="57">
        <f>'Sample Log'!D61</f>
        <v>44043</v>
      </c>
      <c r="E66" s="38">
        <f>'Sample Log'!F61*0.04</f>
        <v>0.88</v>
      </c>
      <c r="F66" s="38"/>
      <c r="G66" s="38">
        <f>'Sample Log'!H61*0.04</f>
        <v>0.88</v>
      </c>
      <c r="H66" s="38">
        <f>'Sample Log'!I61*4</f>
        <v>48</v>
      </c>
      <c r="I66" s="38">
        <f>'Sample Log'!K61*0.03</f>
        <v>0.72</v>
      </c>
      <c r="J66" s="38">
        <f>'Sample Log'!L61*4</f>
        <v>24</v>
      </c>
      <c r="L66" s="3">
        <f>0.125*'Sample Log'!Q61</f>
        <v>3</v>
      </c>
      <c r="M66" s="13">
        <f>0.125*'Sample Log'!R61</f>
        <v>3</v>
      </c>
      <c r="N66" s="13">
        <f>0.25*'Sample Log'!S61</f>
        <v>6</v>
      </c>
    </row>
    <row r="67" ht="15.75" customHeight="1">
      <c r="A67" s="50" t="str">
        <f>'Sample Log'!A62</f>
        <v>AE2012</v>
      </c>
      <c r="B67" s="50">
        <f>'Sample Log'!B62</f>
        <v>10371</v>
      </c>
      <c r="C67" s="50" t="str">
        <f>'Sample Log'!C62</f>
        <v>BATS Core</v>
      </c>
      <c r="D67" s="58">
        <f>'Sample Log'!D62</f>
        <v>44062</v>
      </c>
      <c r="E67" s="38">
        <f>'Sample Log'!F62*0.04</f>
        <v>1.12</v>
      </c>
      <c r="F67" s="38"/>
      <c r="G67" s="38">
        <f>'Sample Log'!H62*0.04</f>
        <v>1.12</v>
      </c>
      <c r="H67" s="38">
        <f>'Sample Log'!I62*4</f>
        <v>48</v>
      </c>
      <c r="I67" s="38">
        <f>'Sample Log'!K62*0.03</f>
        <v>0.72</v>
      </c>
      <c r="J67" s="38">
        <f>'Sample Log'!L62*4</f>
        <v>24</v>
      </c>
      <c r="L67" s="13">
        <f>0.125*'Sample Log'!Q62</f>
        <v>1.5</v>
      </c>
      <c r="M67" s="13">
        <f>0.125*'Sample Log'!R62</f>
        <v>1.5</v>
      </c>
      <c r="N67" s="13">
        <f>0.25*'Sample Log'!S62</f>
        <v>3</v>
      </c>
    </row>
    <row r="68" ht="15.75" customHeight="1">
      <c r="A68" s="50" t="str">
        <f>'Sample Log'!A63</f>
        <v>AE2014</v>
      </c>
      <c r="B68" s="50">
        <f>'Sample Log'!B63</f>
        <v>10372</v>
      </c>
      <c r="C68" s="50" t="str">
        <f>'Sample Log'!C63</f>
        <v>BATS Core</v>
      </c>
      <c r="D68" s="49" t="str">
        <f>'Sample Log'!D63</f>
        <v>17-Sept-2020</v>
      </c>
      <c r="E68" s="38">
        <f>'Sample Log'!F63*0.04</f>
        <v>0.6</v>
      </c>
      <c r="F68" s="38"/>
      <c r="G68" s="38">
        <f>'Sample Log'!H63*0.04</f>
        <v>0.6</v>
      </c>
      <c r="H68" s="38"/>
      <c r="I68" s="38"/>
      <c r="J68" s="38"/>
      <c r="L68" s="13"/>
      <c r="M68" s="13"/>
      <c r="N68" s="13"/>
    </row>
    <row r="69" ht="15.75" customHeight="1">
      <c r="A69" s="50" t="str">
        <f>'Sample Log'!A64</f>
        <v>AE2015</v>
      </c>
      <c r="B69" s="50">
        <f>'Sample Log'!B64</f>
        <v>10373</v>
      </c>
      <c r="C69" s="50" t="str">
        <f>'Sample Log'!C64</f>
        <v>BATS Core</v>
      </c>
      <c r="D69" s="49" t="str">
        <f>'Sample Log'!D64</f>
        <v>25-Sept-2020</v>
      </c>
      <c r="E69" s="38">
        <f>'Sample Log'!F64*0.04</f>
        <v>1.12</v>
      </c>
      <c r="F69" s="38"/>
      <c r="G69" s="38">
        <f>'Sample Log'!H64*0.04</f>
        <v>1.12</v>
      </c>
      <c r="H69" s="38">
        <f>'Sample Log'!I64*4</f>
        <v>48</v>
      </c>
      <c r="I69" s="38">
        <f>'Sample Log'!K64*0.03</f>
        <v>0.72</v>
      </c>
      <c r="J69" s="38">
        <f>'Sample Log'!L64*4</f>
        <v>24</v>
      </c>
      <c r="L69" s="13">
        <f>0.125*'Sample Log'!Q64</f>
        <v>1.5</v>
      </c>
      <c r="M69" s="13">
        <f>0.125*'Sample Log'!R64</f>
        <v>1.5</v>
      </c>
      <c r="N69" s="13">
        <f>0.25*'Sample Log'!S64</f>
        <v>3</v>
      </c>
    </row>
    <row r="70" ht="15.75" customHeight="1">
      <c r="A70" s="50" t="str">
        <f>'Sample Log'!A65</f>
        <v>AE2016</v>
      </c>
      <c r="B70" s="50">
        <f>'Sample Log'!B65</f>
        <v>50057</v>
      </c>
      <c r="C70" s="50" t="str">
        <f>'Sample Log'!C65</f>
        <v>BATS Validation</v>
      </c>
      <c r="D70" s="49" t="str">
        <f>'Sample Log'!D65</f>
        <v>10/11/20-10/16/20</v>
      </c>
      <c r="E70" s="38">
        <f>'Sample Log'!F65*0.04</f>
        <v>1.28</v>
      </c>
      <c r="F70" s="38"/>
      <c r="G70" s="38"/>
      <c r="H70" s="38">
        <f>'Sample Log'!I65*4</f>
        <v>128</v>
      </c>
      <c r="I70" s="38">
        <f>'Sample Log'!K65*0.03</f>
        <v>0.96</v>
      </c>
      <c r="J70" s="38"/>
      <c r="L70" s="13"/>
      <c r="M70" s="13"/>
      <c r="N70" s="13"/>
    </row>
    <row r="71" ht="15.75" customHeight="1">
      <c r="A71" s="50" t="str">
        <f>'Sample Log'!A66</f>
        <v>AE2016</v>
      </c>
      <c r="B71" s="50">
        <f>'Sample Log'!B66</f>
        <v>50057</v>
      </c>
      <c r="C71" s="50" t="str">
        <f>'Sample Log'!C66</f>
        <v>BATS Validation</v>
      </c>
      <c r="D71" s="49" t="str">
        <f>'Sample Log'!D66</f>
        <v>10/11/20-10/16/20</v>
      </c>
      <c r="E71" s="38">
        <f>'Sample Log'!F66*0.04</f>
        <v>4.8</v>
      </c>
      <c r="F71" s="38"/>
      <c r="G71" s="38"/>
      <c r="H71" s="38"/>
      <c r="I71" s="38">
        <f>'Sample Log'!K66*0.03</f>
        <v>3.6</v>
      </c>
      <c r="J71" s="38"/>
      <c r="L71" s="13"/>
      <c r="M71" s="13"/>
      <c r="N71" s="13"/>
    </row>
    <row r="72" ht="15.75" customHeight="1">
      <c r="A72" s="50" t="str">
        <f>'Sample Log'!A67</f>
        <v>AE2017</v>
      </c>
      <c r="B72" s="50">
        <f>'Sample Log'!B67</f>
        <v>10374</v>
      </c>
      <c r="C72" s="50" t="str">
        <f>'Sample Log'!C67</f>
        <v>BATS Core</v>
      </c>
      <c r="D72" s="58">
        <f>'Sample Log'!D67</f>
        <v>44131</v>
      </c>
      <c r="E72" s="38">
        <f>'Sample Log'!F67*0.04</f>
        <v>1.12</v>
      </c>
      <c r="F72" s="38"/>
      <c r="G72" s="38">
        <f>'Sample Log'!H67*0.04</f>
        <v>1.12</v>
      </c>
      <c r="H72" s="38">
        <f>'Sample Log'!I67*4</f>
        <v>48</v>
      </c>
      <c r="I72" s="38">
        <f>'Sample Log'!K67*0.03</f>
        <v>0.72</v>
      </c>
      <c r="J72" s="38">
        <f>'Sample Log'!L67*4</f>
        <v>24</v>
      </c>
      <c r="L72" s="13">
        <f>0.125*'Sample Log'!Q67</f>
        <v>1.5</v>
      </c>
      <c r="M72" s="13">
        <f>0.125*'Sample Log'!R67</f>
        <v>1.5</v>
      </c>
      <c r="N72" s="13">
        <f>0.25*'Sample Log'!S67</f>
        <v>3</v>
      </c>
    </row>
    <row r="73" ht="15.75" customHeight="1">
      <c r="A73" s="50" t="str">
        <f>'Sample Log'!A68</f>
        <v>AE2019</v>
      </c>
      <c r="B73" s="50">
        <f>'Sample Log'!B68</f>
        <v>10375</v>
      </c>
      <c r="C73" s="50" t="str">
        <f>'Sample Log'!C68</f>
        <v>BATS Core</v>
      </c>
      <c r="D73" s="58">
        <f>'Sample Log'!D68</f>
        <v>44155</v>
      </c>
      <c r="E73" s="38">
        <f>'Sample Log'!F68*0.04</f>
        <v>1.12</v>
      </c>
      <c r="F73" s="38"/>
      <c r="G73" s="38">
        <f>'Sample Log'!H68*0.04</f>
        <v>1.12</v>
      </c>
      <c r="H73" s="38">
        <f>'Sample Log'!I68*4</f>
        <v>48</v>
      </c>
      <c r="I73" s="38">
        <f>'Sample Log'!K68*0.03</f>
        <v>0.72</v>
      </c>
      <c r="J73" s="38">
        <f>'Sample Log'!L68*4</f>
        <v>24</v>
      </c>
      <c r="L73" s="13">
        <f>0.125*'Sample Log'!Q68</f>
        <v>1.5</v>
      </c>
      <c r="M73" s="13">
        <f>0.125*'Sample Log'!R68</f>
        <v>1.5</v>
      </c>
      <c r="N73" s="13">
        <f>0.25*'Sample Log'!S68</f>
        <v>3</v>
      </c>
    </row>
    <row r="74" ht="15.75" customHeight="1">
      <c r="A74" s="50" t="str">
        <f>'Sample Log'!A69</f>
        <v>AE2021/AE2022</v>
      </c>
      <c r="B74" s="50">
        <f>'Sample Log'!B69</f>
        <v>10376</v>
      </c>
      <c r="C74" s="50" t="str">
        <f>'Sample Log'!C69</f>
        <v>BATS Core</v>
      </c>
      <c r="D74" s="58">
        <f>'Sample Log'!D69</f>
        <v>44176</v>
      </c>
      <c r="E74" s="38">
        <f>'Sample Log'!F69*0.04</f>
        <v>1.12</v>
      </c>
      <c r="F74" s="38"/>
      <c r="G74" s="38"/>
      <c r="H74" s="38">
        <f>'Sample Log'!I69*4</f>
        <v>48</v>
      </c>
      <c r="I74" s="38">
        <f>'Sample Log'!K69*0.03</f>
        <v>0.72</v>
      </c>
      <c r="J74" s="38">
        <f>'Sample Log'!L69*4</f>
        <v>24</v>
      </c>
      <c r="L74" s="13">
        <f>0.125*'Sample Log'!Q69</f>
        <v>1.5</v>
      </c>
      <c r="M74" s="13">
        <f>0.25*'Sample Log'!R69</f>
        <v>3</v>
      </c>
      <c r="N74" s="13">
        <f>0.25*'Sample Log'!S69</f>
        <v>3</v>
      </c>
    </row>
    <row r="75" ht="15.75" customHeight="1">
      <c r="A75" s="50" t="str">
        <f>'Sample Log'!A70</f>
        <v>AE2101</v>
      </c>
      <c r="B75" s="50">
        <f>'Sample Log'!B70</f>
        <v>10377</v>
      </c>
      <c r="C75" s="50" t="str">
        <f>'Sample Log'!C70</f>
        <v>BATS Core</v>
      </c>
      <c r="D75" s="58">
        <f>'Sample Log'!D70</f>
        <v>44221</v>
      </c>
      <c r="E75" s="38">
        <f>'Sample Log'!F70*0.04</f>
        <v>1.12</v>
      </c>
      <c r="F75" s="38"/>
      <c r="G75" s="38"/>
      <c r="H75" s="38">
        <f>'Sample Log'!I70*4</f>
        <v>48</v>
      </c>
      <c r="I75" s="38">
        <f>'Sample Log'!K70*0.03</f>
        <v>0.72</v>
      </c>
      <c r="J75" s="38">
        <f>'Sample Log'!L70*4</f>
        <v>24</v>
      </c>
      <c r="L75" s="13">
        <f>0.125*'Sample Log'!Q70</f>
        <v>1.5</v>
      </c>
      <c r="M75" s="13">
        <f>0.25*'Sample Log'!R70</f>
        <v>3</v>
      </c>
      <c r="N75" s="13">
        <f>0.25*'Sample Log'!S70</f>
        <v>3</v>
      </c>
    </row>
    <row r="76" ht="15.75" customHeight="1">
      <c r="A76" s="50" t="str">
        <f>'Sample Log'!A71</f>
        <v>AE2102</v>
      </c>
      <c r="B76" s="50">
        <f>'Sample Log'!B71</f>
        <v>10378</v>
      </c>
      <c r="C76" s="50" t="str">
        <f>'Sample Log'!C71</f>
        <v>BATS Core</v>
      </c>
      <c r="D76" s="58">
        <f>'Sample Log'!D71</f>
        <v>44240</v>
      </c>
      <c r="E76" s="38">
        <f>'Sample Log'!F71*0.04</f>
        <v>1.12</v>
      </c>
      <c r="F76" s="38"/>
      <c r="G76" s="38"/>
      <c r="H76" s="38">
        <f>'Sample Log'!I71*4</f>
        <v>48</v>
      </c>
      <c r="I76" s="38">
        <f>'Sample Log'!K71*0.03</f>
        <v>0.72</v>
      </c>
      <c r="J76" s="38">
        <f>'Sample Log'!L71*4</f>
        <v>24</v>
      </c>
      <c r="L76" s="13">
        <f>0.125*'Sample Log'!Q71</f>
        <v>1.5</v>
      </c>
      <c r="M76" s="13">
        <f>0.25*'Sample Log'!R71</f>
        <v>3</v>
      </c>
      <c r="N76" s="13">
        <f>0.25*'Sample Log'!S71</f>
        <v>3</v>
      </c>
    </row>
    <row r="77" ht="15.75" customHeight="1">
      <c r="A77" s="50" t="str">
        <f>'Sample Log'!A72</f>
        <v>AE2103</v>
      </c>
      <c r="B77" s="50">
        <f>'Sample Log'!B72</f>
        <v>10379</v>
      </c>
      <c r="C77" s="50" t="str">
        <f>'Sample Log'!C72</f>
        <v>BATS Core</v>
      </c>
      <c r="D77" s="57">
        <f>'Sample Log'!D72</f>
        <v>44274</v>
      </c>
      <c r="E77" s="38">
        <f>'Sample Log'!F72*0.04</f>
        <v>1.12</v>
      </c>
      <c r="F77" s="38"/>
      <c r="G77" s="38"/>
      <c r="H77" s="38">
        <f>'Sample Log'!I72*4</f>
        <v>48</v>
      </c>
      <c r="I77" s="38">
        <f>'Sample Log'!K72*0.03</f>
        <v>0.72</v>
      </c>
      <c r="J77" s="38">
        <f>'Sample Log'!L72*4</f>
        <v>24</v>
      </c>
      <c r="L77" s="13">
        <f>0.125*'Sample Log'!Q72</f>
        <v>1</v>
      </c>
      <c r="M77" s="13">
        <f>0.25*'Sample Log'!R72</f>
        <v>2</v>
      </c>
      <c r="N77" s="13">
        <f>0.25*'Sample Log'!S72</f>
        <v>2</v>
      </c>
    </row>
    <row r="78" ht="15.75" customHeight="1">
      <c r="A78" s="50" t="str">
        <f>'Sample Log'!A73</f>
        <v>AE2104</v>
      </c>
      <c r="B78" s="50">
        <f>'Sample Log'!B73</f>
        <v>20379</v>
      </c>
      <c r="C78" s="50" t="str">
        <f>'Sample Log'!C73</f>
        <v>BATS Bloom</v>
      </c>
      <c r="D78" s="57">
        <f>'Sample Log'!D73</f>
        <v>44279</v>
      </c>
      <c r="E78" s="38">
        <f>'Sample Log'!F73*0.04</f>
        <v>0.6</v>
      </c>
      <c r="F78" s="38"/>
      <c r="G78" s="38"/>
      <c r="H78" s="38">
        <f>'Sample Log'!I73*4</f>
        <v>32</v>
      </c>
      <c r="I78" s="38">
        <f>'Sample Log'!K73*0.03</f>
        <v>0.48</v>
      </c>
      <c r="J78" s="38">
        <f>'Sample Log'!L72*4</f>
        <v>24</v>
      </c>
      <c r="L78" s="13">
        <f>0.125*'Sample Log'!Q73</f>
        <v>1</v>
      </c>
      <c r="M78" s="13">
        <f>0.25*'Sample Log'!R73</f>
        <v>2</v>
      </c>
      <c r="N78" s="13">
        <f>0.25*'Sample Log'!S73</f>
        <v>2</v>
      </c>
    </row>
    <row r="79" ht="15.75" customHeight="1">
      <c r="A79" s="50" t="str">
        <f>'Sample Log'!A74</f>
        <v>AE2105</v>
      </c>
      <c r="B79" s="50">
        <f>'Sample Log'!B74</f>
        <v>10380</v>
      </c>
      <c r="C79" s="50" t="str">
        <f>'Sample Log'!C74</f>
        <v>BATS Core</v>
      </c>
      <c r="D79" s="49" t="str">
        <f>'Sample Log'!D74</f>
        <v>4/5/21-4/10/21</v>
      </c>
      <c r="E79" s="38">
        <f>'Sample Log'!F74*0.04</f>
        <v>0.32</v>
      </c>
      <c r="F79" s="38"/>
      <c r="G79" s="38"/>
      <c r="H79" s="38"/>
      <c r="I79" s="38"/>
      <c r="J79" s="38"/>
      <c r="L79" s="13"/>
      <c r="M79" s="13"/>
      <c r="N79" s="13"/>
    </row>
    <row r="80" ht="15.75" customHeight="1">
      <c r="A80" s="50" t="str">
        <f>'Sample Log'!A75</f>
        <v>AE2107</v>
      </c>
      <c r="B80" s="50">
        <f>'Sample Log'!B75</f>
        <v>20380</v>
      </c>
      <c r="C80" s="50" t="str">
        <f>'Sample Log'!C75</f>
        <v>BATS Bloom</v>
      </c>
      <c r="D80" s="57">
        <f>'Sample Log'!D75</f>
        <v>44314</v>
      </c>
      <c r="E80" s="38">
        <f>'Sample Log'!F75*0.04</f>
        <v>0.6</v>
      </c>
      <c r="F80" s="38"/>
      <c r="G80" s="38"/>
      <c r="H80" s="38">
        <f>'Sample Log'!I75*4</f>
        <v>44</v>
      </c>
      <c r="I80" s="38">
        <f>'Sample Log'!K75*0.03</f>
        <v>0.66</v>
      </c>
      <c r="J80" s="38">
        <f>'Sample Log'!L75*4</f>
        <v>12</v>
      </c>
      <c r="L80" s="13">
        <f>0.125*'Sample Log'!Q75</f>
        <v>1</v>
      </c>
      <c r="M80" s="13">
        <f>0.25*'Sample Log'!R75</f>
        <v>2</v>
      </c>
      <c r="N80" s="13">
        <f>0.25*'Sample Log'!S75</f>
        <v>2</v>
      </c>
    </row>
    <row r="81" ht="15.75" customHeight="1">
      <c r="A81" s="50" t="str">
        <f>'Sample Log'!A76</f>
        <v>AE2109</v>
      </c>
      <c r="B81" s="50">
        <f>'Sample Log'!B76</f>
        <v>10381</v>
      </c>
      <c r="C81" s="50" t="str">
        <f>'Sample Log'!C76</f>
        <v>BATS Core</v>
      </c>
      <c r="D81" s="57">
        <f>'Sample Log'!D76</f>
        <v>44331</v>
      </c>
      <c r="E81" s="38">
        <f>'Sample Log'!F76*0.04</f>
        <v>1.12</v>
      </c>
      <c r="F81" s="38"/>
      <c r="G81" s="38"/>
      <c r="H81" s="38">
        <f>'Sample Log'!I76*4</f>
        <v>48</v>
      </c>
      <c r="I81" s="38">
        <f>'Sample Log'!K76*0.03</f>
        <v>0.72</v>
      </c>
      <c r="J81" s="38">
        <f>'Sample Log'!L76*4</f>
        <v>24</v>
      </c>
      <c r="L81" s="13">
        <f>0.125*'Sample Log'!Q76</f>
        <v>1</v>
      </c>
      <c r="M81" s="13">
        <f>0.25*'Sample Log'!R76</f>
        <v>2</v>
      </c>
      <c r="N81" s="13">
        <f>0.25*'Sample Log'!S76</f>
        <v>2</v>
      </c>
    </row>
    <row r="82" ht="15.75" customHeight="1">
      <c r="A82" s="50" t="str">
        <f>'Sample Log'!A77</f>
        <v>AE2110</v>
      </c>
      <c r="B82" s="50">
        <f>'Sample Log'!B77</f>
        <v>10382</v>
      </c>
      <c r="C82" s="50" t="str">
        <f>'Sample Log'!C77</f>
        <v>BATS Core</v>
      </c>
      <c r="D82" s="57">
        <f>'Sample Log'!D77</f>
        <v>44364</v>
      </c>
      <c r="E82" s="38">
        <f>'Sample Log'!F77*0.04</f>
        <v>1.12</v>
      </c>
      <c r="F82" s="38"/>
      <c r="G82" s="38"/>
      <c r="H82" s="38">
        <f>'Sample Log'!I77*4</f>
        <v>48</v>
      </c>
      <c r="I82" s="38">
        <f>'Sample Log'!K77*0.03</f>
        <v>0.72</v>
      </c>
      <c r="J82" s="38">
        <f>'Sample Log'!L77*4</f>
        <v>24</v>
      </c>
      <c r="L82" s="13">
        <f>0.125*'Sample Log'!Q77</f>
        <v>1</v>
      </c>
      <c r="M82" s="13">
        <f>0.25*'Sample Log'!R77</f>
        <v>2</v>
      </c>
      <c r="N82" s="13">
        <f>0.25*'Sample Log'!S77</f>
        <v>2</v>
      </c>
    </row>
    <row r="83" ht="15.75" customHeight="1">
      <c r="A83" s="50" t="str">
        <f>'Sample Log'!A78</f>
        <v>AE2112</v>
      </c>
      <c r="B83" s="50">
        <f>'Sample Log'!B78</f>
        <v>10383</v>
      </c>
      <c r="C83" s="50" t="str">
        <f>'Sample Log'!C78</f>
        <v>BATS Core</v>
      </c>
      <c r="D83" s="57">
        <f>'Sample Log'!D78</f>
        <v>44388</v>
      </c>
      <c r="E83" s="38">
        <f>'Sample Log'!F78*0.04</f>
        <v>1.12</v>
      </c>
      <c r="F83" s="38"/>
      <c r="G83" s="38"/>
      <c r="H83" s="38">
        <f>'Sample Log'!I78*4</f>
        <v>48</v>
      </c>
      <c r="I83" s="38">
        <f>'Sample Log'!K78*0.03</f>
        <v>0.72</v>
      </c>
      <c r="J83" s="38">
        <f>'Sample Log'!L78*4</f>
        <v>24</v>
      </c>
      <c r="L83" s="13">
        <f>0.125*'Sample Log'!Q78</f>
        <v>1</v>
      </c>
      <c r="M83" s="13">
        <f>0.25*'Sample Log'!R78</f>
        <v>2</v>
      </c>
      <c r="N83" s="13">
        <f>0.25*'Sample Log'!S78</f>
        <v>2</v>
      </c>
    </row>
    <row r="84" ht="15.75" customHeight="1">
      <c r="A84" s="50" t="str">
        <f>'Sample Log'!A79</f>
        <v>AE2116</v>
      </c>
      <c r="B84" s="50">
        <f>'Sample Log'!B79</f>
        <v>10384</v>
      </c>
      <c r="C84" s="50" t="str">
        <f>'Sample Log'!C79</f>
        <v>BATS Core</v>
      </c>
      <c r="D84" s="58">
        <f>'Sample Log'!D79</f>
        <v>44427</v>
      </c>
      <c r="E84" s="38">
        <f>'Sample Log'!F79*0.04</f>
        <v>1.12</v>
      </c>
      <c r="F84" s="38"/>
      <c r="G84" s="38"/>
      <c r="H84" s="38">
        <f>'Sample Log'!I79*4</f>
        <v>48</v>
      </c>
      <c r="I84" s="38">
        <f>'Sample Log'!K79*0.03</f>
        <v>0.72</v>
      </c>
      <c r="J84" s="38"/>
      <c r="L84" s="13">
        <f>0.125*'Sample Log'!Q79</f>
        <v>1</v>
      </c>
      <c r="M84" s="13">
        <f>0.25*'Sample Log'!R79</f>
        <v>2</v>
      </c>
      <c r="N84" s="13">
        <f>0.25*'Sample Log'!S79</f>
        <v>2</v>
      </c>
    </row>
    <row r="85" ht="15.75" customHeight="1">
      <c r="A85" s="50" t="str">
        <f>'Sample Log'!A80</f>
        <v>AE2117</v>
      </c>
      <c r="B85" s="50">
        <f>'Sample Log'!B80</f>
        <v>10385</v>
      </c>
      <c r="C85" s="50" t="str">
        <f>'Sample Log'!C80</f>
        <v>BATS Core</v>
      </c>
      <c r="D85" s="49" t="str">
        <f>'Sample Log'!D80</f>
        <v>12-Sept-2021</v>
      </c>
      <c r="E85" s="38">
        <f>'Sample Log'!F80*0.04</f>
        <v>1.12</v>
      </c>
      <c r="F85" s="38"/>
      <c r="G85" s="38"/>
      <c r="H85" s="38">
        <f>'Sample Log'!I80*4</f>
        <v>48</v>
      </c>
      <c r="I85" s="38">
        <f>'Sample Log'!K80*0.03</f>
        <v>0.72</v>
      </c>
      <c r="J85" s="38">
        <f>'Sample Log'!L80*4</f>
        <v>24</v>
      </c>
      <c r="L85" s="13">
        <f>0.125*'Sample Log'!Q80</f>
        <v>1</v>
      </c>
      <c r="M85" s="13">
        <f>0.25*'Sample Log'!R80</f>
        <v>2</v>
      </c>
      <c r="N85" s="13">
        <f>0.25*'Sample Log'!S80</f>
        <v>2</v>
      </c>
    </row>
    <row r="86" ht="15.75" customHeight="1">
      <c r="A86" s="50" t="str">
        <f>'Sample Log'!A81</f>
        <v>AE2120</v>
      </c>
      <c r="B86" s="50">
        <f>'Sample Log'!B81</f>
        <v>10386</v>
      </c>
      <c r="C86" s="50" t="str">
        <f>'Sample Log'!C81</f>
        <v>BATS Core</v>
      </c>
      <c r="D86" s="59">
        <f>'Sample Log'!D81</f>
        <v>44507</v>
      </c>
      <c r="E86" s="38">
        <f>'Sample Log'!F81*0.04</f>
        <v>1.12</v>
      </c>
      <c r="F86" s="38"/>
      <c r="G86" s="38"/>
      <c r="H86" s="38">
        <f>'Sample Log'!I81*4</f>
        <v>48</v>
      </c>
      <c r="I86" s="38">
        <f>'Sample Log'!K81*0.03</f>
        <v>0.72</v>
      </c>
      <c r="J86" s="38">
        <f>'Sample Log'!L81*4</f>
        <v>24</v>
      </c>
      <c r="L86" s="13">
        <f>0.125*'Sample Log'!Q81</f>
        <v>1</v>
      </c>
      <c r="M86" s="13">
        <f>0.25*'Sample Log'!R81</f>
        <v>2</v>
      </c>
      <c r="N86" s="13">
        <f>0.25*'Sample Log'!S81</f>
        <v>2</v>
      </c>
    </row>
    <row r="87" ht="15.75" customHeight="1">
      <c r="A87" s="50" t="str">
        <f>'Sample Log'!A82</f>
        <v>AE2120</v>
      </c>
      <c r="B87" s="50">
        <f>'Sample Log'!B82</f>
        <v>50058</v>
      </c>
      <c r="C87" s="50" t="str">
        <f>'Sample Log'!C82</f>
        <v>BATS Validation</v>
      </c>
      <c r="D87" s="49" t="str">
        <f>'Sample Log'!D82</f>
        <v>10/11/21-10/25/21</v>
      </c>
      <c r="E87" s="38">
        <f>'Sample Log'!F82*0.04</f>
        <v>4.8</v>
      </c>
      <c r="F87" s="38"/>
      <c r="G87" s="38"/>
      <c r="H87" s="38"/>
      <c r="I87" s="38">
        <f>'Sample Log'!K82*0.03</f>
        <v>3.6</v>
      </c>
      <c r="J87" s="38"/>
      <c r="L87" s="13"/>
      <c r="M87" s="13"/>
      <c r="N87" s="13"/>
    </row>
    <row r="88" ht="15.75" customHeight="1">
      <c r="A88" s="50" t="str">
        <f>'Sample Log'!A83</f>
        <v>AE2124</v>
      </c>
      <c r="B88" s="50">
        <f>'Sample Log'!B83</f>
        <v>10387</v>
      </c>
      <c r="C88" s="50" t="str">
        <f>'Sample Log'!C83</f>
        <v>BATS Core</v>
      </c>
      <c r="D88" s="58">
        <f>'Sample Log'!D83</f>
        <v>44521</v>
      </c>
      <c r="E88" s="38">
        <f>'Sample Log'!F83*0.04</f>
        <v>1.12</v>
      </c>
      <c r="F88" s="38"/>
      <c r="G88" s="38"/>
      <c r="H88" s="38">
        <f>'Sample Log'!I83*4</f>
        <v>48</v>
      </c>
      <c r="I88" s="38">
        <f>'Sample Log'!K83*0.03</f>
        <v>0.72</v>
      </c>
      <c r="J88" s="38"/>
      <c r="L88" s="13">
        <f>0.125*'Sample Log'!Q83</f>
        <v>1</v>
      </c>
      <c r="M88" s="13">
        <f>0.25*'Sample Log'!R83</f>
        <v>2</v>
      </c>
      <c r="N88" s="13">
        <f>0.25*'Sample Log'!S83</f>
        <v>2</v>
      </c>
    </row>
    <row r="89" ht="15.75" customHeight="1">
      <c r="A89" s="50" t="str">
        <f>'Sample Log'!A84</f>
        <v>AE2126</v>
      </c>
      <c r="B89" s="50">
        <f>'Sample Log'!B84</f>
        <v>10388</v>
      </c>
      <c r="C89" s="50" t="str">
        <f>'Sample Log'!C84</f>
        <v>BATS Core</v>
      </c>
      <c r="D89" s="58">
        <f>'Sample Log'!D84</f>
        <v>44543</v>
      </c>
      <c r="E89" s="38">
        <f>'Sample Log'!F84*0.04</f>
        <v>1.12</v>
      </c>
      <c r="F89" s="38"/>
      <c r="G89" s="38"/>
      <c r="H89" s="38">
        <f>'Sample Log'!I84*4</f>
        <v>48</v>
      </c>
      <c r="I89" s="38">
        <f>'Sample Log'!K84*0.03</f>
        <v>0.72</v>
      </c>
      <c r="J89" s="38">
        <f>'Sample Log'!L84*4</f>
        <v>16</v>
      </c>
      <c r="L89" s="13">
        <f>0.125*'Sample Log'!Q84</f>
        <v>1</v>
      </c>
      <c r="M89" s="13">
        <f>0.25*'Sample Log'!R84</f>
        <v>2</v>
      </c>
      <c r="N89" s="13">
        <f>0.25*'Sample Log'!S84</f>
        <v>2</v>
      </c>
    </row>
    <row r="90" ht="15.75" customHeight="1">
      <c r="A90" s="50" t="str">
        <f>'Sample Log'!A85</f>
        <v>AE2201</v>
      </c>
      <c r="B90" s="50">
        <f>'Sample Log'!B85</f>
        <v>10389</v>
      </c>
      <c r="C90" s="50" t="str">
        <f>'Sample Log'!C85</f>
        <v>BATS Core</v>
      </c>
      <c r="D90" s="58">
        <f>'Sample Log'!D85</f>
        <v>44575</v>
      </c>
      <c r="E90" s="38">
        <f>'Sample Log'!F85*0.04</f>
        <v>1.12</v>
      </c>
      <c r="F90" s="38"/>
      <c r="G90" s="38"/>
      <c r="H90" s="38">
        <f>'Sample Log'!I85*4</f>
        <v>48</v>
      </c>
      <c r="I90" s="38">
        <f>'Sample Log'!K85*0.03</f>
        <v>0.72</v>
      </c>
      <c r="J90" s="38">
        <f>'Sample Log'!L85*4</f>
        <v>24</v>
      </c>
      <c r="L90" s="13">
        <f>0.125*'Sample Log'!Q85</f>
        <v>1</v>
      </c>
      <c r="M90" s="13">
        <f>0.25*'Sample Log'!R85</f>
        <v>2</v>
      </c>
      <c r="N90" s="13">
        <f>0.25*'Sample Log'!S85</f>
        <v>2</v>
      </c>
    </row>
    <row r="91" ht="15.75" customHeight="1">
      <c r="A91" s="50" t="str">
        <f>'Sample Log'!A86</f>
        <v>AE2204</v>
      </c>
      <c r="B91" s="50">
        <f>'Sample Log'!B86</f>
        <v>10390</v>
      </c>
      <c r="C91" s="50" t="str">
        <f>'Sample Log'!C86</f>
        <v>BATS Core</v>
      </c>
      <c r="D91" s="57">
        <f>'Sample Log'!D86</f>
        <v>44651</v>
      </c>
      <c r="E91" s="38">
        <f>'Sample Log'!F86*0.04</f>
        <v>1.12</v>
      </c>
      <c r="F91" s="38"/>
      <c r="G91" s="38"/>
      <c r="H91" s="38">
        <f>'Sample Log'!I86*4</f>
        <v>48</v>
      </c>
      <c r="I91" s="38">
        <f>'Sample Log'!K86*0.03</f>
        <v>0.72</v>
      </c>
      <c r="J91" s="38">
        <f>'Sample Log'!L86*4</f>
        <v>24</v>
      </c>
      <c r="L91" s="13">
        <f>0.125*'Sample Log'!Q86</f>
        <v>1</v>
      </c>
      <c r="M91" s="13">
        <f>0.25*'Sample Log'!R86</f>
        <v>2</v>
      </c>
      <c r="N91" s="13">
        <f>0.25*'Sample Log'!S86</f>
        <v>2</v>
      </c>
    </row>
    <row r="92" ht="15.75" customHeight="1">
      <c r="A92" s="50" t="str">
        <f>'Sample Log'!A88</f>
        <v>AE2209</v>
      </c>
      <c r="B92" s="50">
        <f>'Sample Log'!B88</f>
        <v>10391</v>
      </c>
      <c r="C92" s="50" t="str">
        <f>'Sample Log'!C88</f>
        <v>BATS Core</v>
      </c>
      <c r="D92" s="56">
        <f>'Sample Log'!D88</f>
        <v>44684</v>
      </c>
      <c r="E92" s="38">
        <f>'Sample Log'!F88*0.04</f>
        <v>1.12</v>
      </c>
      <c r="F92" s="38"/>
      <c r="G92" s="38"/>
      <c r="H92" s="38">
        <f>'Sample Log'!I88*4</f>
        <v>48</v>
      </c>
      <c r="I92" s="38">
        <f>'Sample Log'!K88*0.03</f>
        <v>0.72</v>
      </c>
      <c r="J92" s="38">
        <f>'Sample Log'!L88*4</f>
        <v>24</v>
      </c>
      <c r="L92" s="13">
        <f>0.125*'Sample Log'!Q88</f>
        <v>1</v>
      </c>
      <c r="M92" s="13">
        <f>0.25*'Sample Log'!R88</f>
        <v>2</v>
      </c>
      <c r="N92" s="13">
        <f>0.25*'Sample Log'!S88</f>
        <v>2</v>
      </c>
    </row>
    <row r="93" ht="15.75" customHeight="1">
      <c r="A93" s="50" t="str">
        <f>'Sample Log'!A89</f>
        <v>AE2210</v>
      </c>
      <c r="B93" s="50">
        <f>'Sample Log'!B89</f>
        <v>10392</v>
      </c>
      <c r="C93" s="50" t="str">
        <f>'Sample Log'!C89</f>
        <v>BATS Core</v>
      </c>
      <c r="D93" s="57">
        <f>'Sample Log'!D89</f>
        <v>44706</v>
      </c>
      <c r="E93" s="38">
        <f>'Sample Log'!F89*0.04</f>
        <v>1.12</v>
      </c>
      <c r="F93" s="38"/>
      <c r="G93" s="38"/>
      <c r="H93" s="38">
        <f>'Sample Log'!I89*4</f>
        <v>48</v>
      </c>
      <c r="I93" s="38">
        <f>'Sample Log'!K89*0.03</f>
        <v>0.72</v>
      </c>
      <c r="J93" s="38">
        <f>'Sample Log'!L89*4</f>
        <v>24</v>
      </c>
      <c r="L93" s="13">
        <f>0.125*'Sample Log'!Q89</f>
        <v>1</v>
      </c>
      <c r="M93" s="13">
        <f>0.25*'Sample Log'!R89</f>
        <v>2</v>
      </c>
      <c r="N93" s="13">
        <f>0.25*'Sample Log'!S89</f>
        <v>2</v>
      </c>
    </row>
    <row r="94" ht="15.75" customHeight="1">
      <c r="A94" s="50" t="str">
        <f>'Sample Log'!A90</f>
        <v>AE2211</v>
      </c>
      <c r="B94" s="50">
        <f>'Sample Log'!B90</f>
        <v>50059</v>
      </c>
      <c r="C94" s="50" t="str">
        <f>'Sample Log'!C90</f>
        <v>BATS Validation</v>
      </c>
      <c r="D94" s="49" t="str">
        <f>'Sample Log'!D90</f>
        <v>6/7/22-6/22/22</v>
      </c>
      <c r="E94" s="38">
        <f>'Sample Log'!F90*0.04</f>
        <v>4.84</v>
      </c>
      <c r="F94" s="38"/>
      <c r="G94" s="38"/>
      <c r="H94" s="38">
        <f>'Sample Log'!I90*4</f>
        <v>0</v>
      </c>
      <c r="I94" s="38">
        <f>'Sample Log'!K90*0.03</f>
        <v>0</v>
      </c>
      <c r="J94" s="38">
        <f>'Sample Log'!L90*4</f>
        <v>0</v>
      </c>
      <c r="L94" s="13">
        <f>0.125*'Sample Log'!Q90</f>
        <v>0</v>
      </c>
      <c r="M94" s="13">
        <f>0.25*'Sample Log'!R90</f>
        <v>0</v>
      </c>
      <c r="N94" s="13">
        <f>0.25*'Sample Log'!S90</f>
        <v>0</v>
      </c>
    </row>
    <row r="95" ht="15.75" customHeight="1">
      <c r="A95" s="50" t="str">
        <f>'Sample Log'!A91</f>
        <v>AE2213</v>
      </c>
      <c r="B95" s="50">
        <f>'Sample Log'!B91</f>
        <v>10393</v>
      </c>
      <c r="C95" s="50" t="str">
        <f>'Sample Log'!C91</f>
        <v>BATS Core</v>
      </c>
      <c r="D95" s="57">
        <f>'Sample Log'!D91</f>
        <v>44740</v>
      </c>
      <c r="E95" s="38">
        <f>'Sample Log'!F91*0.04</f>
        <v>1.12</v>
      </c>
      <c r="F95" s="38"/>
      <c r="G95" s="38"/>
      <c r="H95" s="38">
        <f>'Sample Log'!I91*4</f>
        <v>48</v>
      </c>
      <c r="I95" s="38">
        <f>'Sample Log'!K91*0.03</f>
        <v>0.72</v>
      </c>
      <c r="J95" s="44">
        <v>0.0</v>
      </c>
      <c r="L95" s="13">
        <f>0.125*'Sample Log'!Q91</f>
        <v>1</v>
      </c>
      <c r="M95" s="13">
        <f>0.25*'Sample Log'!R91</f>
        <v>2</v>
      </c>
      <c r="N95" s="13">
        <f>0.25*'Sample Log'!S91</f>
        <v>2</v>
      </c>
    </row>
    <row r="96" ht="15.75" customHeight="1">
      <c r="A96" s="50" t="str">
        <f>'Sample Log'!A92</f>
        <v>AE2214</v>
      </c>
      <c r="B96" s="50">
        <f>'Sample Log'!B92</f>
        <v>10394</v>
      </c>
      <c r="C96" s="50" t="str">
        <f>'Sample Log'!C92</f>
        <v>BATS Core</v>
      </c>
      <c r="D96" s="57">
        <f>'Sample Log'!D92</f>
        <v>44756</v>
      </c>
      <c r="E96" s="38">
        <f>'Sample Log'!F92*0.04</f>
        <v>1.12</v>
      </c>
      <c r="F96" s="38"/>
      <c r="G96" s="38"/>
      <c r="H96" s="38">
        <f>'Sample Log'!I92*4</f>
        <v>48</v>
      </c>
      <c r="I96" s="38">
        <f>'Sample Log'!K92*0.03</f>
        <v>0.72</v>
      </c>
      <c r="J96" s="44">
        <v>0.0</v>
      </c>
      <c r="L96" s="13">
        <f>0.125*'Sample Log'!Q92</f>
        <v>1</v>
      </c>
      <c r="M96" s="13">
        <f>0.25*'Sample Log'!R92</f>
        <v>2</v>
      </c>
      <c r="N96" s="13">
        <f>0.25*'Sample Log'!S92</f>
        <v>2</v>
      </c>
    </row>
    <row r="97" ht="15.75" customHeight="1">
      <c r="A97" s="50" t="str">
        <f>'Sample Log'!A93</f>
        <v>AE2217</v>
      </c>
      <c r="B97" s="50">
        <f>'Sample Log'!B93</f>
        <v>10395</v>
      </c>
      <c r="C97" s="50" t="str">
        <f>'Sample Log'!C93</f>
        <v>BATS Core</v>
      </c>
      <c r="D97" s="58">
        <f>'Sample Log'!D93</f>
        <v>44786</v>
      </c>
      <c r="E97" s="38">
        <f>'Sample Log'!F93*0.04</f>
        <v>1.08</v>
      </c>
      <c r="F97" s="38"/>
      <c r="G97" s="38"/>
      <c r="H97" s="38">
        <f>'Sample Log'!I93*4</f>
        <v>44</v>
      </c>
      <c r="I97" s="38">
        <f>'Sample Log'!K93*0.03</f>
        <v>0.66</v>
      </c>
      <c r="J97" s="38">
        <f>'Sample Log'!L93*4</f>
        <v>24</v>
      </c>
      <c r="L97" s="13">
        <f>0.125*'Sample Log'!Q93</f>
        <v>1</v>
      </c>
      <c r="M97" s="13">
        <f>0.25*'Sample Log'!R93</f>
        <v>2</v>
      </c>
      <c r="N97" s="13">
        <f>0.25*'Sample Log'!S93</f>
        <v>2</v>
      </c>
    </row>
    <row r="98" ht="15.75" customHeight="1">
      <c r="A98" s="50" t="str">
        <f>'Sample Log'!A94</f>
        <v>AE2219</v>
      </c>
      <c r="B98" s="50">
        <f>'Sample Log'!B94</f>
        <v>10396</v>
      </c>
      <c r="C98" s="50" t="str">
        <f>'Sample Log'!C94</f>
        <v>BATS Core</v>
      </c>
      <c r="D98" s="49" t="str">
        <f>'Sample Log'!D94</f>
        <v>18-Sept-2022</v>
      </c>
      <c r="E98" s="38">
        <f>'Sample Log'!F94*0.04</f>
        <v>1.12</v>
      </c>
      <c r="F98" s="38"/>
      <c r="G98" s="38"/>
      <c r="H98" s="38">
        <f>'Sample Log'!I94*4</f>
        <v>48</v>
      </c>
      <c r="I98" s="38">
        <f>'Sample Log'!K94*0.03</f>
        <v>0.72</v>
      </c>
      <c r="J98" s="38">
        <f>'Sample Log'!L94*4</f>
        <v>24</v>
      </c>
      <c r="L98" s="13"/>
      <c r="M98" s="13"/>
      <c r="N98" s="13"/>
    </row>
    <row r="99" ht="15.75" customHeight="1">
      <c r="A99" s="50" t="str">
        <f>'Sample Log'!A95</f>
        <v>AE2222</v>
      </c>
      <c r="B99" s="50">
        <f>'Sample Log'!B95</f>
        <v>10397</v>
      </c>
      <c r="C99" s="50" t="str">
        <f>'Sample Log'!C95</f>
        <v>BATS Core</v>
      </c>
      <c r="D99" s="58">
        <f>'Sample Log'!D95</f>
        <v>44847</v>
      </c>
      <c r="E99" s="38">
        <f>'Sample Log'!F95*0.04</f>
        <v>1.08</v>
      </c>
      <c r="F99" s="38"/>
      <c r="G99" s="38"/>
      <c r="H99" s="38">
        <f>'Sample Log'!I95*4</f>
        <v>48</v>
      </c>
      <c r="I99" s="38">
        <f>'Sample Log'!K95*0.03</f>
        <v>0.72</v>
      </c>
      <c r="J99" s="38">
        <f>'Sample Log'!L95*4</f>
        <v>24</v>
      </c>
      <c r="L99" s="13"/>
      <c r="M99" s="13"/>
      <c r="N99" s="13"/>
    </row>
    <row r="100" ht="15.75" customHeight="1">
      <c r="A100" s="50" t="str">
        <f>'Sample Log'!A96</f>
        <v>AE2224</v>
      </c>
      <c r="B100" s="50">
        <f>'Sample Log'!B96</f>
        <v>10398</v>
      </c>
      <c r="C100" s="50" t="str">
        <f>'Sample Log'!C96</f>
        <v>BATS Core</v>
      </c>
      <c r="D100" s="58">
        <f>'Sample Log'!D96</f>
        <v>44890</v>
      </c>
      <c r="E100" s="38">
        <f>'Sample Log'!F96*0.04</f>
        <v>1.12</v>
      </c>
      <c r="F100" s="38"/>
      <c r="G100" s="38"/>
      <c r="H100" s="38">
        <f>'Sample Log'!I96*4</f>
        <v>48</v>
      </c>
      <c r="I100" s="38">
        <f>'Sample Log'!K96*0.03</f>
        <v>0.72</v>
      </c>
      <c r="J100" s="38">
        <f>'Sample Log'!L96*4</f>
        <v>24</v>
      </c>
      <c r="L100" s="13"/>
      <c r="M100" s="13"/>
      <c r="N100" s="13"/>
    </row>
    <row r="101" ht="15.75" customHeight="1">
      <c r="A101" s="50" t="str">
        <f>'Sample Log'!A97</f>
        <v>AE2226</v>
      </c>
      <c r="B101" s="50">
        <f>'Sample Log'!B97</f>
        <v>10399</v>
      </c>
      <c r="C101" s="50" t="str">
        <f>'Sample Log'!C97</f>
        <v>BATS Core</v>
      </c>
      <c r="D101" s="58">
        <f>'Sample Log'!D97</f>
        <v>44911</v>
      </c>
      <c r="E101" s="38">
        <f>'Sample Log'!F97*0.04</f>
        <v>1.12</v>
      </c>
      <c r="F101" s="38"/>
      <c r="G101" s="38"/>
      <c r="H101" s="38">
        <f>'Sample Log'!I97*4</f>
        <v>48</v>
      </c>
      <c r="I101" s="38">
        <f>'Sample Log'!K97*0.03</f>
        <v>0.72</v>
      </c>
      <c r="J101" s="38">
        <f>'Sample Log'!L97*4</f>
        <v>24</v>
      </c>
      <c r="L101" s="13"/>
      <c r="M101" s="13"/>
      <c r="N101" s="13"/>
    </row>
    <row r="102" ht="15.75" customHeight="1">
      <c r="A102" s="61" t="str">
        <f>'Sample Log'!A98</f>
        <v>AE2302</v>
      </c>
      <c r="B102" s="61">
        <f>'Sample Log'!B98</f>
        <v>10400</v>
      </c>
      <c r="C102" s="61" t="str">
        <f>'Sample Log'!C98</f>
        <v>BATS Core</v>
      </c>
      <c r="D102" s="62">
        <f>'Sample Log'!D98</f>
        <v>44939</v>
      </c>
      <c r="E102" s="38">
        <f>'Sample Log'!F98*0.04</f>
        <v>1.12</v>
      </c>
      <c r="G102" s="13"/>
      <c r="H102" s="38">
        <f>'Sample Log'!I98*4</f>
        <v>48</v>
      </c>
      <c r="I102" s="38">
        <f>'Sample Log'!K98*0.03</f>
        <v>0.72</v>
      </c>
      <c r="J102" s="38">
        <f>'Sample Log'!L98*4</f>
        <v>24</v>
      </c>
    </row>
    <row r="103" ht="15.75" customHeight="1">
      <c r="A103" s="61" t="str">
        <f>'Sample Log'!A99</f>
        <v>AE2304</v>
      </c>
      <c r="B103" s="61">
        <f>'Sample Log'!B99</f>
        <v>10401</v>
      </c>
      <c r="C103" s="61" t="str">
        <f>'Sample Log'!C99</f>
        <v>BATS Core</v>
      </c>
      <c r="D103" s="63">
        <f>'Sample Log'!D99</f>
        <v>44963</v>
      </c>
      <c r="E103" s="38">
        <f>'Sample Log'!F99*0.04</f>
        <v>1.12</v>
      </c>
      <c r="G103" s="13"/>
      <c r="H103" s="38">
        <f>'Sample Log'!I99*4</f>
        <v>48</v>
      </c>
      <c r="I103" s="38">
        <f>'Sample Log'!K99*0.03</f>
        <v>0.72</v>
      </c>
      <c r="J103" s="38">
        <f>'Sample Log'!L99*4</f>
        <v>24</v>
      </c>
    </row>
    <row r="104" ht="15.75" customHeight="1">
      <c r="A104" s="61" t="str">
        <f>'Sample Log'!A100</f>
        <v>AE2306</v>
      </c>
      <c r="B104" s="61">
        <f>'Sample Log'!B100</f>
        <v>10402</v>
      </c>
      <c r="C104" s="61" t="str">
        <f>'Sample Log'!C100</f>
        <v>BATS Core</v>
      </c>
      <c r="D104" s="63">
        <f>'Sample Log'!D100</f>
        <v>45006</v>
      </c>
      <c r="E104" s="38">
        <f>'Sample Log'!F100*0.04</f>
        <v>0.56</v>
      </c>
      <c r="G104" s="13"/>
      <c r="H104" s="38">
        <f>'Sample Log'!I100*4</f>
        <v>48</v>
      </c>
      <c r="I104" s="38">
        <f>'Sample Log'!K100*0.03</f>
        <v>0.72</v>
      </c>
      <c r="J104" s="38">
        <f>'Sample Log'!L100*4</f>
        <v>24</v>
      </c>
    </row>
    <row r="105" ht="15.75" customHeight="1">
      <c r="A105" s="61" t="str">
        <f>'Sample Log'!A101</f>
        <v>AE2308</v>
      </c>
      <c r="B105" s="61">
        <f>'Sample Log'!B101</f>
        <v>10403</v>
      </c>
      <c r="C105" s="61" t="str">
        <f>'Sample Log'!C101</f>
        <v>BATS Core</v>
      </c>
      <c r="D105" s="63">
        <f>'Sample Log'!D101</f>
        <v>45029</v>
      </c>
      <c r="E105" s="38">
        <f>'Sample Log'!F101*0.04</f>
        <v>1.08</v>
      </c>
      <c r="G105" s="13"/>
      <c r="H105" s="38">
        <f>'Sample Log'!I101*4</f>
        <v>48</v>
      </c>
      <c r="I105" s="38">
        <f>'Sample Log'!K101*0.03</f>
        <v>0.72</v>
      </c>
      <c r="J105" s="38">
        <f>'Sample Log'!L101*4</f>
        <v>24</v>
      </c>
    </row>
    <row r="106" ht="15.75" customHeight="1">
      <c r="A106" s="61" t="str">
        <f>'Sample Log'!A102</f>
        <v>AE2311</v>
      </c>
      <c r="B106" s="61">
        <f>'Sample Log'!B102</f>
        <v>10404</v>
      </c>
      <c r="C106" s="61" t="str">
        <f>'Sample Log'!C102</f>
        <v>BATS Core</v>
      </c>
      <c r="D106" s="63">
        <f>'Sample Log'!D102</f>
        <v>45060</v>
      </c>
      <c r="E106" s="38">
        <f>'Sample Log'!F102*0.04</f>
        <v>1.12</v>
      </c>
      <c r="G106" s="13"/>
      <c r="H106" s="38">
        <f>'Sample Log'!I102*4</f>
        <v>48</v>
      </c>
      <c r="I106" s="38">
        <f>'Sample Log'!K102*0.03</f>
        <v>0.72</v>
      </c>
      <c r="J106" s="38">
        <f>'Sample Log'!L102*4</f>
        <v>24</v>
      </c>
    </row>
    <row r="107" ht="15.75" customHeight="1">
      <c r="A107" s="61" t="str">
        <f>'Sample Log'!A103</f>
        <v>AE2313</v>
      </c>
      <c r="B107" s="61">
        <f>'Sample Log'!B103</f>
        <v>10405</v>
      </c>
      <c r="C107" s="61" t="str">
        <f>'Sample Log'!C103</f>
        <v>BATS Core</v>
      </c>
      <c r="D107" s="63">
        <f>'Sample Log'!D103</f>
        <v>45100</v>
      </c>
      <c r="E107" s="38">
        <f>'Sample Log'!F103*0.04</f>
        <v>1</v>
      </c>
      <c r="G107" s="13"/>
      <c r="H107" s="38">
        <f>'Sample Log'!I103*4</f>
        <v>48</v>
      </c>
      <c r="I107" s="38">
        <f>'Sample Log'!K103*0.03</f>
        <v>0.72</v>
      </c>
      <c r="J107" s="38">
        <f>'Sample Log'!L103*4</f>
        <v>24</v>
      </c>
    </row>
    <row r="108" ht="15.75" customHeight="1">
      <c r="A108" s="61" t="str">
        <f>'Sample Log'!A104</f>
        <v>AE2316</v>
      </c>
      <c r="B108" s="61">
        <f>'Sample Log'!B104</f>
        <v>10406</v>
      </c>
      <c r="C108" s="61" t="str">
        <f>'Sample Log'!C104</f>
        <v>BATS Core</v>
      </c>
      <c r="D108" s="63">
        <f>'Sample Log'!D104</f>
        <v>45134</v>
      </c>
      <c r="E108" s="38">
        <f>'Sample Log'!F104*0.04</f>
        <v>1.12</v>
      </c>
      <c r="G108" s="13"/>
      <c r="H108" s="38">
        <f>'Sample Log'!I104*4</f>
        <v>48</v>
      </c>
      <c r="I108" s="38">
        <f>'Sample Log'!K104*0.03</f>
        <v>0.72</v>
      </c>
      <c r="J108" s="38">
        <f>'Sample Log'!L104*4</f>
        <v>24</v>
      </c>
    </row>
    <row r="109" ht="15.75" customHeight="1">
      <c r="A109" s="61" t="str">
        <f>'Sample Log'!A105</f>
        <v>AE2318</v>
      </c>
      <c r="B109" s="61">
        <f>'Sample Log'!B105</f>
        <v>10407</v>
      </c>
      <c r="C109" s="61" t="str">
        <f>'Sample Log'!C105</f>
        <v>BATS Core</v>
      </c>
      <c r="D109" s="63">
        <f>'Sample Log'!D105</f>
        <v>45155</v>
      </c>
      <c r="E109" s="38">
        <f>'Sample Log'!F105*0.04</f>
        <v>1.12</v>
      </c>
      <c r="G109" s="13"/>
      <c r="H109" s="38">
        <f>'Sample Log'!I105*4</f>
        <v>48</v>
      </c>
      <c r="I109" s="38">
        <f>'Sample Log'!K105*0.03</f>
        <v>0.72</v>
      </c>
      <c r="J109" s="38">
        <f>'Sample Log'!L105*4</f>
        <v>24</v>
      </c>
    </row>
    <row r="110" ht="15.75" customHeight="1">
      <c r="A110" s="61" t="str">
        <f>'Sample Log'!A106</f>
        <v>AE2321</v>
      </c>
      <c r="B110" s="61">
        <f>'Sample Log'!B106</f>
        <v>10408</v>
      </c>
      <c r="C110" s="61" t="str">
        <f>'Sample Log'!C106</f>
        <v>BATS Core</v>
      </c>
      <c r="D110" s="61" t="str">
        <f>'Sample Log'!D106</f>
        <v>19-Sept-2023</v>
      </c>
      <c r="E110" s="38">
        <f>'Sample Log'!F106*0.04</f>
        <v>1.12</v>
      </c>
      <c r="G110" s="13"/>
      <c r="H110" s="38">
        <f>'Sample Log'!I106*4</f>
        <v>48</v>
      </c>
      <c r="I110" s="38">
        <f>'Sample Log'!K106*0.03</f>
        <v>0.72</v>
      </c>
      <c r="J110" s="38">
        <f>'Sample Log'!L106*4</f>
        <v>24</v>
      </c>
    </row>
    <row r="111" ht="15.75" customHeight="1">
      <c r="A111" s="61" t="str">
        <f>'Sample Log'!A107</f>
        <v>AE2325</v>
      </c>
      <c r="B111" s="61">
        <f>'Sample Log'!B107</f>
        <v>10409</v>
      </c>
      <c r="C111" s="61" t="str">
        <f>'Sample Log'!C107</f>
        <v>BATS Core</v>
      </c>
      <c r="D111" s="62">
        <f>'Sample Log'!D107</f>
        <v>45218</v>
      </c>
      <c r="E111" s="38">
        <f>'Sample Log'!F107*0.04</f>
        <v>1.12</v>
      </c>
      <c r="G111" s="13"/>
      <c r="H111" s="38">
        <f>'Sample Log'!I107*4</f>
        <v>48</v>
      </c>
      <c r="I111" s="38">
        <f>'Sample Log'!K107*0.03</f>
        <v>0.72</v>
      </c>
      <c r="J111" s="38">
        <f>'Sample Log'!L107*4</f>
        <v>24</v>
      </c>
    </row>
    <row r="112" ht="15.75" customHeight="1">
      <c r="A112" s="61" t="str">
        <f>'Sample Log'!A108</f>
        <v>AE2327</v>
      </c>
      <c r="B112" s="61">
        <f>'Sample Log'!B108</f>
        <v>10410</v>
      </c>
      <c r="C112" s="61" t="str">
        <f>'Sample Log'!C108</f>
        <v>BATS Core</v>
      </c>
      <c r="D112" s="62">
        <f>'Sample Log'!D108</f>
        <v>45250</v>
      </c>
      <c r="E112" s="38">
        <f>'Sample Log'!F108*0.04</f>
        <v>1.12</v>
      </c>
      <c r="G112" s="13"/>
      <c r="H112" s="38">
        <f>'Sample Log'!I108*4</f>
        <v>48</v>
      </c>
      <c r="I112" s="38">
        <f>'Sample Log'!K108*0.03</f>
        <v>0.72</v>
      </c>
      <c r="J112" s="38">
        <f>'Sample Log'!L108*4</f>
        <v>24</v>
      </c>
    </row>
    <row r="113" ht="15.75" customHeight="1">
      <c r="D113" s="48"/>
      <c r="G113" s="13"/>
    </row>
    <row r="114" ht="15.75" customHeight="1">
      <c r="D114" s="48"/>
      <c r="G114" s="13"/>
    </row>
    <row r="115" ht="15.75" customHeight="1">
      <c r="D115" s="48"/>
      <c r="G115" s="13"/>
    </row>
    <row r="116" ht="15.75" customHeight="1">
      <c r="D116" s="48"/>
      <c r="G116" s="13"/>
    </row>
    <row r="117" ht="15.75" customHeight="1">
      <c r="D117" s="48"/>
      <c r="G117" s="13"/>
    </row>
    <row r="118" ht="15.75" customHeight="1">
      <c r="D118" s="48"/>
      <c r="G118" s="13"/>
    </row>
    <row r="119" ht="15.75" customHeight="1">
      <c r="D119" s="48"/>
      <c r="G119" s="13"/>
    </row>
    <row r="120" ht="15.75" customHeight="1">
      <c r="D120" s="48"/>
      <c r="G120" s="13"/>
    </row>
    <row r="121" ht="15.75" customHeight="1">
      <c r="D121" s="48"/>
      <c r="G121" s="13"/>
    </row>
    <row r="122" ht="15.75" customHeight="1">
      <c r="D122" s="48"/>
      <c r="G122" s="13"/>
    </row>
    <row r="123" ht="15.75" customHeight="1">
      <c r="D123" s="48"/>
      <c r="G123" s="13"/>
    </row>
    <row r="124" ht="15.75" customHeight="1">
      <c r="D124" s="48"/>
      <c r="G124" s="13"/>
    </row>
    <row r="125" ht="15.75" customHeight="1">
      <c r="D125" s="48"/>
      <c r="G125" s="13"/>
    </row>
    <row r="126" ht="15.75" customHeight="1">
      <c r="D126" s="48"/>
      <c r="G126" s="13"/>
    </row>
    <row r="127" ht="15.75" customHeight="1">
      <c r="D127" s="48"/>
      <c r="G127" s="13"/>
    </row>
    <row r="128" ht="15.75" customHeight="1">
      <c r="D128" s="48"/>
      <c r="G128" s="13"/>
    </row>
    <row r="129" ht="15.75" customHeight="1">
      <c r="D129" s="48"/>
      <c r="G129" s="13"/>
    </row>
    <row r="130" ht="15.75" customHeight="1">
      <c r="D130" s="48"/>
      <c r="G130" s="13"/>
    </row>
    <row r="131" ht="15.75" customHeight="1">
      <c r="D131" s="48"/>
      <c r="G131" s="13"/>
    </row>
    <row r="132" ht="15.75" customHeight="1">
      <c r="D132" s="48"/>
      <c r="G132" s="13"/>
    </row>
    <row r="133" ht="15.75" customHeight="1">
      <c r="D133" s="48"/>
      <c r="G133" s="13"/>
    </row>
    <row r="134" ht="15.75" customHeight="1">
      <c r="D134" s="48"/>
      <c r="G134" s="13"/>
    </row>
    <row r="135" ht="15.75" customHeight="1">
      <c r="D135" s="48"/>
      <c r="G135" s="13"/>
    </row>
    <row r="136" ht="15.75" customHeight="1">
      <c r="D136" s="48"/>
      <c r="G136" s="13"/>
    </row>
    <row r="137" ht="15.75" customHeight="1">
      <c r="D137" s="48"/>
      <c r="G137" s="13"/>
    </row>
    <row r="138" ht="15.75" customHeight="1">
      <c r="D138" s="48"/>
      <c r="G138" s="13"/>
    </row>
    <row r="139" ht="15.75" customHeight="1">
      <c r="D139" s="48"/>
      <c r="G139" s="13"/>
    </row>
    <row r="140" ht="15.75" customHeight="1">
      <c r="D140" s="48"/>
      <c r="G140" s="13"/>
    </row>
    <row r="141" ht="15.75" customHeight="1">
      <c r="D141" s="48"/>
      <c r="G141" s="13"/>
    </row>
    <row r="142" ht="15.75" customHeight="1">
      <c r="D142" s="48"/>
      <c r="G142" s="13"/>
    </row>
    <row r="143" ht="15.75" customHeight="1">
      <c r="D143" s="48"/>
      <c r="G143" s="13"/>
    </row>
    <row r="144" ht="15.75" customHeight="1">
      <c r="D144" s="48"/>
      <c r="G144" s="13"/>
    </row>
    <row r="145" ht="15.75" customHeight="1">
      <c r="D145" s="48"/>
      <c r="G145" s="13"/>
    </row>
    <row r="146" ht="15.75" customHeight="1">
      <c r="D146" s="48"/>
      <c r="G146" s="13"/>
    </row>
    <row r="147" ht="15.75" customHeight="1">
      <c r="D147" s="48"/>
      <c r="G147" s="13"/>
    </row>
    <row r="148" ht="15.75" customHeight="1">
      <c r="D148" s="48"/>
      <c r="G148" s="13"/>
    </row>
    <row r="149" ht="15.75" customHeight="1">
      <c r="D149" s="48"/>
      <c r="G149" s="13"/>
    </row>
    <row r="150" ht="15.75" customHeight="1">
      <c r="D150" s="48"/>
      <c r="G150" s="13"/>
    </row>
    <row r="151" ht="15.75" customHeight="1">
      <c r="D151" s="48"/>
      <c r="G151" s="13"/>
    </row>
    <row r="152" ht="15.75" customHeight="1">
      <c r="D152" s="48"/>
      <c r="G152" s="13"/>
    </row>
    <row r="153" ht="15.75" customHeight="1">
      <c r="D153" s="48"/>
      <c r="G153" s="13"/>
    </row>
    <row r="154" ht="15.75" customHeight="1">
      <c r="D154" s="48"/>
      <c r="G154" s="13"/>
    </row>
    <row r="155" ht="15.75" customHeight="1">
      <c r="D155" s="48"/>
      <c r="G155" s="13"/>
    </row>
    <row r="156" ht="15.75" customHeight="1">
      <c r="D156" s="48"/>
      <c r="G156" s="13"/>
    </row>
    <row r="157" ht="15.75" customHeight="1">
      <c r="D157" s="48"/>
      <c r="G157" s="13"/>
    </row>
    <row r="158" ht="15.75" customHeight="1">
      <c r="D158" s="48"/>
      <c r="G158" s="13"/>
    </row>
    <row r="159" ht="15.75" customHeight="1">
      <c r="D159" s="48"/>
      <c r="G159" s="13"/>
    </row>
    <row r="160" ht="15.75" customHeight="1">
      <c r="D160" s="48"/>
      <c r="G160" s="13"/>
    </row>
    <row r="161" ht="15.75" customHeight="1">
      <c r="D161" s="48"/>
      <c r="G161" s="13"/>
    </row>
    <row r="162" ht="15.75" customHeight="1">
      <c r="D162" s="48"/>
      <c r="G162" s="13"/>
    </row>
    <row r="163" ht="15.75" customHeight="1">
      <c r="D163" s="48"/>
      <c r="G163" s="13"/>
    </row>
    <row r="164" ht="15.75" customHeight="1">
      <c r="D164" s="48"/>
      <c r="G164" s="13"/>
    </row>
    <row r="165" ht="15.75" customHeight="1">
      <c r="D165" s="48"/>
      <c r="G165" s="13"/>
    </row>
    <row r="166" ht="15.75" customHeight="1">
      <c r="D166" s="48"/>
      <c r="G166" s="13"/>
    </row>
    <row r="167" ht="15.75" customHeight="1">
      <c r="D167" s="48"/>
      <c r="G167" s="13"/>
    </row>
    <row r="168" ht="15.75" customHeight="1">
      <c r="D168" s="48"/>
      <c r="G168" s="13"/>
    </row>
    <row r="169" ht="15.75" customHeight="1">
      <c r="D169" s="48"/>
      <c r="G169" s="13"/>
    </row>
    <row r="170" ht="15.75" customHeight="1">
      <c r="D170" s="48"/>
      <c r="G170" s="13"/>
    </row>
    <row r="171" ht="15.75" customHeight="1">
      <c r="D171" s="48"/>
      <c r="G171" s="13"/>
    </row>
    <row r="172" ht="15.75" customHeight="1">
      <c r="D172" s="48"/>
      <c r="G172" s="13"/>
    </row>
    <row r="173" ht="15.75" customHeight="1">
      <c r="D173" s="48"/>
      <c r="G173" s="13"/>
    </row>
    <row r="174" ht="15.75" customHeight="1">
      <c r="D174" s="48"/>
      <c r="G174" s="13"/>
    </row>
    <row r="175" ht="15.75" customHeight="1">
      <c r="D175" s="48"/>
      <c r="G175" s="13"/>
    </row>
    <row r="176" ht="15.75" customHeight="1">
      <c r="D176" s="48"/>
      <c r="G176" s="13"/>
    </row>
    <row r="177" ht="15.75" customHeight="1">
      <c r="D177" s="48"/>
      <c r="G177" s="13"/>
    </row>
    <row r="178" ht="15.75" customHeight="1">
      <c r="D178" s="48"/>
      <c r="G178" s="13"/>
    </row>
    <row r="179" ht="15.75" customHeight="1">
      <c r="D179" s="48"/>
      <c r="G179" s="13"/>
    </row>
    <row r="180" ht="15.75" customHeight="1">
      <c r="D180" s="48"/>
      <c r="G180" s="13"/>
    </row>
    <row r="181" ht="15.75" customHeight="1">
      <c r="D181" s="48"/>
      <c r="G181" s="13"/>
    </row>
    <row r="182" ht="15.75" customHeight="1">
      <c r="D182" s="48"/>
      <c r="G182" s="13"/>
    </row>
    <row r="183" ht="15.75" customHeight="1">
      <c r="D183" s="48"/>
      <c r="G183" s="13"/>
    </row>
    <row r="184" ht="15.75" customHeight="1">
      <c r="D184" s="48"/>
      <c r="G184" s="13"/>
    </row>
    <row r="185" ht="15.75" customHeight="1">
      <c r="D185" s="48"/>
      <c r="G185" s="13"/>
    </row>
    <row r="186" ht="15.75" customHeight="1">
      <c r="D186" s="48"/>
      <c r="G186" s="13"/>
    </row>
    <row r="187" ht="15.75" customHeight="1">
      <c r="D187" s="48"/>
      <c r="G187" s="13"/>
    </row>
    <row r="188" ht="15.75" customHeight="1">
      <c r="D188" s="48"/>
      <c r="G188" s="13"/>
    </row>
    <row r="189" ht="15.75" customHeight="1">
      <c r="D189" s="48"/>
      <c r="G189" s="13"/>
    </row>
    <row r="190" ht="15.75" customHeight="1">
      <c r="D190" s="48"/>
      <c r="G190" s="13"/>
    </row>
    <row r="191" ht="15.75" customHeight="1">
      <c r="D191" s="48"/>
      <c r="G191" s="13"/>
    </row>
    <row r="192" ht="15.75" customHeight="1">
      <c r="D192" s="48"/>
      <c r="G192" s="13"/>
    </row>
    <row r="193" ht="15.75" customHeight="1">
      <c r="D193" s="48"/>
      <c r="G193" s="13"/>
    </row>
    <row r="194" ht="15.75" customHeight="1">
      <c r="D194" s="48"/>
      <c r="G194" s="13"/>
    </row>
    <row r="195" ht="15.75" customHeight="1">
      <c r="D195" s="48"/>
      <c r="G195" s="13"/>
    </row>
    <row r="196" ht="15.75" customHeight="1">
      <c r="D196" s="48"/>
      <c r="G196" s="13"/>
    </row>
    <row r="197" ht="15.75" customHeight="1">
      <c r="D197" s="48"/>
      <c r="G197" s="13"/>
    </row>
    <row r="198" ht="15.75" customHeight="1">
      <c r="D198" s="48"/>
      <c r="G198" s="13"/>
    </row>
    <row r="199" ht="15.75" customHeight="1">
      <c r="D199" s="48"/>
      <c r="G199" s="13"/>
    </row>
    <row r="200" ht="15.75" customHeight="1">
      <c r="D200" s="48"/>
      <c r="G200" s="13"/>
    </row>
    <row r="201" ht="15.75" customHeight="1">
      <c r="D201" s="48"/>
      <c r="G201" s="13"/>
    </row>
    <row r="202" ht="15.75" customHeight="1">
      <c r="D202" s="48"/>
      <c r="G202" s="13"/>
    </row>
    <row r="203" ht="15.75" customHeight="1">
      <c r="D203" s="48"/>
      <c r="G203" s="13"/>
    </row>
    <row r="204" ht="15.75" customHeight="1">
      <c r="D204" s="48"/>
      <c r="G204" s="13"/>
    </row>
    <row r="205" ht="15.75" customHeight="1">
      <c r="D205" s="48"/>
      <c r="G205" s="13"/>
    </row>
    <row r="206" ht="15.75" customHeight="1">
      <c r="D206" s="48"/>
      <c r="G206" s="13"/>
    </row>
    <row r="207" ht="15.75" customHeight="1">
      <c r="D207" s="48"/>
      <c r="G207" s="13"/>
    </row>
    <row r="208" ht="15.75" customHeight="1">
      <c r="D208" s="48"/>
      <c r="G208" s="13"/>
    </row>
    <row r="209" ht="15.75" customHeight="1">
      <c r="D209" s="48"/>
      <c r="G209" s="13"/>
    </row>
    <row r="210" ht="15.75" customHeight="1">
      <c r="D210" s="48"/>
      <c r="G210" s="13"/>
    </row>
    <row r="211" ht="15.75" customHeight="1">
      <c r="D211" s="48"/>
      <c r="G211" s="13"/>
    </row>
    <row r="212" ht="15.75" customHeight="1">
      <c r="D212" s="48"/>
      <c r="G212" s="13"/>
    </row>
    <row r="213" ht="15.75" customHeight="1">
      <c r="D213" s="48"/>
      <c r="G213" s="13"/>
    </row>
    <row r="214" ht="15.75" customHeight="1">
      <c r="D214" s="48"/>
      <c r="G214" s="13"/>
    </row>
    <row r="215" ht="15.75" customHeight="1">
      <c r="D215" s="48"/>
      <c r="G215" s="13"/>
    </row>
    <row r="216" ht="15.75" customHeight="1">
      <c r="D216" s="48"/>
      <c r="G216" s="13"/>
    </row>
    <row r="217" ht="15.75" customHeight="1">
      <c r="D217" s="48"/>
      <c r="G217" s="13"/>
    </row>
    <row r="218" ht="15.75" customHeight="1">
      <c r="D218" s="48"/>
      <c r="G218" s="13"/>
    </row>
    <row r="219" ht="15.75" customHeight="1">
      <c r="D219" s="48"/>
      <c r="G219" s="13"/>
    </row>
    <row r="220" ht="15.75" customHeight="1">
      <c r="D220" s="48"/>
      <c r="G220" s="13"/>
    </row>
    <row r="221" ht="15.75" customHeight="1">
      <c r="D221" s="48"/>
      <c r="G221" s="13"/>
    </row>
    <row r="222" ht="15.75" customHeight="1">
      <c r="D222" s="48"/>
      <c r="G222" s="13"/>
    </row>
    <row r="223" ht="15.75" customHeight="1">
      <c r="D223" s="48"/>
      <c r="G223" s="13"/>
    </row>
    <row r="224" ht="15.75" customHeight="1">
      <c r="D224" s="48"/>
      <c r="G224" s="13"/>
    </row>
    <row r="225" ht="15.75" customHeight="1">
      <c r="D225" s="48"/>
      <c r="G225" s="13"/>
    </row>
    <row r="226" ht="15.75" customHeight="1">
      <c r="D226" s="48"/>
      <c r="G226" s="13"/>
    </row>
    <row r="227" ht="15.75" customHeight="1">
      <c r="D227" s="48"/>
      <c r="G227" s="13"/>
    </row>
    <row r="228" ht="15.75" customHeight="1">
      <c r="D228" s="48"/>
      <c r="G228" s="13"/>
    </row>
    <row r="229" ht="15.75" customHeight="1">
      <c r="D229" s="48"/>
      <c r="G229" s="13"/>
    </row>
    <row r="230" ht="15.75" customHeight="1">
      <c r="D230" s="48"/>
      <c r="G230" s="13"/>
    </row>
    <row r="231" ht="15.75" customHeight="1">
      <c r="D231" s="48"/>
      <c r="G231" s="13"/>
    </row>
    <row r="232" ht="15.75" customHeight="1">
      <c r="D232" s="48"/>
      <c r="G232" s="13"/>
    </row>
    <row r="233" ht="15.75" customHeight="1">
      <c r="D233" s="48"/>
      <c r="G233" s="13"/>
    </row>
    <row r="234" ht="15.75" customHeight="1">
      <c r="D234" s="48"/>
      <c r="G234" s="13"/>
    </row>
    <row r="235" ht="15.75" customHeight="1">
      <c r="D235" s="48"/>
      <c r="G235" s="13"/>
    </row>
    <row r="236" ht="15.75" customHeight="1">
      <c r="D236" s="48"/>
      <c r="G236" s="13"/>
    </row>
    <row r="237" ht="15.75" customHeight="1">
      <c r="D237" s="48"/>
      <c r="G237" s="13"/>
    </row>
    <row r="238" ht="15.75" customHeight="1">
      <c r="D238" s="48"/>
      <c r="G238" s="13"/>
    </row>
    <row r="239" ht="15.75" customHeight="1">
      <c r="D239" s="48"/>
      <c r="G239" s="13"/>
    </row>
    <row r="240" ht="15.75" customHeight="1">
      <c r="D240" s="48"/>
      <c r="G240" s="13"/>
    </row>
    <row r="241" ht="15.75" customHeight="1">
      <c r="D241" s="48"/>
      <c r="G241" s="13"/>
    </row>
    <row r="242" ht="15.75" customHeight="1">
      <c r="D242" s="48"/>
      <c r="G242" s="13"/>
    </row>
    <row r="243" ht="15.75" customHeight="1">
      <c r="D243" s="48"/>
      <c r="G243" s="13"/>
    </row>
    <row r="244" ht="15.75" customHeight="1">
      <c r="D244" s="48"/>
      <c r="G244" s="13"/>
    </row>
    <row r="245" ht="15.75" customHeight="1">
      <c r="D245" s="48"/>
      <c r="G245" s="13"/>
    </row>
    <row r="246" ht="15.75" customHeight="1">
      <c r="D246" s="48"/>
      <c r="G246" s="13"/>
    </row>
    <row r="247" ht="15.75" customHeight="1">
      <c r="D247" s="48"/>
      <c r="G247" s="13"/>
    </row>
    <row r="248" ht="15.75" customHeight="1">
      <c r="D248" s="48"/>
      <c r="G248" s="13"/>
    </row>
    <row r="249" ht="15.75" customHeight="1">
      <c r="D249" s="48"/>
      <c r="G249" s="13"/>
    </row>
    <row r="250" ht="15.75" customHeight="1">
      <c r="D250" s="48"/>
      <c r="G250" s="13"/>
    </row>
    <row r="251" ht="15.75" customHeight="1">
      <c r="D251" s="48"/>
      <c r="G251" s="13"/>
    </row>
    <row r="252" ht="15.75" customHeight="1">
      <c r="D252" s="48"/>
      <c r="G252" s="13"/>
    </row>
    <row r="253" ht="15.75" customHeight="1">
      <c r="D253" s="48"/>
      <c r="G253" s="13"/>
    </row>
    <row r="254" ht="15.75" customHeight="1">
      <c r="D254" s="48"/>
      <c r="G254" s="13"/>
    </row>
    <row r="255" ht="15.75" customHeight="1">
      <c r="D255" s="48"/>
      <c r="G255" s="13"/>
    </row>
    <row r="256" ht="15.75" customHeight="1">
      <c r="D256" s="48"/>
      <c r="G256" s="13"/>
    </row>
    <row r="257" ht="15.75" customHeight="1">
      <c r="D257" s="48"/>
      <c r="G257" s="13"/>
    </row>
    <row r="258" ht="15.75" customHeight="1">
      <c r="D258" s="48"/>
      <c r="G258" s="13"/>
    </row>
    <row r="259" ht="15.75" customHeight="1">
      <c r="D259" s="48"/>
      <c r="G259" s="13"/>
    </row>
    <row r="260" ht="15.75" customHeight="1">
      <c r="D260" s="48"/>
      <c r="G260" s="13"/>
    </row>
    <row r="261" ht="15.75" customHeight="1">
      <c r="D261" s="48"/>
      <c r="G261" s="13"/>
    </row>
    <row r="262" ht="15.75" customHeight="1">
      <c r="D262" s="48"/>
      <c r="G262" s="13"/>
    </row>
    <row r="263" ht="15.75" customHeight="1">
      <c r="D263" s="48"/>
      <c r="G263" s="13"/>
    </row>
    <row r="264" ht="15.75" customHeight="1">
      <c r="D264" s="48"/>
      <c r="G264" s="13"/>
    </row>
    <row r="265" ht="15.75" customHeight="1">
      <c r="D265" s="48"/>
      <c r="G265" s="13"/>
    </row>
    <row r="266" ht="15.75" customHeight="1">
      <c r="D266" s="48"/>
      <c r="G266" s="13"/>
    </row>
    <row r="267" ht="15.75" customHeight="1">
      <c r="D267" s="48"/>
      <c r="G267" s="13"/>
    </row>
    <row r="268" ht="15.75" customHeight="1">
      <c r="D268" s="48"/>
      <c r="G268" s="13"/>
    </row>
    <row r="269" ht="15.75" customHeight="1">
      <c r="D269" s="48"/>
      <c r="G269" s="13"/>
    </row>
    <row r="270" ht="15.75" customHeight="1">
      <c r="D270" s="48"/>
      <c r="G270" s="13"/>
    </row>
    <row r="271" ht="15.75" customHeight="1">
      <c r="D271" s="48"/>
      <c r="G271" s="13"/>
    </row>
    <row r="272" ht="15.75" customHeight="1">
      <c r="D272" s="48"/>
      <c r="G272" s="13"/>
    </row>
    <row r="273" ht="15.75" customHeight="1">
      <c r="D273" s="48"/>
      <c r="G273" s="13"/>
    </row>
    <row r="274" ht="15.75" customHeight="1">
      <c r="D274" s="48"/>
      <c r="G274" s="13"/>
    </row>
    <row r="275" ht="15.75" customHeight="1">
      <c r="D275" s="48"/>
      <c r="G275" s="13"/>
    </row>
    <row r="276" ht="15.75" customHeight="1">
      <c r="D276" s="48"/>
      <c r="G276" s="13"/>
    </row>
    <row r="277" ht="15.75" customHeight="1">
      <c r="D277" s="48"/>
      <c r="G277" s="13"/>
    </row>
    <row r="278" ht="15.75" customHeight="1">
      <c r="D278" s="48"/>
      <c r="G278" s="13"/>
    </row>
    <row r="279" ht="15.75" customHeight="1">
      <c r="D279" s="48"/>
      <c r="G279" s="13"/>
    </row>
    <row r="280" ht="15.75" customHeight="1">
      <c r="D280" s="48"/>
      <c r="G280" s="13"/>
    </row>
    <row r="281" ht="15.75" customHeight="1">
      <c r="D281" s="48"/>
      <c r="G281" s="13"/>
    </row>
    <row r="282" ht="15.75" customHeight="1">
      <c r="D282" s="48"/>
      <c r="G282" s="13"/>
    </row>
    <row r="283" ht="15.75" customHeight="1">
      <c r="D283" s="48"/>
      <c r="G283" s="13"/>
    </row>
    <row r="284" ht="15.75" customHeight="1">
      <c r="D284" s="48"/>
      <c r="G284" s="13"/>
    </row>
    <row r="285" ht="15.75" customHeight="1">
      <c r="D285" s="48"/>
      <c r="G285" s="13"/>
    </row>
    <row r="286" ht="15.75" customHeight="1">
      <c r="D286" s="48"/>
      <c r="G286" s="13"/>
    </row>
    <row r="287" ht="15.75" customHeight="1">
      <c r="D287" s="48"/>
      <c r="G287" s="13"/>
    </row>
    <row r="288" ht="15.75" customHeight="1">
      <c r="D288" s="48"/>
      <c r="G288" s="13"/>
    </row>
    <row r="289" ht="15.75" customHeight="1">
      <c r="D289" s="48"/>
      <c r="G289" s="13"/>
    </row>
    <row r="290" ht="15.75" customHeight="1">
      <c r="D290" s="48"/>
      <c r="G290" s="13"/>
    </row>
    <row r="291" ht="15.75" customHeight="1">
      <c r="D291" s="48"/>
      <c r="G291" s="13"/>
    </row>
    <row r="292" ht="15.75" customHeight="1">
      <c r="D292" s="48"/>
      <c r="G292" s="13"/>
    </row>
    <row r="293" ht="15.75" customHeight="1">
      <c r="D293" s="48"/>
      <c r="G293" s="13"/>
    </row>
    <row r="294" ht="15.75" customHeight="1">
      <c r="D294" s="48"/>
      <c r="G294" s="13"/>
    </row>
    <row r="295" ht="15.75" customHeight="1">
      <c r="D295" s="48"/>
      <c r="G295" s="13"/>
    </row>
    <row r="296" ht="15.75" customHeight="1">
      <c r="D296" s="48"/>
      <c r="G296" s="13"/>
    </row>
    <row r="297" ht="15.75" customHeight="1">
      <c r="D297" s="48"/>
      <c r="G297" s="13"/>
    </row>
    <row r="298" ht="15.75" customHeight="1">
      <c r="D298" s="48"/>
      <c r="G298" s="13"/>
    </row>
    <row r="299" ht="15.75" customHeight="1">
      <c r="D299" s="48"/>
      <c r="G299" s="13"/>
    </row>
    <row r="300" ht="15.75" customHeight="1">
      <c r="D300" s="48"/>
      <c r="G300" s="13"/>
    </row>
    <row r="301" ht="15.75" customHeight="1">
      <c r="D301" s="48"/>
      <c r="G301" s="13"/>
    </row>
    <row r="302" ht="15.75" customHeight="1">
      <c r="D302" s="48"/>
      <c r="G302" s="13"/>
    </row>
    <row r="303" ht="15.75" customHeight="1">
      <c r="D303" s="48"/>
      <c r="G303" s="13"/>
    </row>
    <row r="304" ht="15.75" customHeight="1">
      <c r="D304" s="48"/>
      <c r="G304" s="13"/>
    </row>
    <row r="305" ht="15.75" customHeight="1">
      <c r="D305" s="48"/>
      <c r="G305" s="13"/>
    </row>
    <row r="306" ht="15.75" customHeight="1">
      <c r="D306" s="48"/>
      <c r="G306" s="13"/>
    </row>
    <row r="307" ht="15.75" customHeight="1">
      <c r="D307" s="48"/>
      <c r="G307" s="13"/>
    </row>
    <row r="308" ht="15.75" customHeight="1">
      <c r="D308" s="48"/>
      <c r="G308" s="13"/>
    </row>
    <row r="309" ht="15.75" customHeight="1">
      <c r="D309" s="48"/>
      <c r="G309" s="13"/>
    </row>
    <row r="310" ht="15.75" customHeight="1">
      <c r="D310" s="48"/>
      <c r="G310" s="13"/>
    </row>
    <row r="311" ht="15.75" customHeight="1">
      <c r="D311" s="48"/>
      <c r="G311" s="13"/>
    </row>
    <row r="312" ht="15.75" customHeight="1">
      <c r="D312" s="48"/>
      <c r="G312" s="13"/>
    </row>
    <row r="313" ht="15.75" customHeight="1">
      <c r="D313" s="48"/>
      <c r="G313" s="13"/>
    </row>
    <row r="314" ht="15.75" customHeight="1">
      <c r="D314" s="48"/>
      <c r="G314" s="13"/>
    </row>
    <row r="315" ht="15.75" customHeight="1">
      <c r="D315" s="48"/>
      <c r="G315" s="13"/>
    </row>
    <row r="316" ht="15.75" customHeight="1">
      <c r="D316" s="48"/>
      <c r="G316" s="13"/>
    </row>
    <row r="317" ht="15.75" customHeight="1">
      <c r="D317" s="48"/>
      <c r="G317" s="13"/>
    </row>
    <row r="318" ht="15.75" customHeight="1">
      <c r="D318" s="48"/>
      <c r="G318" s="13"/>
    </row>
    <row r="319" ht="15.75" customHeight="1">
      <c r="D319" s="48"/>
      <c r="G319" s="13"/>
    </row>
    <row r="320" ht="15.75" customHeight="1">
      <c r="D320" s="48"/>
      <c r="G320" s="13"/>
    </row>
    <row r="321" ht="15.75" customHeight="1">
      <c r="D321" s="48"/>
      <c r="G321" s="13"/>
    </row>
    <row r="322" ht="15.75" customHeight="1">
      <c r="D322" s="48"/>
      <c r="G322" s="13"/>
    </row>
    <row r="323" ht="15.75" customHeight="1">
      <c r="D323" s="48"/>
      <c r="G323" s="13"/>
    </row>
    <row r="324" ht="15.75" customHeight="1">
      <c r="D324" s="48"/>
      <c r="G324" s="13"/>
    </row>
    <row r="325" ht="15.75" customHeight="1">
      <c r="D325" s="48"/>
      <c r="G325" s="13"/>
    </row>
    <row r="326" ht="15.75" customHeight="1">
      <c r="D326" s="48"/>
      <c r="G326" s="13"/>
    </row>
    <row r="327" ht="15.75" customHeight="1">
      <c r="D327" s="48"/>
      <c r="G327" s="13"/>
    </row>
    <row r="328" ht="15.75" customHeight="1">
      <c r="D328" s="48"/>
      <c r="G328" s="13"/>
    </row>
    <row r="329" ht="15.75" customHeight="1">
      <c r="D329" s="48"/>
      <c r="G329" s="13"/>
    </row>
    <row r="330" ht="15.75" customHeight="1">
      <c r="D330" s="48"/>
      <c r="G330" s="13"/>
    </row>
    <row r="331" ht="15.75" customHeight="1">
      <c r="D331" s="48"/>
      <c r="G331" s="13"/>
    </row>
    <row r="332" ht="15.75" customHeight="1">
      <c r="D332" s="48"/>
      <c r="G332" s="13"/>
    </row>
    <row r="333" ht="15.75" customHeight="1">
      <c r="D333" s="48"/>
      <c r="G333" s="13"/>
    </row>
    <row r="334" ht="15.75" customHeight="1">
      <c r="D334" s="48"/>
      <c r="G334" s="13"/>
    </row>
    <row r="335" ht="15.75" customHeight="1">
      <c r="D335" s="48"/>
      <c r="G335" s="13"/>
    </row>
    <row r="336" ht="15.75" customHeight="1">
      <c r="D336" s="48"/>
      <c r="G336" s="13"/>
    </row>
    <row r="337" ht="15.75" customHeight="1">
      <c r="D337" s="48"/>
      <c r="G337" s="13"/>
    </row>
    <row r="338" ht="15.75" customHeight="1">
      <c r="D338" s="48"/>
      <c r="G338" s="13"/>
    </row>
    <row r="339" ht="15.75" customHeight="1">
      <c r="D339" s="48"/>
      <c r="G339" s="13"/>
    </row>
    <row r="340" ht="15.75" customHeight="1">
      <c r="D340" s="48"/>
      <c r="G340" s="13"/>
    </row>
    <row r="341" ht="15.75" customHeight="1">
      <c r="D341" s="48"/>
      <c r="G341" s="13"/>
    </row>
    <row r="342" ht="15.75" customHeight="1">
      <c r="D342" s="48"/>
      <c r="G342" s="13"/>
    </row>
    <row r="343" ht="15.75" customHeight="1">
      <c r="D343" s="48"/>
      <c r="G343" s="13"/>
    </row>
    <row r="344" ht="15.75" customHeight="1">
      <c r="D344" s="48"/>
      <c r="G344" s="13"/>
    </row>
    <row r="345" ht="15.75" customHeight="1">
      <c r="D345" s="48"/>
      <c r="G345" s="13"/>
    </row>
    <row r="346" ht="15.75" customHeight="1">
      <c r="D346" s="48"/>
      <c r="G346" s="13"/>
    </row>
    <row r="347" ht="15.75" customHeight="1">
      <c r="D347" s="48"/>
      <c r="G347" s="13"/>
    </row>
    <row r="348" ht="15.75" customHeight="1">
      <c r="D348" s="48"/>
      <c r="G348" s="13"/>
    </row>
    <row r="349" ht="15.75" customHeight="1">
      <c r="D349" s="48"/>
      <c r="G349" s="13"/>
    </row>
    <row r="350" ht="15.75" customHeight="1">
      <c r="D350" s="48"/>
      <c r="G350" s="13"/>
    </row>
    <row r="351" ht="15.75" customHeight="1">
      <c r="D351" s="48"/>
      <c r="G351" s="13"/>
    </row>
    <row r="352" ht="15.75" customHeight="1">
      <c r="D352" s="48"/>
      <c r="G352" s="13"/>
    </row>
    <row r="353" ht="15.75" customHeight="1">
      <c r="D353" s="48"/>
      <c r="G353" s="13"/>
    </row>
    <row r="354" ht="15.75" customHeight="1">
      <c r="D354" s="48"/>
      <c r="G354" s="13"/>
    </row>
    <row r="355" ht="15.75" customHeight="1">
      <c r="D355" s="48"/>
      <c r="G355" s="13"/>
    </row>
    <row r="356" ht="15.75" customHeight="1">
      <c r="D356" s="48"/>
      <c r="G356" s="13"/>
    </row>
    <row r="357" ht="15.75" customHeight="1">
      <c r="D357" s="48"/>
      <c r="G357" s="13"/>
    </row>
    <row r="358" ht="15.75" customHeight="1">
      <c r="D358" s="48"/>
      <c r="G358" s="13"/>
    </row>
    <row r="359" ht="15.75" customHeight="1">
      <c r="D359" s="48"/>
      <c r="G359" s="13"/>
    </row>
    <row r="360" ht="15.75" customHeight="1">
      <c r="D360" s="48"/>
      <c r="G360" s="13"/>
    </row>
    <row r="361" ht="15.75" customHeight="1">
      <c r="D361" s="48"/>
      <c r="G361" s="13"/>
    </row>
    <row r="362" ht="15.75" customHeight="1">
      <c r="D362" s="48"/>
      <c r="G362" s="13"/>
    </row>
    <row r="363" ht="15.75" customHeight="1">
      <c r="D363" s="48"/>
      <c r="G363" s="13"/>
    </row>
    <row r="364" ht="15.75" customHeight="1">
      <c r="D364" s="48"/>
      <c r="G364" s="13"/>
    </row>
    <row r="365" ht="15.75" customHeight="1">
      <c r="D365" s="48"/>
      <c r="G365" s="13"/>
    </row>
    <row r="366" ht="15.75" customHeight="1">
      <c r="D366" s="48"/>
      <c r="G366" s="13"/>
    </row>
    <row r="367" ht="15.75" customHeight="1">
      <c r="D367" s="48"/>
      <c r="G367" s="13"/>
    </row>
    <row r="368" ht="15.75" customHeight="1">
      <c r="D368" s="48"/>
      <c r="G368" s="13"/>
    </row>
    <row r="369" ht="15.75" customHeight="1">
      <c r="D369" s="48"/>
      <c r="G369" s="13"/>
    </row>
    <row r="370" ht="15.75" customHeight="1">
      <c r="D370" s="48"/>
      <c r="G370" s="13"/>
    </row>
    <row r="371" ht="15.75" customHeight="1">
      <c r="D371" s="48"/>
      <c r="G371" s="13"/>
    </row>
    <row r="372" ht="15.75" customHeight="1">
      <c r="D372" s="48"/>
      <c r="G372" s="13"/>
    </row>
    <row r="373" ht="15.75" customHeight="1">
      <c r="D373" s="48"/>
      <c r="G373" s="13"/>
    </row>
    <row r="374" ht="15.75" customHeight="1">
      <c r="D374" s="48"/>
      <c r="G374" s="13"/>
    </row>
    <row r="375" ht="15.75" customHeight="1">
      <c r="D375" s="48"/>
      <c r="G375" s="13"/>
    </row>
    <row r="376" ht="15.75" customHeight="1">
      <c r="D376" s="48"/>
      <c r="G376" s="13"/>
    </row>
    <row r="377" ht="15.75" customHeight="1">
      <c r="D377" s="48"/>
      <c r="G377" s="13"/>
    </row>
    <row r="378" ht="15.75" customHeight="1">
      <c r="D378" s="48"/>
      <c r="G378" s="13"/>
    </row>
    <row r="379" ht="15.75" customHeight="1">
      <c r="D379" s="48"/>
      <c r="G379" s="13"/>
    </row>
    <row r="380" ht="15.75" customHeight="1">
      <c r="D380" s="48"/>
      <c r="G380" s="13"/>
    </row>
    <row r="381" ht="15.75" customHeight="1">
      <c r="D381" s="48"/>
      <c r="G381" s="13"/>
    </row>
    <row r="382" ht="15.75" customHeight="1">
      <c r="D382" s="48"/>
      <c r="G382" s="13"/>
    </row>
    <row r="383" ht="15.75" customHeight="1">
      <c r="D383" s="48"/>
      <c r="G383" s="13"/>
    </row>
    <row r="384" ht="15.75" customHeight="1">
      <c r="D384" s="48"/>
      <c r="G384" s="13"/>
    </row>
    <row r="385" ht="15.75" customHeight="1">
      <c r="D385" s="48"/>
      <c r="G385" s="13"/>
    </row>
    <row r="386" ht="15.75" customHeight="1">
      <c r="D386" s="48"/>
      <c r="G386" s="13"/>
    </row>
    <row r="387" ht="15.75" customHeight="1">
      <c r="D387" s="48"/>
      <c r="G387" s="13"/>
    </row>
    <row r="388" ht="15.75" customHeight="1">
      <c r="D388" s="48"/>
      <c r="G388" s="13"/>
    </row>
    <row r="389" ht="15.75" customHeight="1">
      <c r="D389" s="48"/>
      <c r="G389" s="13"/>
    </row>
    <row r="390" ht="15.75" customHeight="1">
      <c r="D390" s="48"/>
      <c r="G390" s="13"/>
    </row>
    <row r="391" ht="15.75" customHeight="1">
      <c r="D391" s="48"/>
      <c r="G391" s="13"/>
    </row>
    <row r="392" ht="15.75" customHeight="1">
      <c r="D392" s="48"/>
      <c r="G392" s="13"/>
    </row>
    <row r="393" ht="15.75" customHeight="1">
      <c r="D393" s="48"/>
      <c r="G393" s="13"/>
    </row>
    <row r="394" ht="15.75" customHeight="1">
      <c r="D394" s="48"/>
      <c r="G394" s="13"/>
    </row>
    <row r="395" ht="15.75" customHeight="1">
      <c r="D395" s="48"/>
      <c r="G395" s="13"/>
    </row>
    <row r="396" ht="15.75" customHeight="1">
      <c r="D396" s="48"/>
      <c r="G396" s="13"/>
    </row>
    <row r="397" ht="15.75" customHeight="1">
      <c r="D397" s="48"/>
      <c r="G397" s="13"/>
    </row>
    <row r="398" ht="15.75" customHeight="1">
      <c r="D398" s="48"/>
      <c r="G398" s="13"/>
    </row>
    <row r="399" ht="15.75" customHeight="1">
      <c r="D399" s="48"/>
      <c r="G399" s="13"/>
    </row>
    <row r="400" ht="15.75" customHeight="1">
      <c r="D400" s="48"/>
      <c r="G400" s="13"/>
    </row>
    <row r="401" ht="15.75" customHeight="1">
      <c r="D401" s="48"/>
      <c r="G401" s="13"/>
    </row>
    <row r="402" ht="15.75" customHeight="1">
      <c r="D402" s="48"/>
      <c r="G402" s="13"/>
    </row>
    <row r="403" ht="15.75" customHeight="1">
      <c r="D403" s="48"/>
      <c r="G403" s="13"/>
    </row>
    <row r="404" ht="15.75" customHeight="1">
      <c r="D404" s="48"/>
      <c r="G404" s="13"/>
    </row>
    <row r="405" ht="15.75" customHeight="1">
      <c r="D405" s="48"/>
      <c r="G405" s="13"/>
    </row>
    <row r="406" ht="15.75" customHeight="1">
      <c r="D406" s="48"/>
      <c r="G406" s="13"/>
    </row>
    <row r="407" ht="15.75" customHeight="1">
      <c r="D407" s="48"/>
      <c r="G407" s="13"/>
    </row>
    <row r="408" ht="15.75" customHeight="1">
      <c r="D408" s="48"/>
      <c r="G408" s="13"/>
    </row>
    <row r="409" ht="15.75" customHeight="1">
      <c r="D409" s="48"/>
      <c r="G409" s="13"/>
    </row>
    <row r="410" ht="15.75" customHeight="1">
      <c r="D410" s="48"/>
      <c r="G410" s="13"/>
    </row>
    <row r="411" ht="15.75" customHeight="1">
      <c r="D411" s="48"/>
      <c r="G411" s="13"/>
    </row>
    <row r="412" ht="15.75" customHeight="1">
      <c r="D412" s="48"/>
      <c r="G412" s="13"/>
    </row>
    <row r="413" ht="15.75" customHeight="1">
      <c r="D413" s="48"/>
      <c r="G413" s="13"/>
    </row>
    <row r="414" ht="15.75" customHeight="1">
      <c r="D414" s="48"/>
      <c r="G414" s="13"/>
    </row>
    <row r="415" ht="15.75" customHeight="1">
      <c r="D415" s="48"/>
      <c r="G415" s="13"/>
    </row>
    <row r="416" ht="15.75" customHeight="1">
      <c r="D416" s="48"/>
      <c r="G416" s="13"/>
    </row>
    <row r="417" ht="15.75" customHeight="1">
      <c r="D417" s="48"/>
      <c r="G417" s="13"/>
    </row>
    <row r="418" ht="15.75" customHeight="1">
      <c r="D418" s="48"/>
      <c r="G418" s="13"/>
    </row>
    <row r="419" ht="15.75" customHeight="1">
      <c r="D419" s="48"/>
      <c r="G419" s="13"/>
    </row>
    <row r="420" ht="15.75" customHeight="1">
      <c r="D420" s="48"/>
      <c r="G420" s="13"/>
    </row>
    <row r="421" ht="15.75" customHeight="1">
      <c r="D421" s="48"/>
      <c r="G421" s="13"/>
    </row>
    <row r="422" ht="15.75" customHeight="1">
      <c r="D422" s="48"/>
      <c r="G422" s="13"/>
    </row>
    <row r="423" ht="15.75" customHeight="1">
      <c r="D423" s="48"/>
      <c r="G423" s="13"/>
    </row>
    <row r="424" ht="15.75" customHeight="1">
      <c r="D424" s="48"/>
      <c r="G424" s="13"/>
    </row>
    <row r="425" ht="15.75" customHeight="1">
      <c r="D425" s="48"/>
      <c r="G425" s="13"/>
    </row>
    <row r="426" ht="15.75" customHeight="1">
      <c r="D426" s="48"/>
      <c r="G426" s="13"/>
    </row>
    <row r="427" ht="15.75" customHeight="1">
      <c r="D427" s="48"/>
      <c r="G427" s="13"/>
    </row>
    <row r="428" ht="15.75" customHeight="1">
      <c r="D428" s="48"/>
      <c r="G428" s="13"/>
    </row>
    <row r="429" ht="15.75" customHeight="1">
      <c r="D429" s="48"/>
      <c r="G429" s="13"/>
    </row>
    <row r="430" ht="15.75" customHeight="1">
      <c r="D430" s="48"/>
      <c r="G430" s="13"/>
    </row>
    <row r="431" ht="15.75" customHeight="1">
      <c r="D431" s="48"/>
      <c r="G431" s="13"/>
    </row>
    <row r="432" ht="15.75" customHeight="1">
      <c r="D432" s="48"/>
      <c r="G432" s="13"/>
    </row>
    <row r="433" ht="15.75" customHeight="1">
      <c r="D433" s="48"/>
      <c r="G433" s="13"/>
    </row>
    <row r="434" ht="15.75" customHeight="1">
      <c r="D434" s="48"/>
      <c r="G434" s="13"/>
    </row>
    <row r="435" ht="15.75" customHeight="1">
      <c r="D435" s="48"/>
      <c r="G435" s="13"/>
    </row>
    <row r="436" ht="15.75" customHeight="1">
      <c r="D436" s="48"/>
      <c r="G436" s="13"/>
    </row>
    <row r="437" ht="15.75" customHeight="1">
      <c r="D437" s="48"/>
      <c r="G437" s="13"/>
    </row>
    <row r="438" ht="15.75" customHeight="1">
      <c r="D438" s="48"/>
      <c r="G438" s="13"/>
    </row>
    <row r="439" ht="15.75" customHeight="1">
      <c r="D439" s="48"/>
      <c r="G439" s="13"/>
    </row>
    <row r="440" ht="15.75" customHeight="1">
      <c r="D440" s="48"/>
      <c r="G440" s="13"/>
    </row>
    <row r="441" ht="15.75" customHeight="1">
      <c r="D441" s="48"/>
      <c r="G441" s="13"/>
    </row>
    <row r="442" ht="15.75" customHeight="1">
      <c r="D442" s="48"/>
      <c r="G442" s="13"/>
    </row>
    <row r="443" ht="15.75" customHeight="1">
      <c r="D443" s="48"/>
      <c r="G443" s="13"/>
    </row>
    <row r="444" ht="15.75" customHeight="1">
      <c r="D444" s="48"/>
      <c r="G444" s="13"/>
    </row>
    <row r="445" ht="15.75" customHeight="1">
      <c r="D445" s="48"/>
      <c r="G445" s="13"/>
    </row>
    <row r="446" ht="15.75" customHeight="1">
      <c r="D446" s="48"/>
      <c r="G446" s="13"/>
    </row>
    <row r="447" ht="15.75" customHeight="1">
      <c r="D447" s="48"/>
      <c r="G447" s="13"/>
    </row>
    <row r="448" ht="15.75" customHeight="1">
      <c r="D448" s="48"/>
      <c r="G448" s="13"/>
    </row>
    <row r="449" ht="15.75" customHeight="1">
      <c r="D449" s="48"/>
      <c r="G449" s="13"/>
    </row>
    <row r="450" ht="15.75" customHeight="1">
      <c r="D450" s="48"/>
      <c r="G450" s="13"/>
    </row>
    <row r="451" ht="15.75" customHeight="1">
      <c r="D451" s="48"/>
      <c r="G451" s="13"/>
    </row>
    <row r="452" ht="15.75" customHeight="1">
      <c r="D452" s="48"/>
      <c r="G452" s="13"/>
    </row>
    <row r="453" ht="15.75" customHeight="1">
      <c r="D453" s="48"/>
      <c r="G453" s="13"/>
    </row>
    <row r="454" ht="15.75" customHeight="1">
      <c r="D454" s="48"/>
      <c r="G454" s="13"/>
    </row>
    <row r="455" ht="15.75" customHeight="1">
      <c r="D455" s="48"/>
      <c r="G455" s="13"/>
    </row>
    <row r="456" ht="15.75" customHeight="1">
      <c r="D456" s="48"/>
      <c r="G456" s="13"/>
    </row>
    <row r="457" ht="15.75" customHeight="1">
      <c r="D457" s="48"/>
      <c r="G457" s="13"/>
    </row>
    <row r="458" ht="15.75" customHeight="1">
      <c r="D458" s="48"/>
      <c r="G458" s="13"/>
    </row>
    <row r="459" ht="15.75" customHeight="1">
      <c r="D459" s="48"/>
      <c r="G459" s="13"/>
    </row>
    <row r="460" ht="15.75" customHeight="1">
      <c r="D460" s="48"/>
      <c r="G460" s="13"/>
    </row>
    <row r="461" ht="15.75" customHeight="1">
      <c r="D461" s="48"/>
      <c r="G461" s="13"/>
    </row>
    <row r="462" ht="15.75" customHeight="1">
      <c r="D462" s="48"/>
      <c r="G462" s="13"/>
    </row>
    <row r="463" ht="15.75" customHeight="1">
      <c r="D463" s="48"/>
      <c r="G463" s="13"/>
    </row>
    <row r="464" ht="15.75" customHeight="1">
      <c r="D464" s="48"/>
      <c r="G464" s="13"/>
    </row>
    <row r="465" ht="15.75" customHeight="1">
      <c r="D465" s="48"/>
      <c r="G465" s="13"/>
    </row>
    <row r="466" ht="15.75" customHeight="1">
      <c r="D466" s="48"/>
      <c r="G466" s="13"/>
    </row>
    <row r="467" ht="15.75" customHeight="1">
      <c r="D467" s="48"/>
      <c r="G467" s="13"/>
    </row>
    <row r="468" ht="15.75" customHeight="1">
      <c r="D468" s="48"/>
      <c r="G468" s="13"/>
    </row>
    <row r="469" ht="15.75" customHeight="1">
      <c r="D469" s="48"/>
      <c r="G469" s="13"/>
    </row>
    <row r="470" ht="15.75" customHeight="1">
      <c r="D470" s="48"/>
      <c r="G470" s="13"/>
    </row>
    <row r="471" ht="15.75" customHeight="1">
      <c r="D471" s="48"/>
      <c r="G471" s="13"/>
    </row>
    <row r="472" ht="15.75" customHeight="1">
      <c r="D472" s="48"/>
      <c r="G472" s="13"/>
    </row>
    <row r="473" ht="15.75" customHeight="1">
      <c r="D473" s="48"/>
      <c r="G473" s="13"/>
    </row>
    <row r="474" ht="15.75" customHeight="1">
      <c r="D474" s="48"/>
      <c r="G474" s="13"/>
    </row>
    <row r="475" ht="15.75" customHeight="1">
      <c r="D475" s="48"/>
      <c r="G475" s="13"/>
    </row>
    <row r="476" ht="15.75" customHeight="1">
      <c r="D476" s="48"/>
      <c r="G476" s="13"/>
    </row>
    <row r="477" ht="15.75" customHeight="1">
      <c r="D477" s="48"/>
      <c r="G477" s="13"/>
    </row>
    <row r="478" ht="15.75" customHeight="1">
      <c r="D478" s="48"/>
      <c r="G478" s="13"/>
    </row>
    <row r="479" ht="15.75" customHeight="1">
      <c r="D479" s="48"/>
      <c r="G479" s="13"/>
    </row>
    <row r="480" ht="15.75" customHeight="1">
      <c r="D480" s="48"/>
      <c r="G480" s="13"/>
    </row>
    <row r="481" ht="15.75" customHeight="1">
      <c r="D481" s="48"/>
      <c r="G481" s="13"/>
    </row>
    <row r="482" ht="15.75" customHeight="1">
      <c r="D482" s="48"/>
      <c r="G482" s="13"/>
    </row>
    <row r="483" ht="15.75" customHeight="1">
      <c r="D483" s="48"/>
      <c r="G483" s="13"/>
    </row>
    <row r="484" ht="15.75" customHeight="1">
      <c r="D484" s="48"/>
      <c r="G484" s="13"/>
    </row>
    <row r="485" ht="15.75" customHeight="1">
      <c r="D485" s="48"/>
      <c r="G485" s="13"/>
    </row>
    <row r="486" ht="15.75" customHeight="1">
      <c r="D486" s="48"/>
      <c r="G486" s="13"/>
    </row>
    <row r="487" ht="15.75" customHeight="1">
      <c r="D487" s="48"/>
      <c r="G487" s="13"/>
    </row>
    <row r="488" ht="15.75" customHeight="1">
      <c r="D488" s="48"/>
      <c r="G488" s="13"/>
    </row>
    <row r="489" ht="15.75" customHeight="1">
      <c r="D489" s="48"/>
      <c r="G489" s="13"/>
    </row>
    <row r="490" ht="15.75" customHeight="1">
      <c r="D490" s="48"/>
      <c r="G490" s="13"/>
    </row>
    <row r="491" ht="15.75" customHeight="1">
      <c r="D491" s="48"/>
      <c r="G491" s="13"/>
    </row>
    <row r="492" ht="15.75" customHeight="1">
      <c r="D492" s="48"/>
      <c r="G492" s="13"/>
    </row>
    <row r="493" ht="15.75" customHeight="1">
      <c r="D493" s="48"/>
      <c r="G493" s="13"/>
    </row>
    <row r="494" ht="15.75" customHeight="1">
      <c r="D494" s="48"/>
      <c r="G494" s="13"/>
    </row>
    <row r="495" ht="15.75" customHeight="1">
      <c r="D495" s="48"/>
      <c r="G495" s="13"/>
    </row>
    <row r="496" ht="15.75" customHeight="1">
      <c r="D496" s="48"/>
      <c r="G496" s="13"/>
    </row>
    <row r="497" ht="15.75" customHeight="1">
      <c r="D497" s="48"/>
      <c r="G497" s="13"/>
    </row>
    <row r="498" ht="15.75" customHeight="1">
      <c r="D498" s="48"/>
      <c r="G498" s="13"/>
    </row>
    <row r="499" ht="15.75" customHeight="1">
      <c r="D499" s="48"/>
      <c r="G499" s="13"/>
    </row>
    <row r="500" ht="15.75" customHeight="1">
      <c r="D500" s="48"/>
      <c r="G500" s="13"/>
    </row>
    <row r="501" ht="15.75" customHeight="1">
      <c r="D501" s="48"/>
      <c r="G501" s="13"/>
    </row>
    <row r="502" ht="15.75" customHeight="1">
      <c r="D502" s="48"/>
      <c r="G502" s="13"/>
    </row>
    <row r="503" ht="15.75" customHeight="1">
      <c r="D503" s="48"/>
      <c r="G503" s="13"/>
    </row>
    <row r="504" ht="15.75" customHeight="1">
      <c r="D504" s="48"/>
      <c r="G504" s="13"/>
    </row>
    <row r="505" ht="15.75" customHeight="1">
      <c r="D505" s="48"/>
      <c r="G505" s="13"/>
    </row>
    <row r="506" ht="15.75" customHeight="1">
      <c r="D506" s="48"/>
      <c r="G506" s="13"/>
    </row>
    <row r="507" ht="15.75" customHeight="1">
      <c r="D507" s="48"/>
      <c r="G507" s="13"/>
    </row>
    <row r="508" ht="15.75" customHeight="1">
      <c r="D508" s="48"/>
      <c r="G508" s="13"/>
    </row>
    <row r="509" ht="15.75" customHeight="1">
      <c r="D509" s="48"/>
      <c r="G509" s="13"/>
    </row>
    <row r="510" ht="15.75" customHeight="1">
      <c r="D510" s="48"/>
      <c r="G510" s="13"/>
    </row>
    <row r="511" ht="15.75" customHeight="1">
      <c r="D511" s="48"/>
      <c r="G511" s="13"/>
    </row>
    <row r="512" ht="15.75" customHeight="1">
      <c r="D512" s="48"/>
      <c r="G512" s="13"/>
    </row>
    <row r="513" ht="15.75" customHeight="1">
      <c r="D513" s="48"/>
      <c r="G513" s="13"/>
    </row>
    <row r="514" ht="15.75" customHeight="1">
      <c r="D514" s="48"/>
      <c r="G514" s="13"/>
    </row>
    <row r="515" ht="15.75" customHeight="1">
      <c r="D515" s="48"/>
      <c r="G515" s="13"/>
    </row>
    <row r="516" ht="15.75" customHeight="1">
      <c r="D516" s="48"/>
      <c r="G516" s="13"/>
    </row>
    <row r="517" ht="15.75" customHeight="1">
      <c r="D517" s="48"/>
      <c r="G517" s="13"/>
    </row>
    <row r="518" ht="15.75" customHeight="1">
      <c r="D518" s="48"/>
      <c r="G518" s="13"/>
    </row>
    <row r="519" ht="15.75" customHeight="1">
      <c r="D519" s="48"/>
      <c r="G519" s="13"/>
    </row>
    <row r="520" ht="15.75" customHeight="1">
      <c r="D520" s="48"/>
      <c r="G520" s="13"/>
    </row>
    <row r="521" ht="15.75" customHeight="1">
      <c r="D521" s="48"/>
      <c r="G521" s="13"/>
    </row>
    <row r="522" ht="15.75" customHeight="1">
      <c r="D522" s="48"/>
      <c r="G522" s="13"/>
    </row>
    <row r="523" ht="15.75" customHeight="1">
      <c r="D523" s="48"/>
      <c r="G523" s="13"/>
    </row>
    <row r="524" ht="15.75" customHeight="1">
      <c r="D524" s="48"/>
      <c r="G524" s="13"/>
    </row>
    <row r="525" ht="15.75" customHeight="1">
      <c r="D525" s="48"/>
      <c r="G525" s="13"/>
    </row>
    <row r="526" ht="15.75" customHeight="1">
      <c r="D526" s="48"/>
      <c r="G526" s="13"/>
    </row>
    <row r="527" ht="15.75" customHeight="1">
      <c r="D527" s="48"/>
      <c r="G527" s="13"/>
    </row>
    <row r="528" ht="15.75" customHeight="1">
      <c r="D528" s="48"/>
      <c r="G528" s="13"/>
    </row>
    <row r="529" ht="15.75" customHeight="1">
      <c r="D529" s="48"/>
      <c r="G529" s="13"/>
    </row>
    <row r="530" ht="15.75" customHeight="1">
      <c r="D530" s="48"/>
      <c r="G530" s="13"/>
    </row>
    <row r="531" ht="15.75" customHeight="1">
      <c r="D531" s="48"/>
      <c r="G531" s="13"/>
    </row>
    <row r="532" ht="15.75" customHeight="1">
      <c r="D532" s="48"/>
      <c r="G532" s="13"/>
    </row>
    <row r="533" ht="15.75" customHeight="1">
      <c r="D533" s="48"/>
      <c r="G533" s="13"/>
    </row>
    <row r="534" ht="15.75" customHeight="1">
      <c r="D534" s="48"/>
      <c r="G534" s="13"/>
    </row>
    <row r="535" ht="15.75" customHeight="1">
      <c r="D535" s="48"/>
      <c r="G535" s="13"/>
    </row>
    <row r="536" ht="15.75" customHeight="1">
      <c r="D536" s="48"/>
      <c r="G536" s="13"/>
    </row>
    <row r="537" ht="15.75" customHeight="1">
      <c r="D537" s="48"/>
      <c r="G537" s="13"/>
    </row>
    <row r="538" ht="15.75" customHeight="1">
      <c r="D538" s="48"/>
      <c r="G538" s="13"/>
    </row>
    <row r="539" ht="15.75" customHeight="1">
      <c r="D539" s="48"/>
      <c r="G539" s="13"/>
    </row>
    <row r="540" ht="15.75" customHeight="1">
      <c r="D540" s="48"/>
      <c r="G540" s="13"/>
    </row>
    <row r="541" ht="15.75" customHeight="1">
      <c r="D541" s="48"/>
      <c r="G541" s="13"/>
    </row>
    <row r="542" ht="15.75" customHeight="1">
      <c r="D542" s="48"/>
      <c r="G542" s="13"/>
    </row>
    <row r="543" ht="15.75" customHeight="1">
      <c r="D543" s="48"/>
      <c r="G543" s="13"/>
    </row>
    <row r="544" ht="15.75" customHeight="1">
      <c r="D544" s="48"/>
      <c r="G544" s="13"/>
    </row>
    <row r="545" ht="15.75" customHeight="1">
      <c r="D545" s="48"/>
      <c r="G545" s="13"/>
    </row>
    <row r="546" ht="15.75" customHeight="1">
      <c r="D546" s="48"/>
      <c r="G546" s="13"/>
    </row>
    <row r="547" ht="15.75" customHeight="1">
      <c r="D547" s="48"/>
      <c r="G547" s="13"/>
    </row>
    <row r="548" ht="15.75" customHeight="1">
      <c r="D548" s="48"/>
      <c r="G548" s="13"/>
    </row>
    <row r="549" ht="15.75" customHeight="1">
      <c r="D549" s="48"/>
      <c r="G549" s="13"/>
    </row>
    <row r="550" ht="15.75" customHeight="1">
      <c r="D550" s="48"/>
      <c r="G550" s="13"/>
    </row>
    <row r="551" ht="15.75" customHeight="1">
      <c r="D551" s="48"/>
      <c r="G551" s="13"/>
    </row>
    <row r="552" ht="15.75" customHeight="1">
      <c r="D552" s="48"/>
      <c r="G552" s="13"/>
    </row>
    <row r="553" ht="15.75" customHeight="1">
      <c r="D553" s="48"/>
      <c r="G553" s="13"/>
    </row>
    <row r="554" ht="15.75" customHeight="1">
      <c r="D554" s="48"/>
      <c r="G554" s="13"/>
    </row>
    <row r="555" ht="15.75" customHeight="1">
      <c r="D555" s="48"/>
      <c r="G555" s="13"/>
    </row>
    <row r="556" ht="15.75" customHeight="1">
      <c r="D556" s="48"/>
      <c r="G556" s="13"/>
    </row>
    <row r="557" ht="15.75" customHeight="1">
      <c r="D557" s="48"/>
      <c r="G557" s="13"/>
    </row>
    <row r="558" ht="15.75" customHeight="1">
      <c r="D558" s="48"/>
      <c r="G558" s="13"/>
    </row>
    <row r="559" ht="15.75" customHeight="1">
      <c r="D559" s="48"/>
      <c r="G559" s="13"/>
    </row>
    <row r="560" ht="15.75" customHeight="1">
      <c r="D560" s="48"/>
      <c r="G560" s="13"/>
    </row>
    <row r="561" ht="15.75" customHeight="1">
      <c r="D561" s="48"/>
      <c r="G561" s="13"/>
    </row>
    <row r="562" ht="15.75" customHeight="1">
      <c r="D562" s="48"/>
      <c r="G562" s="13"/>
    </row>
    <row r="563" ht="15.75" customHeight="1">
      <c r="D563" s="48"/>
      <c r="G563" s="13"/>
    </row>
    <row r="564" ht="15.75" customHeight="1">
      <c r="D564" s="48"/>
      <c r="G564" s="13"/>
    </row>
    <row r="565" ht="15.75" customHeight="1">
      <c r="D565" s="48"/>
      <c r="G565" s="13"/>
    </row>
    <row r="566" ht="15.75" customHeight="1">
      <c r="D566" s="48"/>
      <c r="G566" s="13"/>
    </row>
    <row r="567" ht="15.75" customHeight="1">
      <c r="D567" s="48"/>
      <c r="G567" s="13"/>
    </row>
    <row r="568" ht="15.75" customHeight="1">
      <c r="D568" s="48"/>
      <c r="G568" s="13"/>
    </row>
    <row r="569" ht="15.75" customHeight="1">
      <c r="D569" s="48"/>
      <c r="G569" s="13"/>
    </row>
    <row r="570" ht="15.75" customHeight="1">
      <c r="D570" s="48"/>
      <c r="G570" s="13"/>
    </row>
    <row r="571" ht="15.75" customHeight="1">
      <c r="D571" s="48"/>
      <c r="G571" s="13"/>
    </row>
    <row r="572" ht="15.75" customHeight="1">
      <c r="D572" s="48"/>
      <c r="G572" s="13"/>
    </row>
    <row r="573" ht="15.75" customHeight="1">
      <c r="D573" s="48"/>
      <c r="G573" s="13"/>
    </row>
    <row r="574" ht="15.75" customHeight="1">
      <c r="D574" s="48"/>
      <c r="G574" s="13"/>
    </row>
    <row r="575" ht="15.75" customHeight="1">
      <c r="D575" s="48"/>
      <c r="G575" s="13"/>
    </row>
    <row r="576" ht="15.75" customHeight="1">
      <c r="D576" s="48"/>
      <c r="G576" s="13"/>
    </row>
    <row r="577" ht="15.75" customHeight="1">
      <c r="D577" s="48"/>
      <c r="G577" s="13"/>
    </row>
    <row r="578" ht="15.75" customHeight="1">
      <c r="D578" s="48"/>
      <c r="G578" s="13"/>
    </row>
    <row r="579" ht="15.75" customHeight="1">
      <c r="D579" s="48"/>
      <c r="G579" s="13"/>
    </row>
    <row r="580" ht="15.75" customHeight="1">
      <c r="D580" s="48"/>
      <c r="G580" s="13"/>
    </row>
    <row r="581" ht="15.75" customHeight="1">
      <c r="D581" s="48"/>
      <c r="G581" s="13"/>
    </row>
    <row r="582" ht="15.75" customHeight="1">
      <c r="D582" s="48"/>
      <c r="G582" s="13"/>
    </row>
    <row r="583" ht="15.75" customHeight="1">
      <c r="D583" s="48"/>
      <c r="G583" s="13"/>
    </row>
    <row r="584" ht="15.75" customHeight="1">
      <c r="D584" s="48"/>
      <c r="G584" s="13"/>
    </row>
    <row r="585" ht="15.75" customHeight="1">
      <c r="D585" s="48"/>
      <c r="G585" s="13"/>
    </row>
    <row r="586" ht="15.75" customHeight="1">
      <c r="D586" s="48"/>
      <c r="G586" s="13"/>
    </row>
    <row r="587" ht="15.75" customHeight="1">
      <c r="D587" s="48"/>
      <c r="G587" s="13"/>
    </row>
    <row r="588" ht="15.75" customHeight="1">
      <c r="D588" s="48"/>
      <c r="G588" s="13"/>
    </row>
    <row r="589" ht="15.75" customHeight="1">
      <c r="D589" s="48"/>
      <c r="G589" s="13"/>
    </row>
    <row r="590" ht="15.75" customHeight="1">
      <c r="D590" s="48"/>
      <c r="G590" s="13"/>
    </row>
    <row r="591" ht="15.75" customHeight="1">
      <c r="D591" s="48"/>
      <c r="G591" s="13"/>
    </row>
    <row r="592" ht="15.75" customHeight="1">
      <c r="D592" s="48"/>
      <c r="G592" s="13"/>
    </row>
    <row r="593" ht="15.75" customHeight="1">
      <c r="D593" s="48"/>
      <c r="G593" s="13"/>
    </row>
    <row r="594" ht="15.75" customHeight="1">
      <c r="D594" s="48"/>
      <c r="G594" s="13"/>
    </row>
    <row r="595" ht="15.75" customHeight="1">
      <c r="D595" s="48"/>
      <c r="G595" s="13"/>
    </row>
    <row r="596" ht="15.75" customHeight="1">
      <c r="D596" s="48"/>
      <c r="G596" s="13"/>
    </row>
    <row r="597" ht="15.75" customHeight="1">
      <c r="D597" s="48"/>
      <c r="G597" s="13"/>
    </row>
    <row r="598" ht="15.75" customHeight="1">
      <c r="D598" s="48"/>
      <c r="G598" s="13"/>
    </row>
    <row r="599" ht="15.75" customHeight="1">
      <c r="D599" s="48"/>
      <c r="G599" s="13"/>
    </row>
    <row r="600" ht="15.75" customHeight="1">
      <c r="D600" s="48"/>
      <c r="G600" s="13"/>
    </row>
    <row r="601" ht="15.75" customHeight="1">
      <c r="D601" s="48"/>
      <c r="G601" s="13"/>
    </row>
    <row r="602" ht="15.75" customHeight="1">
      <c r="D602" s="48"/>
      <c r="G602" s="13"/>
    </row>
    <row r="603" ht="15.75" customHeight="1">
      <c r="D603" s="48"/>
      <c r="G603" s="13"/>
    </row>
    <row r="604" ht="15.75" customHeight="1">
      <c r="D604" s="48"/>
      <c r="G604" s="13"/>
    </row>
    <row r="605" ht="15.75" customHeight="1">
      <c r="D605" s="48"/>
      <c r="G605" s="13"/>
    </row>
    <row r="606" ht="15.75" customHeight="1">
      <c r="D606" s="48"/>
      <c r="G606" s="13"/>
    </row>
    <row r="607" ht="15.75" customHeight="1">
      <c r="D607" s="48"/>
      <c r="G607" s="13"/>
    </row>
    <row r="608" ht="15.75" customHeight="1">
      <c r="D608" s="48"/>
      <c r="G608" s="13"/>
    </row>
    <row r="609" ht="15.75" customHeight="1">
      <c r="D609" s="48"/>
      <c r="G609" s="13"/>
    </row>
    <row r="610" ht="15.75" customHeight="1">
      <c r="D610" s="48"/>
      <c r="G610" s="13"/>
    </row>
    <row r="611" ht="15.75" customHeight="1">
      <c r="D611" s="48"/>
      <c r="G611" s="13"/>
    </row>
    <row r="612" ht="15.75" customHeight="1">
      <c r="D612" s="48"/>
      <c r="G612" s="13"/>
    </row>
    <row r="613" ht="15.75" customHeight="1">
      <c r="D613" s="48"/>
      <c r="G613" s="13"/>
    </row>
    <row r="614" ht="15.75" customHeight="1">
      <c r="D614" s="48"/>
      <c r="G614" s="13"/>
    </row>
    <row r="615" ht="15.75" customHeight="1">
      <c r="D615" s="48"/>
      <c r="G615" s="13"/>
    </row>
    <row r="616" ht="15.75" customHeight="1">
      <c r="D616" s="48"/>
      <c r="G616" s="13"/>
    </row>
    <row r="617" ht="15.75" customHeight="1">
      <c r="D617" s="48"/>
      <c r="G617" s="13"/>
    </row>
    <row r="618" ht="15.75" customHeight="1">
      <c r="D618" s="48"/>
      <c r="G618" s="13"/>
    </row>
    <row r="619" ht="15.75" customHeight="1">
      <c r="D619" s="48"/>
      <c r="G619" s="13"/>
    </row>
    <row r="620" ht="15.75" customHeight="1">
      <c r="D620" s="48"/>
      <c r="G620" s="13"/>
    </row>
    <row r="621" ht="15.75" customHeight="1">
      <c r="D621" s="48"/>
      <c r="G621" s="13"/>
    </row>
    <row r="622" ht="15.75" customHeight="1">
      <c r="D622" s="48"/>
      <c r="G622" s="13"/>
    </row>
    <row r="623" ht="15.75" customHeight="1">
      <c r="D623" s="48"/>
      <c r="G623" s="13"/>
    </row>
    <row r="624" ht="15.75" customHeight="1">
      <c r="D624" s="48"/>
      <c r="G624" s="13"/>
    </row>
    <row r="625" ht="15.75" customHeight="1">
      <c r="D625" s="48"/>
      <c r="G625" s="13"/>
    </row>
    <row r="626" ht="15.75" customHeight="1">
      <c r="D626" s="48"/>
      <c r="G626" s="13"/>
    </row>
    <row r="627" ht="15.75" customHeight="1">
      <c r="D627" s="48"/>
      <c r="G627" s="13"/>
    </row>
    <row r="628" ht="15.75" customHeight="1">
      <c r="D628" s="48"/>
      <c r="G628" s="13"/>
    </row>
    <row r="629" ht="15.75" customHeight="1">
      <c r="D629" s="48"/>
      <c r="G629" s="13"/>
    </row>
    <row r="630" ht="15.75" customHeight="1">
      <c r="D630" s="48"/>
      <c r="G630" s="13"/>
    </row>
    <row r="631" ht="15.75" customHeight="1">
      <c r="D631" s="48"/>
      <c r="G631" s="13"/>
    </row>
    <row r="632" ht="15.75" customHeight="1">
      <c r="D632" s="48"/>
      <c r="G632" s="13"/>
    </row>
    <row r="633" ht="15.75" customHeight="1">
      <c r="D633" s="48"/>
      <c r="G633" s="13"/>
    </row>
    <row r="634" ht="15.75" customHeight="1">
      <c r="D634" s="48"/>
      <c r="G634" s="13"/>
    </row>
    <row r="635" ht="15.75" customHeight="1">
      <c r="D635" s="48"/>
      <c r="G635" s="13"/>
    </row>
    <row r="636" ht="15.75" customHeight="1">
      <c r="D636" s="48"/>
      <c r="G636" s="13"/>
    </row>
    <row r="637" ht="15.75" customHeight="1">
      <c r="D637" s="48"/>
      <c r="G637" s="13"/>
    </row>
    <row r="638" ht="15.75" customHeight="1">
      <c r="D638" s="48"/>
      <c r="G638" s="13"/>
    </row>
    <row r="639" ht="15.75" customHeight="1">
      <c r="D639" s="48"/>
      <c r="G639" s="13"/>
    </row>
    <row r="640" ht="15.75" customHeight="1">
      <c r="D640" s="48"/>
      <c r="G640" s="13"/>
    </row>
    <row r="641" ht="15.75" customHeight="1">
      <c r="D641" s="48"/>
      <c r="G641" s="13"/>
    </row>
    <row r="642" ht="15.75" customHeight="1">
      <c r="D642" s="48"/>
      <c r="G642" s="13"/>
    </row>
    <row r="643" ht="15.75" customHeight="1">
      <c r="D643" s="48"/>
      <c r="G643" s="13"/>
    </row>
    <row r="644" ht="15.75" customHeight="1">
      <c r="D644" s="48"/>
      <c r="G644" s="13"/>
    </row>
    <row r="645" ht="15.75" customHeight="1">
      <c r="D645" s="48"/>
      <c r="G645" s="13"/>
    </row>
    <row r="646" ht="15.75" customHeight="1">
      <c r="D646" s="48"/>
      <c r="G646" s="13"/>
    </row>
    <row r="647" ht="15.75" customHeight="1">
      <c r="D647" s="48"/>
      <c r="G647" s="13"/>
    </row>
    <row r="648" ht="15.75" customHeight="1">
      <c r="D648" s="48"/>
      <c r="G648" s="13"/>
    </row>
    <row r="649" ht="15.75" customHeight="1">
      <c r="D649" s="48"/>
      <c r="G649" s="13"/>
    </row>
    <row r="650" ht="15.75" customHeight="1">
      <c r="D650" s="48"/>
      <c r="G650" s="13"/>
    </row>
    <row r="651" ht="15.75" customHeight="1">
      <c r="D651" s="48"/>
      <c r="G651" s="13"/>
    </row>
    <row r="652" ht="15.75" customHeight="1">
      <c r="D652" s="48"/>
      <c r="G652" s="13"/>
    </row>
    <row r="653" ht="15.75" customHeight="1">
      <c r="D653" s="48"/>
      <c r="G653" s="13"/>
    </row>
    <row r="654" ht="15.75" customHeight="1">
      <c r="D654" s="48"/>
      <c r="G654" s="13"/>
    </row>
    <row r="655" ht="15.75" customHeight="1">
      <c r="D655" s="48"/>
      <c r="G655" s="13"/>
    </row>
    <row r="656" ht="15.75" customHeight="1">
      <c r="D656" s="48"/>
      <c r="G656" s="13"/>
    </row>
    <row r="657" ht="15.75" customHeight="1">
      <c r="D657" s="48"/>
      <c r="G657" s="13"/>
    </row>
    <row r="658" ht="15.75" customHeight="1">
      <c r="D658" s="48"/>
      <c r="G658" s="13"/>
    </row>
    <row r="659" ht="15.75" customHeight="1">
      <c r="D659" s="48"/>
      <c r="G659" s="13"/>
    </row>
    <row r="660" ht="15.75" customHeight="1">
      <c r="D660" s="48"/>
      <c r="G660" s="13"/>
    </row>
    <row r="661" ht="15.75" customHeight="1">
      <c r="D661" s="48"/>
      <c r="G661" s="13"/>
    </row>
    <row r="662" ht="15.75" customHeight="1">
      <c r="D662" s="48"/>
      <c r="G662" s="13"/>
    </row>
    <row r="663" ht="15.75" customHeight="1">
      <c r="D663" s="48"/>
      <c r="G663" s="13"/>
    </row>
    <row r="664" ht="15.75" customHeight="1">
      <c r="D664" s="48"/>
      <c r="G664" s="13"/>
    </row>
    <row r="665" ht="15.75" customHeight="1">
      <c r="D665" s="48"/>
      <c r="G665" s="13"/>
    </row>
    <row r="666" ht="15.75" customHeight="1">
      <c r="D666" s="48"/>
      <c r="G666" s="13"/>
    </row>
    <row r="667" ht="15.75" customHeight="1">
      <c r="D667" s="48"/>
      <c r="G667" s="13"/>
    </row>
    <row r="668" ht="15.75" customHeight="1">
      <c r="D668" s="48"/>
      <c r="G668" s="13"/>
    </row>
    <row r="669" ht="15.75" customHeight="1">
      <c r="D669" s="48"/>
      <c r="G669" s="13"/>
    </row>
    <row r="670" ht="15.75" customHeight="1">
      <c r="D670" s="48"/>
      <c r="G670" s="13"/>
    </row>
    <row r="671" ht="15.75" customHeight="1">
      <c r="D671" s="48"/>
      <c r="G671" s="13"/>
    </row>
    <row r="672" ht="15.75" customHeight="1">
      <c r="D672" s="48"/>
      <c r="G672" s="13"/>
    </row>
    <row r="673" ht="15.75" customHeight="1">
      <c r="D673" s="48"/>
      <c r="G673" s="13"/>
    </row>
    <row r="674" ht="15.75" customHeight="1">
      <c r="D674" s="48"/>
      <c r="G674" s="13"/>
    </row>
    <row r="675" ht="15.75" customHeight="1">
      <c r="D675" s="48"/>
      <c r="G675" s="13"/>
    </row>
    <row r="676" ht="15.75" customHeight="1">
      <c r="D676" s="48"/>
      <c r="G676" s="13"/>
    </row>
    <row r="677" ht="15.75" customHeight="1">
      <c r="D677" s="48"/>
      <c r="G677" s="13"/>
    </row>
    <row r="678" ht="15.75" customHeight="1">
      <c r="D678" s="48"/>
      <c r="G678" s="13"/>
    </row>
    <row r="679" ht="15.75" customHeight="1">
      <c r="D679" s="48"/>
      <c r="G679" s="13"/>
    </row>
    <row r="680" ht="15.75" customHeight="1">
      <c r="D680" s="48"/>
      <c r="G680" s="13"/>
    </row>
    <row r="681" ht="15.75" customHeight="1">
      <c r="D681" s="48"/>
      <c r="G681" s="13"/>
    </row>
    <row r="682" ht="15.75" customHeight="1">
      <c r="D682" s="48"/>
      <c r="G682" s="13"/>
    </row>
    <row r="683" ht="15.75" customHeight="1">
      <c r="D683" s="48"/>
      <c r="G683" s="13"/>
    </row>
    <row r="684" ht="15.75" customHeight="1">
      <c r="D684" s="48"/>
      <c r="G684" s="13"/>
    </row>
    <row r="685" ht="15.75" customHeight="1">
      <c r="D685" s="48"/>
      <c r="G685" s="13"/>
    </row>
    <row r="686" ht="15.75" customHeight="1">
      <c r="D686" s="48"/>
      <c r="G686" s="13"/>
    </row>
    <row r="687" ht="15.75" customHeight="1">
      <c r="D687" s="48"/>
      <c r="G687" s="13"/>
    </row>
    <row r="688" ht="15.75" customHeight="1">
      <c r="D688" s="48"/>
      <c r="G688" s="13"/>
    </row>
    <row r="689" ht="15.75" customHeight="1">
      <c r="D689" s="48"/>
      <c r="G689" s="13"/>
    </row>
    <row r="690" ht="15.75" customHeight="1">
      <c r="D690" s="48"/>
      <c r="G690" s="13"/>
    </row>
    <row r="691" ht="15.75" customHeight="1">
      <c r="D691" s="48"/>
      <c r="G691" s="13"/>
    </row>
    <row r="692" ht="15.75" customHeight="1">
      <c r="D692" s="48"/>
      <c r="G692" s="13"/>
    </row>
    <row r="693" ht="15.75" customHeight="1">
      <c r="D693" s="48"/>
      <c r="G693" s="13"/>
    </row>
    <row r="694" ht="15.75" customHeight="1">
      <c r="D694" s="48"/>
      <c r="G694" s="13"/>
    </row>
    <row r="695" ht="15.75" customHeight="1">
      <c r="D695" s="48"/>
      <c r="G695" s="13"/>
    </row>
    <row r="696" ht="15.75" customHeight="1">
      <c r="D696" s="48"/>
      <c r="G696" s="13"/>
    </row>
    <row r="697" ht="15.75" customHeight="1">
      <c r="D697" s="48"/>
      <c r="G697" s="13"/>
    </row>
    <row r="698" ht="15.75" customHeight="1">
      <c r="D698" s="48"/>
      <c r="G698" s="13"/>
    </row>
    <row r="699" ht="15.75" customHeight="1">
      <c r="D699" s="48"/>
      <c r="G699" s="13"/>
    </row>
    <row r="700" ht="15.75" customHeight="1">
      <c r="D700" s="48"/>
      <c r="G700" s="13"/>
    </row>
    <row r="701" ht="15.75" customHeight="1">
      <c r="D701" s="48"/>
      <c r="G701" s="13"/>
    </row>
    <row r="702" ht="15.75" customHeight="1">
      <c r="D702" s="48"/>
      <c r="G702" s="13"/>
    </row>
    <row r="703" ht="15.75" customHeight="1">
      <c r="D703" s="48"/>
      <c r="G703" s="13"/>
    </row>
    <row r="704" ht="15.75" customHeight="1">
      <c r="D704" s="48"/>
      <c r="G704" s="13"/>
    </row>
    <row r="705" ht="15.75" customHeight="1">
      <c r="D705" s="48"/>
      <c r="G705" s="13"/>
    </row>
    <row r="706" ht="15.75" customHeight="1">
      <c r="D706" s="48"/>
      <c r="G706" s="13"/>
    </row>
    <row r="707" ht="15.75" customHeight="1">
      <c r="D707" s="48"/>
      <c r="G707" s="13"/>
    </row>
    <row r="708" ht="15.75" customHeight="1">
      <c r="D708" s="48"/>
      <c r="G708" s="13"/>
    </row>
    <row r="709" ht="15.75" customHeight="1">
      <c r="D709" s="48"/>
      <c r="G709" s="13"/>
    </row>
    <row r="710" ht="15.75" customHeight="1">
      <c r="D710" s="48"/>
      <c r="G710" s="13"/>
    </row>
    <row r="711" ht="15.75" customHeight="1">
      <c r="D711" s="48"/>
      <c r="G711" s="13"/>
    </row>
    <row r="712" ht="15.75" customHeight="1">
      <c r="D712" s="48"/>
      <c r="G712" s="13"/>
    </row>
    <row r="713" ht="15.75" customHeight="1">
      <c r="D713" s="48"/>
      <c r="G713" s="13"/>
    </row>
    <row r="714" ht="15.75" customHeight="1">
      <c r="D714" s="48"/>
      <c r="G714" s="13"/>
    </row>
    <row r="715" ht="15.75" customHeight="1">
      <c r="D715" s="48"/>
      <c r="G715" s="13"/>
    </row>
    <row r="716" ht="15.75" customHeight="1">
      <c r="D716" s="48"/>
      <c r="G716" s="13"/>
    </row>
    <row r="717" ht="15.75" customHeight="1">
      <c r="D717" s="48"/>
      <c r="G717" s="13"/>
    </row>
    <row r="718" ht="15.75" customHeight="1">
      <c r="D718" s="48"/>
      <c r="G718" s="13"/>
    </row>
    <row r="719" ht="15.75" customHeight="1">
      <c r="D719" s="48"/>
      <c r="G719" s="13"/>
    </row>
    <row r="720" ht="15.75" customHeight="1">
      <c r="D720" s="48"/>
      <c r="G720" s="13"/>
    </row>
    <row r="721" ht="15.75" customHeight="1">
      <c r="D721" s="48"/>
      <c r="G721" s="13"/>
    </row>
    <row r="722" ht="15.75" customHeight="1">
      <c r="D722" s="48"/>
      <c r="G722" s="13"/>
    </row>
    <row r="723" ht="15.75" customHeight="1">
      <c r="D723" s="48"/>
      <c r="G723" s="13"/>
    </row>
    <row r="724" ht="15.75" customHeight="1">
      <c r="D724" s="48"/>
      <c r="G724" s="13"/>
    </row>
    <row r="725" ht="15.75" customHeight="1">
      <c r="D725" s="48"/>
      <c r="G725" s="13"/>
    </row>
    <row r="726" ht="15.75" customHeight="1">
      <c r="D726" s="48"/>
      <c r="G726" s="13"/>
    </row>
    <row r="727" ht="15.75" customHeight="1">
      <c r="D727" s="48"/>
      <c r="G727" s="13"/>
    </row>
    <row r="728" ht="15.75" customHeight="1">
      <c r="D728" s="48"/>
      <c r="G728" s="13"/>
    </row>
    <row r="729" ht="15.75" customHeight="1">
      <c r="D729" s="48"/>
      <c r="G729" s="13"/>
    </row>
    <row r="730" ht="15.75" customHeight="1">
      <c r="D730" s="48"/>
      <c r="G730" s="13"/>
    </row>
    <row r="731" ht="15.75" customHeight="1">
      <c r="D731" s="48"/>
      <c r="G731" s="13"/>
    </row>
    <row r="732" ht="15.75" customHeight="1">
      <c r="D732" s="48"/>
      <c r="G732" s="13"/>
    </row>
    <row r="733" ht="15.75" customHeight="1">
      <c r="D733" s="48"/>
      <c r="G733" s="13"/>
    </row>
    <row r="734" ht="15.75" customHeight="1">
      <c r="D734" s="48"/>
      <c r="G734" s="13"/>
    </row>
    <row r="735" ht="15.75" customHeight="1">
      <c r="D735" s="48"/>
      <c r="G735" s="13"/>
    </row>
    <row r="736" ht="15.75" customHeight="1">
      <c r="D736" s="48"/>
      <c r="G736" s="13"/>
    </row>
    <row r="737" ht="15.75" customHeight="1">
      <c r="D737" s="48"/>
      <c r="G737" s="13"/>
    </row>
    <row r="738" ht="15.75" customHeight="1">
      <c r="D738" s="48"/>
      <c r="G738" s="13"/>
    </row>
    <row r="739" ht="15.75" customHeight="1">
      <c r="D739" s="48"/>
      <c r="G739" s="13"/>
    </row>
    <row r="740" ht="15.75" customHeight="1">
      <c r="D740" s="48"/>
      <c r="G740" s="13"/>
    </row>
    <row r="741" ht="15.75" customHeight="1">
      <c r="D741" s="48"/>
      <c r="G741" s="13"/>
    </row>
    <row r="742" ht="15.75" customHeight="1">
      <c r="D742" s="48"/>
      <c r="G742" s="13"/>
    </row>
    <row r="743" ht="15.75" customHeight="1">
      <c r="D743" s="48"/>
      <c r="G743" s="13"/>
    </row>
    <row r="744" ht="15.75" customHeight="1">
      <c r="D744" s="48"/>
      <c r="G744" s="13"/>
    </row>
    <row r="745" ht="15.75" customHeight="1">
      <c r="D745" s="48"/>
      <c r="G745" s="13"/>
    </row>
    <row r="746" ht="15.75" customHeight="1">
      <c r="D746" s="48"/>
      <c r="G746" s="13"/>
    </row>
    <row r="747" ht="15.75" customHeight="1">
      <c r="D747" s="48"/>
      <c r="G747" s="13"/>
    </row>
    <row r="748" ht="15.75" customHeight="1">
      <c r="D748" s="48"/>
      <c r="G748" s="13"/>
    </row>
    <row r="749" ht="15.75" customHeight="1">
      <c r="D749" s="48"/>
      <c r="G749" s="13"/>
    </row>
    <row r="750" ht="15.75" customHeight="1">
      <c r="D750" s="48"/>
      <c r="G750" s="13"/>
    </row>
    <row r="751" ht="15.75" customHeight="1">
      <c r="D751" s="48"/>
      <c r="G751" s="13"/>
    </row>
    <row r="752" ht="15.75" customHeight="1">
      <c r="D752" s="48"/>
      <c r="G752" s="13"/>
    </row>
    <row r="753" ht="15.75" customHeight="1">
      <c r="D753" s="48"/>
      <c r="G753" s="13"/>
    </row>
    <row r="754" ht="15.75" customHeight="1">
      <c r="D754" s="48"/>
      <c r="G754" s="13"/>
    </row>
    <row r="755" ht="15.75" customHeight="1">
      <c r="D755" s="48"/>
      <c r="G755" s="13"/>
    </row>
    <row r="756" ht="15.75" customHeight="1">
      <c r="D756" s="48"/>
      <c r="G756" s="13"/>
    </row>
    <row r="757" ht="15.75" customHeight="1">
      <c r="D757" s="48"/>
      <c r="G757" s="13"/>
    </row>
    <row r="758" ht="15.75" customHeight="1">
      <c r="D758" s="48"/>
      <c r="G758" s="13"/>
    </row>
    <row r="759" ht="15.75" customHeight="1">
      <c r="D759" s="48"/>
      <c r="G759" s="13"/>
    </row>
    <row r="760" ht="15.75" customHeight="1">
      <c r="D760" s="48"/>
      <c r="G760" s="13"/>
    </row>
    <row r="761" ht="15.75" customHeight="1">
      <c r="D761" s="48"/>
      <c r="G761" s="13"/>
    </row>
    <row r="762" ht="15.75" customHeight="1">
      <c r="D762" s="48"/>
      <c r="G762" s="13"/>
    </row>
    <row r="763" ht="15.75" customHeight="1">
      <c r="D763" s="48"/>
      <c r="G763" s="13"/>
    </row>
    <row r="764" ht="15.75" customHeight="1">
      <c r="D764" s="48"/>
      <c r="G764" s="13"/>
    </row>
    <row r="765" ht="15.75" customHeight="1">
      <c r="D765" s="48"/>
      <c r="G765" s="13"/>
    </row>
    <row r="766" ht="15.75" customHeight="1">
      <c r="D766" s="48"/>
      <c r="G766" s="13"/>
    </row>
    <row r="767" ht="15.75" customHeight="1">
      <c r="D767" s="48"/>
      <c r="G767" s="13"/>
    </row>
    <row r="768" ht="15.75" customHeight="1">
      <c r="D768" s="48"/>
      <c r="G768" s="13"/>
    </row>
    <row r="769" ht="15.75" customHeight="1">
      <c r="D769" s="48"/>
      <c r="G769" s="13"/>
    </row>
    <row r="770" ht="15.75" customHeight="1">
      <c r="D770" s="48"/>
      <c r="G770" s="13"/>
    </row>
    <row r="771" ht="15.75" customHeight="1">
      <c r="D771" s="48"/>
      <c r="G771" s="13"/>
    </row>
    <row r="772" ht="15.75" customHeight="1">
      <c r="D772" s="48"/>
      <c r="G772" s="13"/>
    </row>
    <row r="773" ht="15.75" customHeight="1">
      <c r="D773" s="48"/>
      <c r="G773" s="13"/>
    </row>
    <row r="774" ht="15.75" customHeight="1">
      <c r="D774" s="48"/>
      <c r="G774" s="13"/>
    </row>
    <row r="775" ht="15.75" customHeight="1">
      <c r="D775" s="48"/>
      <c r="G775" s="13"/>
    </row>
    <row r="776" ht="15.75" customHeight="1">
      <c r="D776" s="48"/>
      <c r="G776" s="13"/>
    </row>
    <row r="777" ht="15.75" customHeight="1">
      <c r="D777" s="48"/>
      <c r="G777" s="13"/>
    </row>
    <row r="778" ht="15.75" customHeight="1">
      <c r="D778" s="48"/>
      <c r="G778" s="13"/>
    </row>
    <row r="779" ht="15.75" customHeight="1">
      <c r="D779" s="48"/>
      <c r="G779" s="13"/>
    </row>
    <row r="780" ht="15.75" customHeight="1">
      <c r="D780" s="48"/>
      <c r="G780" s="13"/>
    </row>
    <row r="781" ht="15.75" customHeight="1">
      <c r="D781" s="48"/>
      <c r="G781" s="13"/>
    </row>
    <row r="782" ht="15.75" customHeight="1">
      <c r="D782" s="48"/>
      <c r="G782" s="13"/>
    </row>
    <row r="783" ht="15.75" customHeight="1">
      <c r="D783" s="48"/>
      <c r="G783" s="13"/>
    </row>
    <row r="784" ht="15.75" customHeight="1">
      <c r="D784" s="48"/>
      <c r="G784" s="13"/>
    </row>
    <row r="785" ht="15.75" customHeight="1">
      <c r="D785" s="48"/>
      <c r="G785" s="13"/>
    </row>
    <row r="786" ht="15.75" customHeight="1">
      <c r="D786" s="48"/>
      <c r="G786" s="13"/>
    </row>
    <row r="787" ht="15.75" customHeight="1">
      <c r="D787" s="48"/>
      <c r="G787" s="13"/>
    </row>
    <row r="788" ht="15.75" customHeight="1">
      <c r="D788" s="48"/>
      <c r="G788" s="13"/>
    </row>
    <row r="789" ht="15.75" customHeight="1">
      <c r="D789" s="48"/>
      <c r="G789" s="13"/>
    </row>
    <row r="790" ht="15.75" customHeight="1">
      <c r="D790" s="48"/>
      <c r="G790" s="13"/>
    </row>
    <row r="791" ht="15.75" customHeight="1">
      <c r="D791" s="48"/>
      <c r="G791" s="13"/>
    </row>
    <row r="792" ht="15.75" customHeight="1">
      <c r="D792" s="48"/>
      <c r="G792" s="13"/>
    </row>
    <row r="793" ht="15.75" customHeight="1">
      <c r="D793" s="48"/>
      <c r="G793" s="13"/>
    </row>
    <row r="794" ht="15.75" customHeight="1">
      <c r="D794" s="48"/>
      <c r="G794" s="13"/>
    </row>
    <row r="795" ht="15.75" customHeight="1">
      <c r="D795" s="48"/>
      <c r="G795" s="13"/>
    </row>
    <row r="796" ht="15.75" customHeight="1">
      <c r="D796" s="48"/>
      <c r="G796" s="13"/>
    </row>
    <row r="797" ht="15.75" customHeight="1">
      <c r="D797" s="48"/>
      <c r="G797" s="13"/>
    </row>
    <row r="798" ht="15.75" customHeight="1">
      <c r="D798" s="48"/>
      <c r="G798" s="13"/>
    </row>
    <row r="799" ht="15.75" customHeight="1">
      <c r="D799" s="48"/>
      <c r="G799" s="13"/>
    </row>
    <row r="800" ht="15.75" customHeight="1">
      <c r="D800" s="48"/>
      <c r="G800" s="13"/>
    </row>
    <row r="801" ht="15.75" customHeight="1">
      <c r="D801" s="48"/>
      <c r="G801" s="13"/>
    </row>
    <row r="802" ht="15.75" customHeight="1">
      <c r="D802" s="48"/>
      <c r="G802" s="13"/>
    </row>
    <row r="803" ht="15.75" customHeight="1">
      <c r="D803" s="48"/>
      <c r="G803" s="13"/>
    </row>
    <row r="804" ht="15.75" customHeight="1">
      <c r="D804" s="48"/>
      <c r="G804" s="13"/>
    </row>
    <row r="805" ht="15.75" customHeight="1">
      <c r="D805" s="48"/>
      <c r="G805" s="13"/>
    </row>
    <row r="806" ht="15.75" customHeight="1">
      <c r="D806" s="48"/>
      <c r="G806" s="13"/>
    </row>
    <row r="807" ht="15.75" customHeight="1">
      <c r="D807" s="48"/>
      <c r="G807" s="13"/>
    </row>
    <row r="808" ht="15.75" customHeight="1">
      <c r="D808" s="48"/>
      <c r="G808" s="13"/>
    </row>
    <row r="809" ht="15.75" customHeight="1">
      <c r="D809" s="48"/>
      <c r="G809" s="13"/>
    </row>
    <row r="810" ht="15.75" customHeight="1">
      <c r="D810" s="48"/>
      <c r="G810" s="13"/>
    </row>
    <row r="811" ht="15.75" customHeight="1">
      <c r="D811" s="48"/>
      <c r="G811" s="13"/>
    </row>
    <row r="812" ht="15.75" customHeight="1">
      <c r="D812" s="48"/>
      <c r="G812" s="13"/>
    </row>
    <row r="813" ht="15.75" customHeight="1">
      <c r="D813" s="48"/>
      <c r="G813" s="13"/>
    </row>
    <row r="814" ht="15.75" customHeight="1">
      <c r="D814" s="48"/>
      <c r="G814" s="13"/>
    </row>
    <row r="815" ht="15.75" customHeight="1">
      <c r="D815" s="48"/>
      <c r="G815" s="13"/>
    </row>
    <row r="816" ht="15.75" customHeight="1">
      <c r="D816" s="48"/>
      <c r="G816" s="13"/>
    </row>
    <row r="817" ht="15.75" customHeight="1">
      <c r="D817" s="48"/>
      <c r="G817" s="13"/>
    </row>
    <row r="818" ht="15.75" customHeight="1">
      <c r="D818" s="48"/>
      <c r="G818" s="13"/>
    </row>
    <row r="819" ht="15.75" customHeight="1">
      <c r="D819" s="48"/>
      <c r="G819" s="13"/>
    </row>
    <row r="820" ht="15.75" customHeight="1">
      <c r="D820" s="48"/>
      <c r="G820" s="13"/>
    </row>
    <row r="821" ht="15.75" customHeight="1">
      <c r="D821" s="48"/>
      <c r="G821" s="13"/>
    </row>
    <row r="822" ht="15.75" customHeight="1">
      <c r="D822" s="48"/>
      <c r="G822" s="13"/>
    </row>
    <row r="823" ht="15.75" customHeight="1">
      <c r="D823" s="48"/>
      <c r="G823" s="13"/>
    </row>
    <row r="824" ht="15.75" customHeight="1">
      <c r="D824" s="48"/>
      <c r="G824" s="13"/>
    </row>
    <row r="825" ht="15.75" customHeight="1">
      <c r="D825" s="48"/>
      <c r="G825" s="13"/>
    </row>
    <row r="826" ht="15.75" customHeight="1">
      <c r="D826" s="48"/>
      <c r="G826" s="13"/>
    </row>
    <row r="827" ht="15.75" customHeight="1">
      <c r="D827" s="48"/>
      <c r="G827" s="13"/>
    </row>
    <row r="828" ht="15.75" customHeight="1">
      <c r="D828" s="48"/>
      <c r="G828" s="13"/>
    </row>
    <row r="829" ht="15.75" customHeight="1">
      <c r="D829" s="48"/>
      <c r="G829" s="13"/>
    </row>
    <row r="830" ht="15.75" customHeight="1">
      <c r="D830" s="48"/>
      <c r="G830" s="13"/>
    </row>
    <row r="831" ht="15.75" customHeight="1">
      <c r="D831" s="48"/>
      <c r="G831" s="13"/>
    </row>
    <row r="832" ht="15.75" customHeight="1">
      <c r="D832" s="48"/>
      <c r="G832" s="13"/>
    </row>
    <row r="833" ht="15.75" customHeight="1">
      <c r="D833" s="48"/>
      <c r="G833" s="13"/>
    </row>
    <row r="834" ht="15.75" customHeight="1">
      <c r="D834" s="48"/>
      <c r="G834" s="13"/>
    </row>
    <row r="835" ht="15.75" customHeight="1">
      <c r="D835" s="48"/>
      <c r="G835" s="13"/>
    </row>
    <row r="836" ht="15.75" customHeight="1">
      <c r="D836" s="48"/>
      <c r="G836" s="13"/>
    </row>
    <row r="837" ht="15.75" customHeight="1">
      <c r="D837" s="48"/>
      <c r="G837" s="13"/>
    </row>
    <row r="838" ht="15.75" customHeight="1">
      <c r="D838" s="48"/>
      <c r="G838" s="13"/>
    </row>
    <row r="839" ht="15.75" customHeight="1">
      <c r="D839" s="48"/>
      <c r="G839" s="13"/>
    </row>
    <row r="840" ht="15.75" customHeight="1">
      <c r="D840" s="48"/>
      <c r="G840" s="13"/>
    </row>
    <row r="841" ht="15.75" customHeight="1">
      <c r="D841" s="48"/>
      <c r="G841" s="13"/>
    </row>
    <row r="842" ht="15.75" customHeight="1">
      <c r="D842" s="48"/>
      <c r="G842" s="13"/>
    </row>
    <row r="843" ht="15.75" customHeight="1">
      <c r="D843" s="48"/>
      <c r="G843" s="13"/>
    </row>
    <row r="844" ht="15.75" customHeight="1">
      <c r="D844" s="48"/>
      <c r="G844" s="13"/>
    </row>
    <row r="845" ht="15.75" customHeight="1">
      <c r="D845" s="48"/>
      <c r="G845" s="13"/>
    </row>
    <row r="846" ht="15.75" customHeight="1">
      <c r="D846" s="48"/>
      <c r="G846" s="13"/>
    </row>
    <row r="847" ht="15.75" customHeight="1">
      <c r="D847" s="48"/>
      <c r="G847" s="13"/>
    </row>
    <row r="848" ht="15.75" customHeight="1">
      <c r="D848" s="48"/>
      <c r="G848" s="13"/>
    </row>
    <row r="849" ht="15.75" customHeight="1">
      <c r="D849" s="48"/>
      <c r="G849" s="13"/>
    </row>
    <row r="850" ht="15.75" customHeight="1">
      <c r="D850" s="48"/>
      <c r="G850" s="13"/>
    </row>
    <row r="851" ht="15.75" customHeight="1">
      <c r="D851" s="48"/>
      <c r="G851" s="13"/>
    </row>
    <row r="852" ht="15.75" customHeight="1">
      <c r="D852" s="48"/>
      <c r="G852" s="13"/>
    </row>
    <row r="853" ht="15.75" customHeight="1">
      <c r="D853" s="48"/>
      <c r="G853" s="13"/>
    </row>
    <row r="854" ht="15.75" customHeight="1">
      <c r="D854" s="48"/>
      <c r="G854" s="13"/>
    </row>
    <row r="855" ht="15.75" customHeight="1">
      <c r="D855" s="48"/>
      <c r="G855" s="13"/>
    </row>
    <row r="856" ht="15.75" customHeight="1">
      <c r="D856" s="48"/>
      <c r="G856" s="13"/>
    </row>
    <row r="857" ht="15.75" customHeight="1">
      <c r="D857" s="48"/>
      <c r="G857" s="13"/>
    </row>
    <row r="858" ht="15.75" customHeight="1">
      <c r="D858" s="48"/>
      <c r="G858" s="13"/>
    </row>
    <row r="859" ht="15.75" customHeight="1">
      <c r="D859" s="48"/>
      <c r="G859" s="13"/>
    </row>
    <row r="860" ht="15.75" customHeight="1">
      <c r="D860" s="48"/>
      <c r="G860" s="13"/>
    </row>
    <row r="861" ht="15.75" customHeight="1">
      <c r="D861" s="48"/>
      <c r="G861" s="13"/>
    </row>
    <row r="862" ht="15.75" customHeight="1">
      <c r="D862" s="48"/>
      <c r="G862" s="13"/>
    </row>
    <row r="863" ht="15.75" customHeight="1">
      <c r="D863" s="48"/>
      <c r="G863" s="13"/>
    </row>
    <row r="864" ht="15.75" customHeight="1">
      <c r="D864" s="48"/>
      <c r="G864" s="13"/>
    </row>
    <row r="865" ht="15.75" customHeight="1">
      <c r="D865" s="48"/>
      <c r="G865" s="13"/>
    </row>
    <row r="866" ht="15.75" customHeight="1">
      <c r="D866" s="48"/>
      <c r="G866" s="13"/>
    </row>
    <row r="867" ht="15.75" customHeight="1">
      <c r="D867" s="48"/>
      <c r="G867" s="13"/>
    </row>
    <row r="868" ht="15.75" customHeight="1">
      <c r="D868" s="48"/>
      <c r="G868" s="13"/>
    </row>
    <row r="869" ht="15.75" customHeight="1">
      <c r="D869" s="48"/>
      <c r="G869" s="13"/>
    </row>
    <row r="870" ht="15.75" customHeight="1">
      <c r="D870" s="48"/>
      <c r="G870" s="13"/>
    </row>
    <row r="871" ht="15.75" customHeight="1">
      <c r="D871" s="48"/>
      <c r="G871" s="13"/>
    </row>
    <row r="872" ht="15.75" customHeight="1">
      <c r="D872" s="48"/>
      <c r="G872" s="13"/>
    </row>
    <row r="873" ht="15.75" customHeight="1">
      <c r="D873" s="48"/>
      <c r="G873" s="13"/>
    </row>
    <row r="874" ht="15.75" customHeight="1">
      <c r="D874" s="48"/>
      <c r="G874" s="13"/>
    </row>
    <row r="875" ht="15.75" customHeight="1">
      <c r="D875" s="48"/>
      <c r="G875" s="13"/>
    </row>
    <row r="876" ht="15.75" customHeight="1">
      <c r="D876" s="48"/>
      <c r="G876" s="13"/>
    </row>
    <row r="877" ht="15.75" customHeight="1">
      <c r="D877" s="48"/>
      <c r="G877" s="13"/>
    </row>
    <row r="878" ht="15.75" customHeight="1">
      <c r="D878" s="48"/>
      <c r="G878" s="13"/>
    </row>
    <row r="879" ht="15.75" customHeight="1">
      <c r="D879" s="48"/>
      <c r="G879" s="13"/>
    </row>
    <row r="880" ht="15.75" customHeight="1">
      <c r="D880" s="48"/>
      <c r="G880" s="13"/>
    </row>
    <row r="881" ht="15.75" customHeight="1">
      <c r="D881" s="48"/>
      <c r="G881" s="13"/>
    </row>
    <row r="882" ht="15.75" customHeight="1">
      <c r="D882" s="48"/>
      <c r="G882" s="13"/>
    </row>
    <row r="883" ht="15.75" customHeight="1">
      <c r="D883" s="48"/>
      <c r="G883" s="13"/>
    </row>
    <row r="884" ht="15.75" customHeight="1">
      <c r="D884" s="48"/>
      <c r="G884" s="13"/>
    </row>
    <row r="885" ht="15.75" customHeight="1">
      <c r="D885" s="48"/>
      <c r="G885" s="13"/>
    </row>
    <row r="886" ht="15.75" customHeight="1">
      <c r="D886" s="48"/>
      <c r="G886" s="13"/>
    </row>
    <row r="887" ht="15.75" customHeight="1">
      <c r="D887" s="48"/>
      <c r="G887" s="13"/>
    </row>
    <row r="888" ht="15.75" customHeight="1">
      <c r="D888" s="48"/>
      <c r="G888" s="13"/>
    </row>
    <row r="889" ht="15.75" customHeight="1">
      <c r="D889" s="48"/>
      <c r="G889" s="13"/>
    </row>
    <row r="890" ht="15.75" customHeight="1">
      <c r="D890" s="48"/>
      <c r="G890" s="13"/>
    </row>
    <row r="891" ht="15.75" customHeight="1">
      <c r="D891" s="48"/>
      <c r="G891" s="13"/>
    </row>
    <row r="892" ht="15.75" customHeight="1">
      <c r="D892" s="48"/>
      <c r="G892" s="13"/>
    </row>
    <row r="893" ht="15.75" customHeight="1">
      <c r="D893" s="48"/>
      <c r="G893" s="13"/>
    </row>
    <row r="894" ht="15.75" customHeight="1">
      <c r="D894" s="48"/>
      <c r="G894" s="13"/>
    </row>
    <row r="895" ht="15.75" customHeight="1">
      <c r="D895" s="48"/>
      <c r="G895" s="13"/>
    </row>
    <row r="896" ht="15.75" customHeight="1">
      <c r="D896" s="48"/>
      <c r="G896" s="13"/>
    </row>
    <row r="897" ht="15.75" customHeight="1">
      <c r="D897" s="48"/>
      <c r="G897" s="13"/>
    </row>
    <row r="898" ht="15.75" customHeight="1">
      <c r="D898" s="48"/>
      <c r="G898" s="13"/>
    </row>
    <row r="899" ht="15.75" customHeight="1">
      <c r="D899" s="48"/>
      <c r="G899" s="13"/>
    </row>
    <row r="900" ht="15.75" customHeight="1">
      <c r="D900" s="48"/>
      <c r="G900" s="13"/>
    </row>
    <row r="901" ht="15.75" customHeight="1">
      <c r="D901" s="48"/>
      <c r="G901" s="13"/>
    </row>
    <row r="902" ht="15.75" customHeight="1">
      <c r="D902" s="48"/>
      <c r="G902" s="13"/>
    </row>
    <row r="903" ht="15.75" customHeight="1">
      <c r="D903" s="48"/>
      <c r="G903" s="13"/>
    </row>
    <row r="904" ht="15.75" customHeight="1">
      <c r="D904" s="48"/>
      <c r="G904" s="13"/>
    </row>
    <row r="905" ht="15.75" customHeight="1">
      <c r="D905" s="48"/>
      <c r="G905" s="13"/>
    </row>
    <row r="906" ht="15.75" customHeight="1">
      <c r="D906" s="48"/>
      <c r="G906" s="13"/>
    </row>
    <row r="907" ht="15.75" customHeight="1">
      <c r="D907" s="48"/>
      <c r="G907" s="13"/>
    </row>
    <row r="908" ht="15.75" customHeight="1">
      <c r="D908" s="48"/>
      <c r="G908" s="13"/>
    </row>
    <row r="909" ht="15.75" customHeight="1">
      <c r="D909" s="48"/>
      <c r="G909" s="13"/>
    </row>
    <row r="910" ht="15.75" customHeight="1">
      <c r="D910" s="48"/>
      <c r="G910" s="13"/>
    </row>
    <row r="911" ht="15.75" customHeight="1">
      <c r="D911" s="48"/>
      <c r="G911" s="13"/>
    </row>
    <row r="912" ht="15.75" customHeight="1">
      <c r="D912" s="48"/>
      <c r="G912" s="13"/>
    </row>
    <row r="913" ht="15.75" customHeight="1">
      <c r="D913" s="48"/>
      <c r="G913" s="13"/>
    </row>
    <row r="914" ht="15.75" customHeight="1">
      <c r="D914" s="48"/>
      <c r="G914" s="13"/>
    </row>
    <row r="915" ht="15.75" customHeight="1">
      <c r="D915" s="48"/>
      <c r="G915" s="13"/>
    </row>
    <row r="916" ht="15.75" customHeight="1">
      <c r="D916" s="48"/>
      <c r="G916" s="13"/>
    </row>
    <row r="917" ht="15.75" customHeight="1">
      <c r="D917" s="48"/>
      <c r="G917" s="13"/>
    </row>
    <row r="918" ht="15.75" customHeight="1">
      <c r="D918" s="48"/>
      <c r="G918" s="13"/>
    </row>
    <row r="919" ht="15.75" customHeight="1">
      <c r="D919" s="48"/>
      <c r="G919" s="13"/>
    </row>
    <row r="920" ht="15.75" customHeight="1">
      <c r="D920" s="48"/>
      <c r="G920" s="13"/>
    </row>
    <row r="921" ht="15.75" customHeight="1">
      <c r="D921" s="48"/>
      <c r="G921" s="13"/>
    </row>
    <row r="922" ht="15.75" customHeight="1">
      <c r="D922" s="48"/>
      <c r="G922" s="13"/>
    </row>
    <row r="923" ht="15.75" customHeight="1">
      <c r="D923" s="48"/>
      <c r="G923" s="13"/>
    </row>
    <row r="924" ht="15.75" customHeight="1">
      <c r="D924" s="48"/>
      <c r="G924" s="13"/>
    </row>
    <row r="925" ht="15.75" customHeight="1">
      <c r="D925" s="48"/>
      <c r="G925" s="13"/>
    </row>
    <row r="926" ht="15.75" customHeight="1">
      <c r="D926" s="48"/>
      <c r="G926" s="13"/>
    </row>
    <row r="927" ht="15.75" customHeight="1">
      <c r="D927" s="48"/>
      <c r="G927" s="13"/>
    </row>
    <row r="928" ht="15.75" customHeight="1">
      <c r="D928" s="48"/>
      <c r="G928" s="13"/>
    </row>
    <row r="929" ht="15.75" customHeight="1">
      <c r="D929" s="48"/>
      <c r="G929" s="13"/>
    </row>
    <row r="930" ht="15.75" customHeight="1">
      <c r="D930" s="48"/>
      <c r="G930" s="13"/>
    </row>
    <row r="931" ht="15.75" customHeight="1">
      <c r="D931" s="48"/>
      <c r="G931" s="13"/>
    </row>
    <row r="932" ht="15.75" customHeight="1">
      <c r="D932" s="48"/>
      <c r="G932" s="13"/>
    </row>
    <row r="933" ht="15.75" customHeight="1">
      <c r="D933" s="48"/>
      <c r="G933" s="13"/>
    </row>
    <row r="934" ht="15.75" customHeight="1">
      <c r="D934" s="48"/>
      <c r="G934" s="13"/>
    </row>
    <row r="935" ht="15.75" customHeight="1">
      <c r="D935" s="48"/>
      <c r="G935" s="13"/>
    </row>
    <row r="936" ht="15.75" customHeight="1">
      <c r="D936" s="48"/>
      <c r="G936" s="13"/>
    </row>
    <row r="937" ht="15.75" customHeight="1">
      <c r="D937" s="48"/>
      <c r="G937" s="13"/>
    </row>
    <row r="938" ht="15.75" customHeight="1">
      <c r="D938" s="48"/>
      <c r="G938" s="13"/>
    </row>
    <row r="939" ht="15.75" customHeight="1">
      <c r="D939" s="48"/>
      <c r="G939" s="13"/>
    </row>
    <row r="940" ht="15.75" customHeight="1">
      <c r="D940" s="48"/>
      <c r="G940" s="13"/>
    </row>
    <row r="941" ht="15.75" customHeight="1">
      <c r="D941" s="48"/>
      <c r="G941" s="13"/>
    </row>
    <row r="942" ht="15.75" customHeight="1">
      <c r="D942" s="48"/>
      <c r="G942" s="13"/>
    </row>
    <row r="943" ht="15.75" customHeight="1">
      <c r="D943" s="48"/>
      <c r="G943" s="13"/>
    </row>
    <row r="944" ht="15.75" customHeight="1">
      <c r="D944" s="48"/>
      <c r="G944" s="13"/>
    </row>
    <row r="945" ht="15.75" customHeight="1">
      <c r="D945" s="48"/>
      <c r="G945" s="13"/>
    </row>
    <row r="946" ht="15.75" customHeight="1">
      <c r="D946" s="48"/>
      <c r="G946" s="13"/>
    </row>
    <row r="947" ht="15.75" customHeight="1">
      <c r="D947" s="48"/>
      <c r="G947" s="13"/>
    </row>
    <row r="948" ht="15.75" customHeight="1">
      <c r="D948" s="48"/>
      <c r="G948" s="13"/>
    </row>
    <row r="949" ht="15.75" customHeight="1">
      <c r="D949" s="48"/>
      <c r="G949" s="13"/>
    </row>
    <row r="950" ht="15.75" customHeight="1">
      <c r="D950" s="48"/>
      <c r="G950" s="13"/>
    </row>
    <row r="951" ht="15.75" customHeight="1">
      <c r="D951" s="48"/>
      <c r="G951" s="13"/>
    </row>
    <row r="952" ht="15.75" customHeight="1">
      <c r="D952" s="48"/>
      <c r="G952" s="13"/>
    </row>
    <row r="953" ht="15.75" customHeight="1">
      <c r="D953" s="48"/>
      <c r="G953" s="13"/>
    </row>
    <row r="954" ht="15.75" customHeight="1">
      <c r="D954" s="48"/>
      <c r="G954" s="13"/>
    </row>
    <row r="955" ht="15.75" customHeight="1">
      <c r="D955" s="48"/>
      <c r="G955" s="13"/>
    </row>
    <row r="956" ht="15.75" customHeight="1">
      <c r="D956" s="48"/>
      <c r="G956" s="13"/>
    </row>
    <row r="957" ht="15.75" customHeight="1">
      <c r="D957" s="48"/>
      <c r="G957" s="13"/>
    </row>
    <row r="958" ht="15.75" customHeight="1">
      <c r="D958" s="48"/>
      <c r="G958" s="13"/>
    </row>
    <row r="959" ht="15.75" customHeight="1">
      <c r="D959" s="48"/>
      <c r="G959" s="13"/>
    </row>
    <row r="960" ht="15.75" customHeight="1">
      <c r="D960" s="48"/>
      <c r="G960" s="13"/>
    </row>
    <row r="961" ht="15.75" customHeight="1">
      <c r="D961" s="48"/>
      <c r="G961" s="13"/>
    </row>
    <row r="962" ht="15.75" customHeight="1">
      <c r="D962" s="48"/>
      <c r="G962" s="13"/>
    </row>
    <row r="963" ht="15.75" customHeight="1">
      <c r="D963" s="48"/>
      <c r="G963" s="13"/>
    </row>
    <row r="964" ht="15.75" customHeight="1">
      <c r="D964" s="48"/>
      <c r="G964" s="13"/>
    </row>
    <row r="965" ht="15.75" customHeight="1">
      <c r="D965" s="48"/>
      <c r="G965" s="13"/>
    </row>
    <row r="966" ht="15.75" customHeight="1">
      <c r="D966" s="48"/>
      <c r="G966" s="13"/>
    </row>
    <row r="967" ht="15.75" customHeight="1">
      <c r="D967" s="48"/>
      <c r="G967" s="13"/>
    </row>
    <row r="968" ht="15.75" customHeight="1">
      <c r="D968" s="48"/>
      <c r="G968" s="13"/>
    </row>
    <row r="969" ht="15.75" customHeight="1">
      <c r="D969" s="48"/>
      <c r="G969" s="13"/>
    </row>
    <row r="970" ht="15.75" customHeight="1">
      <c r="D970" s="48"/>
      <c r="G970" s="13"/>
    </row>
    <row r="971" ht="15.75" customHeight="1">
      <c r="D971" s="48"/>
      <c r="G971" s="13"/>
    </row>
    <row r="972" ht="15.75" customHeight="1">
      <c r="D972" s="48"/>
      <c r="G972" s="13"/>
    </row>
    <row r="973" ht="15.75" customHeight="1">
      <c r="D973" s="48"/>
      <c r="G973" s="13"/>
    </row>
    <row r="974" ht="15.75" customHeight="1">
      <c r="D974" s="48"/>
      <c r="G974" s="13"/>
    </row>
    <row r="975" ht="15.75" customHeight="1">
      <c r="D975" s="48"/>
      <c r="G975" s="13"/>
    </row>
    <row r="976" ht="15.75" customHeight="1">
      <c r="D976" s="48"/>
      <c r="G976" s="13"/>
    </row>
    <row r="977" ht="15.75" customHeight="1">
      <c r="D977" s="48"/>
      <c r="G977" s="13"/>
    </row>
    <row r="978" ht="15.75" customHeight="1">
      <c r="D978" s="48"/>
      <c r="G978" s="13"/>
    </row>
    <row r="979" ht="15.75" customHeight="1">
      <c r="D979" s="48"/>
      <c r="G979" s="13"/>
    </row>
    <row r="980" ht="15.75" customHeight="1">
      <c r="D980" s="48"/>
      <c r="G980" s="13"/>
    </row>
    <row r="981" ht="15.75" customHeight="1">
      <c r="D981" s="48"/>
      <c r="G981" s="13"/>
    </row>
    <row r="982" ht="15.75" customHeight="1">
      <c r="D982" s="48"/>
      <c r="G982" s="13"/>
    </row>
    <row r="983" ht="15.75" customHeight="1">
      <c r="D983" s="48"/>
      <c r="G983" s="13"/>
    </row>
    <row r="984" ht="15.75" customHeight="1">
      <c r="D984" s="48"/>
      <c r="G984" s="13"/>
    </row>
    <row r="985" ht="15.75" customHeight="1">
      <c r="D985" s="48"/>
      <c r="G985" s="13"/>
    </row>
    <row r="986" ht="15.75" customHeight="1">
      <c r="D986" s="48"/>
      <c r="G986" s="13"/>
    </row>
    <row r="987" ht="15.75" customHeight="1">
      <c r="D987" s="48"/>
      <c r="G987" s="13"/>
    </row>
    <row r="988" ht="15.75" customHeight="1">
      <c r="D988" s="48"/>
      <c r="G988" s="13"/>
    </row>
    <row r="989" ht="15.75" customHeight="1">
      <c r="D989" s="48"/>
      <c r="G989" s="13"/>
    </row>
    <row r="990" ht="15.75" customHeight="1">
      <c r="D990" s="48"/>
      <c r="G990" s="13"/>
    </row>
    <row r="991" ht="15.75" customHeight="1">
      <c r="D991" s="48"/>
      <c r="G991" s="13"/>
    </row>
    <row r="992" ht="15.75" customHeight="1">
      <c r="D992" s="48"/>
      <c r="G992" s="13"/>
    </row>
    <row r="993" ht="15.75" customHeight="1">
      <c r="D993" s="48"/>
      <c r="G993" s="13"/>
    </row>
    <row r="994" ht="15.75" customHeight="1">
      <c r="D994" s="48"/>
      <c r="G994" s="13"/>
    </row>
    <row r="995" ht="15.75" customHeight="1">
      <c r="D995" s="48"/>
      <c r="G995" s="13"/>
    </row>
    <row r="996" ht="15.75" customHeight="1">
      <c r="D996" s="48"/>
      <c r="G996" s="13"/>
    </row>
  </sheetData>
  <mergeCells count="1">
    <mergeCell ref="E6:K6"/>
  </mergeCells>
  <printOptions/>
  <pageMargins bottom="1.0" footer="0.0" header="0.0" left="0.7500000000000001" right="0.7500000000000001" top="1.0"/>
  <pageSetup scale="9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1.22" defaultRowHeight="15.0"/>
  <cols>
    <col customWidth="1" min="1" max="3" width="11.11"/>
    <col customWidth="1" min="4" max="4" width="18.0"/>
    <col customWidth="1" min="5" max="5" width="14.56"/>
    <col customWidth="1" min="6" max="7" width="11.11"/>
    <col customWidth="1" min="8" max="8" width="21.44"/>
    <col customWidth="1" min="9" max="9" width="22.11"/>
    <col customWidth="1" min="10" max="10" width="19.44"/>
    <col customWidth="1" min="11" max="11" width="27.0"/>
    <col customWidth="1" min="12" max="12" width="21.67"/>
    <col customWidth="1" min="13" max="13" width="17.44"/>
    <col customWidth="1" min="14" max="14" width="17.67"/>
    <col customWidth="1" min="15" max="15" width="14.44"/>
    <col customWidth="1" min="16" max="16" width="49.11"/>
    <col customWidth="1" min="17" max="36" width="11.11"/>
  </cols>
  <sheetData>
    <row r="1" ht="15.75" customHeight="1">
      <c r="A1" s="8" t="s">
        <v>246</v>
      </c>
      <c r="B1" s="8" t="s">
        <v>247</v>
      </c>
      <c r="C1" s="8" t="s">
        <v>248</v>
      </c>
      <c r="D1" s="8" t="s">
        <v>249</v>
      </c>
      <c r="E1" s="8" t="s">
        <v>458</v>
      </c>
      <c r="F1" s="8" t="s">
        <v>459</v>
      </c>
      <c r="G1" s="8" t="s">
        <v>446</v>
      </c>
      <c r="H1" s="8" t="s">
        <v>460</v>
      </c>
      <c r="I1" s="64" t="s">
        <v>0</v>
      </c>
      <c r="J1" s="64" t="s">
        <v>461</v>
      </c>
      <c r="K1" s="8" t="s">
        <v>462</v>
      </c>
      <c r="L1" s="8" t="s">
        <v>460</v>
      </c>
      <c r="M1" s="8" t="s">
        <v>463</v>
      </c>
      <c r="N1" s="8" t="s">
        <v>464</v>
      </c>
      <c r="O1" s="8" t="s">
        <v>465</v>
      </c>
      <c r="P1" s="8" t="s">
        <v>1</v>
      </c>
    </row>
    <row r="2" ht="15.75" customHeight="1">
      <c r="A2" s="3" t="str">
        <f>'Sample Log'!A$3</f>
        <v>AE 1602</v>
      </c>
      <c r="B2" s="3">
        <f>'Sample Log'!B$3</f>
        <v>10321</v>
      </c>
      <c r="C2" s="3" t="s">
        <v>259</v>
      </c>
      <c r="D2" s="3" t="s">
        <v>466</v>
      </c>
      <c r="E2" s="9" t="s">
        <v>201</v>
      </c>
      <c r="F2" s="31">
        <f>'Sample Log'!F3</f>
        <v>27</v>
      </c>
      <c r="G2" s="31" t="s">
        <v>467</v>
      </c>
      <c r="H2" s="3" t="s">
        <v>161</v>
      </c>
      <c r="I2" s="65">
        <v>42440.0</v>
      </c>
      <c r="J2" s="65">
        <v>42460.0</v>
      </c>
      <c r="K2" s="3" t="s">
        <v>468</v>
      </c>
      <c r="L2" s="66" t="s">
        <v>469</v>
      </c>
      <c r="M2" s="67">
        <v>43255.0</v>
      </c>
      <c r="N2" s="67"/>
      <c r="O2" s="67"/>
      <c r="P2" s="9" t="s">
        <v>261</v>
      </c>
    </row>
    <row r="3" ht="15.75" customHeight="1">
      <c r="A3" s="3" t="str">
        <f>'Sample Log'!A$3</f>
        <v>AE 1602</v>
      </c>
      <c r="B3" s="3">
        <f>'Sample Log'!B$3</f>
        <v>10321</v>
      </c>
      <c r="C3" s="3" t="s">
        <v>259</v>
      </c>
      <c r="D3" s="3" t="s">
        <v>466</v>
      </c>
      <c r="E3" s="9" t="s">
        <v>145</v>
      </c>
      <c r="F3" s="31">
        <f>'Sample Log'!I3</f>
        <v>12</v>
      </c>
      <c r="G3" s="31" t="s">
        <v>470</v>
      </c>
      <c r="H3" s="3" t="s">
        <v>161</v>
      </c>
      <c r="I3" s="65">
        <v>42440.0</v>
      </c>
      <c r="J3" s="65">
        <v>42865.0</v>
      </c>
      <c r="K3" s="3" t="s">
        <v>471</v>
      </c>
      <c r="L3" s="4" t="s">
        <v>472</v>
      </c>
      <c r="M3" s="4" t="s">
        <v>473</v>
      </c>
      <c r="N3" s="4" t="s">
        <v>474</v>
      </c>
      <c r="O3" s="3" t="s">
        <v>475</v>
      </c>
      <c r="P3" s="4" t="s">
        <v>476</v>
      </c>
    </row>
    <row r="4" ht="15.75" customHeight="1">
      <c r="A4" s="3" t="str">
        <f>'Sample Log'!A$3</f>
        <v>AE 1602</v>
      </c>
      <c r="B4" s="3">
        <f>'Sample Log'!B$3</f>
        <v>10321</v>
      </c>
      <c r="C4" s="3" t="s">
        <v>259</v>
      </c>
      <c r="D4" s="3" t="s">
        <v>466</v>
      </c>
      <c r="E4" s="9" t="s">
        <v>149</v>
      </c>
      <c r="F4" s="31" t="str">
        <f>'Sample Log'!L3</f>
        <v>NA</v>
      </c>
      <c r="G4" s="31" t="s">
        <v>477</v>
      </c>
      <c r="H4" s="31" t="s">
        <v>260</v>
      </c>
      <c r="I4" s="65" t="s">
        <v>260</v>
      </c>
      <c r="J4" s="65"/>
    </row>
    <row r="5" ht="15.75" customHeight="1">
      <c r="A5" s="3" t="str">
        <f>'Sample Log'!A$3</f>
        <v>AE 1602</v>
      </c>
      <c r="B5" s="3">
        <f>'Sample Log'!B$3</f>
        <v>10321</v>
      </c>
      <c r="C5" s="3" t="s">
        <v>259</v>
      </c>
      <c r="D5" s="3" t="s">
        <v>466</v>
      </c>
      <c r="E5" s="9" t="s">
        <v>147</v>
      </c>
      <c r="F5" s="31" t="str">
        <f>'Sample Log'!K3</f>
        <v>NA</v>
      </c>
      <c r="G5" s="31" t="s">
        <v>478</v>
      </c>
      <c r="H5" s="31" t="s">
        <v>260</v>
      </c>
      <c r="I5" s="65" t="s">
        <v>260</v>
      </c>
      <c r="J5" s="65"/>
    </row>
    <row r="6" ht="15.75" customHeight="1">
      <c r="A6" s="3" t="str">
        <f>'Sample Log'!A$3</f>
        <v>AE 1602</v>
      </c>
      <c r="B6" s="3">
        <f>'Sample Log'!B$3</f>
        <v>10321</v>
      </c>
      <c r="C6" s="3" t="s">
        <v>259</v>
      </c>
      <c r="D6" s="3" t="s">
        <v>466</v>
      </c>
      <c r="E6" s="9" t="s">
        <v>226</v>
      </c>
      <c r="F6" s="31">
        <f>'Sample Log'!G3</f>
        <v>17</v>
      </c>
      <c r="G6" s="31" t="s">
        <v>4</v>
      </c>
      <c r="H6" s="3" t="s">
        <v>161</v>
      </c>
      <c r="I6" s="65">
        <v>42440.0</v>
      </c>
      <c r="J6" s="65">
        <v>42534.0</v>
      </c>
      <c r="K6" s="3" t="s">
        <v>479</v>
      </c>
      <c r="L6" s="66" t="s">
        <v>480</v>
      </c>
    </row>
    <row r="7" ht="15.75" customHeight="1">
      <c r="A7" s="3" t="str">
        <f>'Sample Log'!A$3</f>
        <v>AE 1602</v>
      </c>
      <c r="B7" s="3">
        <f>'Sample Log'!B$3</f>
        <v>10321</v>
      </c>
      <c r="C7" s="3" t="s">
        <v>259</v>
      </c>
      <c r="D7" s="3" t="s">
        <v>466</v>
      </c>
      <c r="E7" s="9" t="s">
        <v>151</v>
      </c>
      <c r="F7" s="31" t="str">
        <f>'Sample Log'!P3</f>
        <v>NA</v>
      </c>
      <c r="G7" s="31" t="s">
        <v>481</v>
      </c>
      <c r="H7" s="31" t="s">
        <v>260</v>
      </c>
      <c r="I7" s="65" t="s">
        <v>260</v>
      </c>
      <c r="J7" s="65"/>
    </row>
    <row r="8" ht="15.75" customHeight="1">
      <c r="A8" s="3" t="str">
        <f>'Sample Log'!A$4</f>
        <v>AE1603</v>
      </c>
      <c r="B8" s="3">
        <f>'Sample Log'!B$4</f>
        <v>10322</v>
      </c>
      <c r="C8" s="3" t="s">
        <v>259</v>
      </c>
      <c r="D8" s="3" t="s">
        <v>482</v>
      </c>
      <c r="E8" s="9" t="s">
        <v>201</v>
      </c>
      <c r="F8" s="31">
        <f>'Sample Log'!F4</f>
        <v>27</v>
      </c>
      <c r="G8" s="31" t="s">
        <v>467</v>
      </c>
      <c r="H8" s="3" t="s">
        <v>161</v>
      </c>
      <c r="I8" s="65">
        <v>42457.0</v>
      </c>
      <c r="J8" s="65">
        <v>42460.0</v>
      </c>
      <c r="K8" s="3" t="s">
        <v>468</v>
      </c>
      <c r="L8" s="66" t="s">
        <v>469</v>
      </c>
      <c r="M8" s="67" t="s">
        <v>483</v>
      </c>
      <c r="N8" s="67"/>
      <c r="O8" s="67"/>
      <c r="P8" s="3" t="s">
        <v>484</v>
      </c>
    </row>
    <row r="9" ht="15.75" customHeight="1">
      <c r="A9" s="3" t="str">
        <f>'Sample Log'!A$4</f>
        <v>AE1603</v>
      </c>
      <c r="B9" s="3">
        <f>'Sample Log'!B$4</f>
        <v>10322</v>
      </c>
      <c r="C9" s="3" t="s">
        <v>259</v>
      </c>
      <c r="D9" s="3" t="s">
        <v>482</v>
      </c>
      <c r="E9" s="9" t="s">
        <v>145</v>
      </c>
      <c r="F9" s="31">
        <f>'Sample Log'!I4</f>
        <v>12</v>
      </c>
      <c r="G9" s="31" t="s">
        <v>470</v>
      </c>
      <c r="H9" s="3" t="s">
        <v>161</v>
      </c>
      <c r="I9" s="65">
        <v>42457.0</v>
      </c>
      <c r="J9" s="65">
        <v>42867.0</v>
      </c>
      <c r="K9" s="3" t="s">
        <v>471</v>
      </c>
      <c r="L9" s="4" t="s">
        <v>472</v>
      </c>
      <c r="M9" s="4" t="s">
        <v>473</v>
      </c>
      <c r="N9" s="4" t="s">
        <v>474</v>
      </c>
      <c r="O9" s="3" t="s">
        <v>475</v>
      </c>
      <c r="P9" s="4" t="s">
        <v>485</v>
      </c>
    </row>
    <row r="10" ht="15.75" customHeight="1">
      <c r="A10" s="3" t="str">
        <f>'Sample Log'!A$4</f>
        <v>AE1603</v>
      </c>
      <c r="B10" s="3">
        <f>'Sample Log'!B$4</f>
        <v>10322</v>
      </c>
      <c r="C10" s="3" t="s">
        <v>259</v>
      </c>
      <c r="D10" s="3" t="s">
        <v>482</v>
      </c>
      <c r="E10" s="9" t="s">
        <v>149</v>
      </c>
      <c r="F10" s="31" t="str">
        <f>'Sample Log'!L4</f>
        <v>NA</v>
      </c>
      <c r="G10" s="31" t="s">
        <v>477</v>
      </c>
      <c r="H10" s="31" t="s">
        <v>260</v>
      </c>
      <c r="I10" s="65" t="s">
        <v>260</v>
      </c>
      <c r="J10" s="65"/>
    </row>
    <row r="11" ht="15.75" customHeight="1">
      <c r="A11" s="3" t="str">
        <f>'Sample Log'!A$4</f>
        <v>AE1603</v>
      </c>
      <c r="B11" s="3">
        <f>'Sample Log'!B$4</f>
        <v>10322</v>
      </c>
      <c r="C11" s="3" t="s">
        <v>259</v>
      </c>
      <c r="D11" s="3" t="s">
        <v>482</v>
      </c>
      <c r="E11" s="9" t="s">
        <v>147</v>
      </c>
      <c r="F11" s="31">
        <f>'Sample Log'!K4</f>
        <v>12</v>
      </c>
      <c r="G11" s="31" t="s">
        <v>478</v>
      </c>
      <c r="H11" s="3" t="s">
        <v>486</v>
      </c>
      <c r="I11" s="65">
        <v>42625.0</v>
      </c>
      <c r="J11" s="65"/>
      <c r="L11" s="3" t="s">
        <v>487</v>
      </c>
      <c r="O11" s="3" t="s">
        <v>488</v>
      </c>
      <c r="P11" s="4" t="s">
        <v>489</v>
      </c>
    </row>
    <row r="12" ht="15.75" customHeight="1">
      <c r="A12" s="3" t="str">
        <f>'Sample Log'!A$4</f>
        <v>AE1603</v>
      </c>
      <c r="B12" s="3">
        <f>'Sample Log'!B$4</f>
        <v>10322</v>
      </c>
      <c r="C12" s="3" t="s">
        <v>259</v>
      </c>
      <c r="D12" s="3" t="s">
        <v>482</v>
      </c>
      <c r="E12" s="9" t="s">
        <v>226</v>
      </c>
      <c r="F12" s="31" t="str">
        <f>'Sample Log'!G4</f>
        <v>NA</v>
      </c>
      <c r="G12" s="31" t="s">
        <v>4</v>
      </c>
      <c r="H12" s="31" t="s">
        <v>260</v>
      </c>
      <c r="I12" s="65" t="s">
        <v>260</v>
      </c>
      <c r="J12" s="65"/>
    </row>
    <row r="13" ht="15.75" customHeight="1">
      <c r="A13" s="3" t="str">
        <f>'Sample Log'!A$4</f>
        <v>AE1603</v>
      </c>
      <c r="B13" s="3">
        <f>'Sample Log'!B$4</f>
        <v>10322</v>
      </c>
      <c r="C13" s="3" t="s">
        <v>259</v>
      </c>
      <c r="D13" s="3" t="s">
        <v>482</v>
      </c>
      <c r="E13" s="9" t="s">
        <v>151</v>
      </c>
      <c r="F13" s="31">
        <v>16.0</v>
      </c>
      <c r="G13" s="31" t="s">
        <v>481</v>
      </c>
      <c r="H13" s="4" t="s">
        <v>490</v>
      </c>
      <c r="I13" s="65">
        <v>42457.0</v>
      </c>
      <c r="J13" s="68" t="s">
        <v>491</v>
      </c>
      <c r="L13" s="4" t="s">
        <v>492</v>
      </c>
    </row>
    <row r="14" ht="15.75" customHeight="1">
      <c r="A14" s="3" t="str">
        <f>'Sample Log'!A$5</f>
        <v>AE1604</v>
      </c>
      <c r="B14" s="3">
        <f>'Sample Log'!B$5</f>
        <v>20322</v>
      </c>
      <c r="C14" s="3" t="s">
        <v>265</v>
      </c>
      <c r="D14" s="3" t="s">
        <v>493</v>
      </c>
      <c r="E14" s="9" t="s">
        <v>201</v>
      </c>
      <c r="F14" s="31">
        <v>15.0</v>
      </c>
      <c r="G14" s="31" t="s">
        <v>467</v>
      </c>
      <c r="H14" s="3" t="s">
        <v>161</v>
      </c>
      <c r="I14" s="65">
        <v>42467.0</v>
      </c>
      <c r="J14" s="65">
        <v>42460.0</v>
      </c>
      <c r="K14" s="3" t="s">
        <v>468</v>
      </c>
      <c r="L14" s="66" t="s">
        <v>469</v>
      </c>
      <c r="M14" s="67" t="s">
        <v>494</v>
      </c>
      <c r="N14" s="67"/>
      <c r="O14" s="67"/>
      <c r="P14" s="9" t="s">
        <v>495</v>
      </c>
    </row>
    <row r="15" ht="15.75" customHeight="1">
      <c r="A15" s="3" t="str">
        <f>'Sample Log'!A$5</f>
        <v>AE1604</v>
      </c>
      <c r="B15" s="3">
        <f>'Sample Log'!B$5</f>
        <v>20322</v>
      </c>
      <c r="C15" s="3" t="s">
        <v>265</v>
      </c>
      <c r="D15" s="3" t="s">
        <v>493</v>
      </c>
      <c r="E15" s="9" t="s">
        <v>145</v>
      </c>
      <c r="F15" s="31">
        <v>8.0</v>
      </c>
      <c r="G15" s="31" t="s">
        <v>470</v>
      </c>
      <c r="H15" s="3" t="s">
        <v>161</v>
      </c>
      <c r="I15" s="65">
        <v>42467.0</v>
      </c>
      <c r="J15" s="65">
        <v>42867.0</v>
      </c>
      <c r="K15" s="3" t="s">
        <v>471</v>
      </c>
      <c r="L15" s="4" t="s">
        <v>472</v>
      </c>
      <c r="M15" s="4" t="s">
        <v>473</v>
      </c>
      <c r="N15" s="4" t="s">
        <v>474</v>
      </c>
      <c r="O15" s="3" t="s">
        <v>475</v>
      </c>
      <c r="P15" s="4" t="s">
        <v>496</v>
      </c>
    </row>
    <row r="16" ht="15.75" customHeight="1">
      <c r="A16" s="3" t="str">
        <f>'Sample Log'!A$5</f>
        <v>AE1604</v>
      </c>
      <c r="B16" s="3">
        <f>'Sample Log'!B$5</f>
        <v>20322</v>
      </c>
      <c r="C16" s="3" t="s">
        <v>265</v>
      </c>
      <c r="D16" s="3" t="s">
        <v>493</v>
      </c>
      <c r="E16" s="9" t="s">
        <v>149</v>
      </c>
      <c r="F16" s="31" t="s">
        <v>260</v>
      </c>
      <c r="G16" s="31" t="s">
        <v>477</v>
      </c>
      <c r="H16" s="31" t="s">
        <v>260</v>
      </c>
      <c r="I16" s="65" t="s">
        <v>260</v>
      </c>
      <c r="J16" s="65"/>
    </row>
    <row r="17" ht="15.75" customHeight="1">
      <c r="A17" s="3" t="str">
        <f>'Sample Log'!A$5</f>
        <v>AE1604</v>
      </c>
      <c r="B17" s="3">
        <f>'Sample Log'!B$5</f>
        <v>20322</v>
      </c>
      <c r="C17" s="3" t="s">
        <v>265</v>
      </c>
      <c r="D17" s="3" t="s">
        <v>493</v>
      </c>
      <c r="E17" s="9" t="s">
        <v>147</v>
      </c>
      <c r="F17" s="31">
        <v>8.0</v>
      </c>
      <c r="G17" s="31" t="s">
        <v>478</v>
      </c>
      <c r="H17" s="3" t="s">
        <v>486</v>
      </c>
      <c r="I17" s="65">
        <v>42625.0</v>
      </c>
      <c r="J17" s="65"/>
      <c r="L17" s="3" t="s">
        <v>487</v>
      </c>
      <c r="O17" s="3" t="s">
        <v>488</v>
      </c>
      <c r="P17" s="3" t="s">
        <v>497</v>
      </c>
    </row>
    <row r="18" ht="15.75" customHeight="1">
      <c r="A18" s="3" t="str">
        <f>'Sample Log'!A$5</f>
        <v>AE1604</v>
      </c>
      <c r="B18" s="3">
        <f>'Sample Log'!B$5</f>
        <v>20322</v>
      </c>
      <c r="C18" s="3" t="s">
        <v>265</v>
      </c>
      <c r="D18" s="3" t="s">
        <v>493</v>
      </c>
      <c r="E18" s="9" t="s">
        <v>226</v>
      </c>
      <c r="F18" s="31" t="s">
        <v>260</v>
      </c>
      <c r="G18" s="31" t="s">
        <v>4</v>
      </c>
      <c r="H18" s="31" t="s">
        <v>260</v>
      </c>
      <c r="I18" s="65" t="s">
        <v>260</v>
      </c>
      <c r="J18" s="65"/>
    </row>
    <row r="19" ht="15.75" customHeight="1">
      <c r="A19" s="3" t="str">
        <f>'Sample Log'!A$5</f>
        <v>AE1604</v>
      </c>
      <c r="B19" s="3">
        <f>'Sample Log'!B$5</f>
        <v>20322</v>
      </c>
      <c r="C19" s="3" t="s">
        <v>265</v>
      </c>
      <c r="D19" s="3" t="s">
        <v>493</v>
      </c>
      <c r="E19" s="9" t="s">
        <v>151</v>
      </c>
      <c r="F19" s="31" t="s">
        <v>260</v>
      </c>
      <c r="G19" s="31" t="s">
        <v>481</v>
      </c>
      <c r="H19" s="31" t="s">
        <v>260</v>
      </c>
      <c r="I19" s="65" t="s">
        <v>260</v>
      </c>
      <c r="J19" s="65"/>
    </row>
    <row r="20" ht="15.75" customHeight="1">
      <c r="A20" s="3" t="str">
        <f>'Sample Log'!A$6</f>
        <v>AE1605</v>
      </c>
      <c r="B20" s="3">
        <f>'Sample Log'!B$6</f>
        <v>10323</v>
      </c>
      <c r="C20" s="3" t="s">
        <v>259</v>
      </c>
      <c r="D20" s="3" t="s">
        <v>498</v>
      </c>
      <c r="E20" s="9" t="s">
        <v>201</v>
      </c>
      <c r="F20" s="31">
        <v>28.0</v>
      </c>
      <c r="G20" s="31" t="s">
        <v>467</v>
      </c>
      <c r="H20" s="3" t="s">
        <v>161</v>
      </c>
      <c r="I20" s="65">
        <v>42478.0</v>
      </c>
      <c r="J20" s="65">
        <v>42493.0</v>
      </c>
      <c r="K20" s="3" t="s">
        <v>468</v>
      </c>
      <c r="L20" s="66" t="s">
        <v>469</v>
      </c>
      <c r="M20" s="67">
        <v>42679.0</v>
      </c>
      <c r="N20" s="67"/>
      <c r="O20" s="67"/>
    </row>
    <row r="21" ht="15.75" customHeight="1">
      <c r="A21" s="3" t="str">
        <f>'Sample Log'!A$6</f>
        <v>AE1605</v>
      </c>
      <c r="B21" s="3">
        <f>'Sample Log'!B$6</f>
        <v>10323</v>
      </c>
      <c r="C21" s="3" t="s">
        <v>259</v>
      </c>
      <c r="D21" s="3" t="s">
        <v>498</v>
      </c>
      <c r="E21" s="9" t="s">
        <v>252</v>
      </c>
      <c r="F21" s="31">
        <v>11.0</v>
      </c>
      <c r="G21" s="31" t="s">
        <v>499</v>
      </c>
      <c r="H21" s="3" t="s">
        <v>161</v>
      </c>
      <c r="I21" s="65">
        <v>42478.0</v>
      </c>
      <c r="J21" s="65">
        <v>42790.0</v>
      </c>
      <c r="K21" s="3" t="s">
        <v>471</v>
      </c>
      <c r="L21" s="4" t="s">
        <v>472</v>
      </c>
      <c r="M21" s="4" t="s">
        <v>500</v>
      </c>
      <c r="N21" s="4" t="s">
        <v>474</v>
      </c>
      <c r="O21" s="4" t="s">
        <v>501</v>
      </c>
      <c r="P21" s="4" t="s">
        <v>502</v>
      </c>
    </row>
    <row r="22" ht="15.75" customHeight="1">
      <c r="A22" s="3" t="str">
        <f>'Sample Log'!A$6</f>
        <v>AE1605</v>
      </c>
      <c r="B22" s="3">
        <f>'Sample Log'!B$6</f>
        <v>10323</v>
      </c>
      <c r="C22" s="3" t="s">
        <v>259</v>
      </c>
      <c r="D22" s="3" t="s">
        <v>498</v>
      </c>
      <c r="E22" s="9" t="s">
        <v>253</v>
      </c>
      <c r="F22" s="31">
        <v>5.0</v>
      </c>
      <c r="G22" s="31" t="s">
        <v>477</v>
      </c>
      <c r="H22" s="3" t="s">
        <v>503</v>
      </c>
      <c r="I22" s="65">
        <v>42626.0</v>
      </c>
      <c r="J22" s="65"/>
      <c r="L22" s="4" t="s">
        <v>504</v>
      </c>
      <c r="O22" s="3" t="s">
        <v>505</v>
      </c>
      <c r="P22" s="3" t="s">
        <v>506</v>
      </c>
    </row>
    <row r="23" ht="15.75" customHeight="1">
      <c r="A23" s="3" t="str">
        <f>'Sample Log'!A$6</f>
        <v>AE1605</v>
      </c>
      <c r="B23" s="3">
        <f>'Sample Log'!B$6</f>
        <v>10323</v>
      </c>
      <c r="C23" s="3" t="s">
        <v>259</v>
      </c>
      <c r="D23" s="3" t="s">
        <v>498</v>
      </c>
      <c r="E23" s="9" t="s">
        <v>507</v>
      </c>
      <c r="F23" s="31">
        <v>5.0</v>
      </c>
      <c r="G23" s="31" t="s">
        <v>477</v>
      </c>
      <c r="H23" s="3" t="s">
        <v>503</v>
      </c>
      <c r="I23" s="65">
        <v>42626.0</v>
      </c>
      <c r="J23" s="65">
        <v>42485.0</v>
      </c>
      <c r="K23" s="4" t="s">
        <v>508</v>
      </c>
      <c r="L23" s="4" t="s">
        <v>504</v>
      </c>
      <c r="O23" s="3" t="s">
        <v>505</v>
      </c>
      <c r="P23" s="4" t="s">
        <v>509</v>
      </c>
    </row>
    <row r="24" ht="15.75" customHeight="1">
      <c r="A24" s="3" t="str">
        <f>'Sample Log'!A$6</f>
        <v>AE1605</v>
      </c>
      <c r="B24" s="3">
        <f>'Sample Log'!B$6</f>
        <v>10323</v>
      </c>
      <c r="C24" s="3" t="s">
        <v>259</v>
      </c>
      <c r="D24" s="3" t="s">
        <v>498</v>
      </c>
      <c r="E24" s="11" t="s">
        <v>510</v>
      </c>
      <c r="F24" s="31">
        <v>5.0</v>
      </c>
      <c r="G24" s="31" t="s">
        <v>477</v>
      </c>
      <c r="H24" s="3" t="s">
        <v>503</v>
      </c>
      <c r="I24" s="65">
        <v>42626.0</v>
      </c>
      <c r="J24" s="65">
        <v>42485.0</v>
      </c>
      <c r="K24" s="3" t="s">
        <v>511</v>
      </c>
      <c r="L24" s="4" t="s">
        <v>504</v>
      </c>
      <c r="O24" s="3" t="s">
        <v>505</v>
      </c>
      <c r="P24" s="3" t="s">
        <v>506</v>
      </c>
    </row>
    <row r="25" ht="15.75" customHeight="1">
      <c r="A25" s="3" t="str">
        <f>'Sample Log'!A$6</f>
        <v>AE1605</v>
      </c>
      <c r="B25" s="3">
        <f>'Sample Log'!B$6</f>
        <v>10323</v>
      </c>
      <c r="C25" s="3" t="s">
        <v>259</v>
      </c>
      <c r="D25" s="3" t="s">
        <v>498</v>
      </c>
      <c r="E25" s="9" t="s">
        <v>255</v>
      </c>
      <c r="F25" s="31">
        <v>5.0</v>
      </c>
      <c r="G25" s="31" t="s">
        <v>477</v>
      </c>
      <c r="H25" s="51" t="s">
        <v>512</v>
      </c>
      <c r="I25" s="65">
        <v>43617.0</v>
      </c>
      <c r="J25" s="65">
        <v>42485.0</v>
      </c>
      <c r="K25" s="9" t="s">
        <v>513</v>
      </c>
      <c r="L25" s="11" t="s">
        <v>504</v>
      </c>
      <c r="O25" s="11" t="s">
        <v>514</v>
      </c>
      <c r="P25" s="3" t="s">
        <v>506</v>
      </c>
    </row>
    <row r="26" ht="15.75" customHeight="1">
      <c r="A26" s="3" t="str">
        <f>'Sample Log'!A$6</f>
        <v>AE1605</v>
      </c>
      <c r="B26" s="3">
        <f>'Sample Log'!B$6</f>
        <v>10323</v>
      </c>
      <c r="C26" s="3" t="s">
        <v>259</v>
      </c>
      <c r="D26" s="3" t="s">
        <v>498</v>
      </c>
      <c r="E26" s="9" t="s">
        <v>254</v>
      </c>
      <c r="F26" s="31">
        <v>5.0</v>
      </c>
      <c r="G26" s="31" t="s">
        <v>477</v>
      </c>
      <c r="H26" s="3" t="s">
        <v>503</v>
      </c>
      <c r="I26" s="65">
        <v>42626.0</v>
      </c>
      <c r="J26" s="65"/>
      <c r="L26" s="4" t="s">
        <v>504</v>
      </c>
      <c r="O26" s="3" t="s">
        <v>505</v>
      </c>
      <c r="P26" s="3" t="s">
        <v>506</v>
      </c>
    </row>
    <row r="27" ht="15.75" customHeight="1">
      <c r="A27" s="3" t="str">
        <f>'Sample Log'!A$6</f>
        <v>AE1605</v>
      </c>
      <c r="B27" s="3">
        <f>'Sample Log'!B$6</f>
        <v>10323</v>
      </c>
      <c r="C27" s="3" t="s">
        <v>259</v>
      </c>
      <c r="D27" s="3" t="s">
        <v>498</v>
      </c>
      <c r="E27" s="9" t="s">
        <v>147</v>
      </c>
      <c r="F27" s="31">
        <v>12.0</v>
      </c>
      <c r="G27" s="31" t="s">
        <v>478</v>
      </c>
      <c r="H27" s="3" t="s">
        <v>486</v>
      </c>
      <c r="I27" s="65">
        <v>42625.0</v>
      </c>
      <c r="J27" s="65"/>
      <c r="L27" s="3" t="s">
        <v>487</v>
      </c>
      <c r="O27" s="3" t="s">
        <v>505</v>
      </c>
      <c r="P27" s="4" t="s">
        <v>489</v>
      </c>
    </row>
    <row r="28" ht="15.75" customHeight="1">
      <c r="A28" s="3" t="str">
        <f>'Sample Log'!A$6</f>
        <v>AE1605</v>
      </c>
      <c r="B28" s="3">
        <f>'Sample Log'!B$6</f>
        <v>10323</v>
      </c>
      <c r="C28" s="3" t="s">
        <v>259</v>
      </c>
      <c r="D28" s="3" t="s">
        <v>498</v>
      </c>
      <c r="E28" s="9" t="s">
        <v>251</v>
      </c>
      <c r="F28" s="31">
        <v>11.0</v>
      </c>
      <c r="G28" s="31" t="s">
        <v>470</v>
      </c>
      <c r="H28" s="3" t="s">
        <v>161</v>
      </c>
      <c r="I28" s="65">
        <v>42478.0</v>
      </c>
      <c r="J28" s="65">
        <v>42790.0</v>
      </c>
      <c r="K28" s="3" t="s">
        <v>471</v>
      </c>
      <c r="L28" s="4" t="s">
        <v>472</v>
      </c>
      <c r="M28" s="4" t="s">
        <v>500</v>
      </c>
      <c r="N28" s="4" t="s">
        <v>515</v>
      </c>
      <c r="O28" s="4" t="s">
        <v>501</v>
      </c>
      <c r="P28" s="4" t="s">
        <v>516</v>
      </c>
    </row>
    <row r="29" ht="15.75" customHeight="1">
      <c r="A29" s="3" t="str">
        <f>'Sample Log'!A$6</f>
        <v>AE1605</v>
      </c>
      <c r="B29" s="3">
        <f>'Sample Log'!B$6</f>
        <v>10323</v>
      </c>
      <c r="C29" s="3" t="s">
        <v>259</v>
      </c>
      <c r="D29" s="3" t="s">
        <v>498</v>
      </c>
      <c r="E29" s="9" t="s">
        <v>159</v>
      </c>
      <c r="F29" s="31">
        <v>6.0</v>
      </c>
      <c r="G29" s="31" t="s">
        <v>499</v>
      </c>
      <c r="H29" s="3" t="s">
        <v>517</v>
      </c>
      <c r="I29" s="65"/>
      <c r="J29" s="65"/>
      <c r="K29" s="3"/>
      <c r="L29" s="4" t="s">
        <v>518</v>
      </c>
      <c r="M29" s="3"/>
      <c r="N29" s="3"/>
      <c r="O29" s="3"/>
      <c r="P29" s="3"/>
      <c r="Q29" s="3"/>
      <c r="R29" s="3"/>
      <c r="S29" s="3"/>
      <c r="T29" s="3"/>
      <c r="U29" s="3"/>
      <c r="V29" s="3"/>
      <c r="W29" s="3"/>
      <c r="X29" s="3"/>
      <c r="Y29" s="3"/>
      <c r="Z29" s="3"/>
      <c r="AA29" s="3"/>
      <c r="AB29" s="3"/>
      <c r="AC29" s="3"/>
      <c r="AD29" s="3"/>
      <c r="AE29" s="3"/>
      <c r="AF29" s="3"/>
      <c r="AG29" s="3"/>
      <c r="AH29" s="3"/>
      <c r="AI29" s="3"/>
      <c r="AJ29" s="3"/>
    </row>
    <row r="30" ht="15.75" customHeight="1">
      <c r="A30" s="3" t="str">
        <f>'Sample Log'!A$6</f>
        <v>AE1605</v>
      </c>
      <c r="B30" s="3">
        <f>'Sample Log'!B$6</f>
        <v>10323</v>
      </c>
      <c r="C30" s="3" t="s">
        <v>259</v>
      </c>
      <c r="D30" s="3" t="s">
        <v>498</v>
      </c>
      <c r="E30" s="9" t="s">
        <v>155</v>
      </c>
      <c r="F30" s="31">
        <v>6.0</v>
      </c>
      <c r="G30" s="31" t="s">
        <v>499</v>
      </c>
      <c r="H30" s="9" t="s">
        <v>173</v>
      </c>
      <c r="I30" s="65"/>
      <c r="J30" s="65"/>
      <c r="K30" s="3"/>
      <c r="L30" s="4" t="s">
        <v>518</v>
      </c>
      <c r="M30" s="3"/>
      <c r="N30" s="3"/>
      <c r="O30" s="3"/>
      <c r="P30" s="3"/>
      <c r="Q30" s="3"/>
      <c r="R30" s="3"/>
      <c r="S30" s="3"/>
      <c r="T30" s="3"/>
      <c r="U30" s="3"/>
      <c r="V30" s="3"/>
      <c r="W30" s="3"/>
      <c r="X30" s="3"/>
      <c r="Y30" s="3"/>
      <c r="Z30" s="3"/>
      <c r="AA30" s="3"/>
      <c r="AB30" s="3"/>
      <c r="AC30" s="3"/>
      <c r="AD30" s="3"/>
      <c r="AE30" s="3"/>
      <c r="AF30" s="3"/>
      <c r="AG30" s="3"/>
      <c r="AH30" s="3"/>
      <c r="AI30" s="3"/>
      <c r="AJ30" s="3"/>
    </row>
    <row r="31" ht="15.75" customHeight="1">
      <c r="A31" s="3" t="str">
        <f>'Sample Log'!A$6</f>
        <v>AE1605</v>
      </c>
      <c r="B31" s="3">
        <f>'Sample Log'!B$6</f>
        <v>10323</v>
      </c>
      <c r="C31" s="3" t="s">
        <v>259</v>
      </c>
      <c r="D31" s="3" t="s">
        <v>498</v>
      </c>
      <c r="E31" s="9" t="s">
        <v>157</v>
      </c>
      <c r="F31" s="31">
        <v>6.0</v>
      </c>
      <c r="G31" s="31" t="s">
        <v>499</v>
      </c>
      <c r="H31" s="3" t="s">
        <v>519</v>
      </c>
      <c r="I31" s="65"/>
      <c r="J31" s="65"/>
      <c r="K31" s="3"/>
      <c r="L31" s="4" t="s">
        <v>518</v>
      </c>
      <c r="M31" s="3"/>
      <c r="N31" s="3"/>
      <c r="O31" s="3"/>
      <c r="P31" s="3"/>
      <c r="Q31" s="3"/>
      <c r="R31" s="3"/>
      <c r="S31" s="3"/>
      <c r="T31" s="3"/>
      <c r="U31" s="3"/>
      <c r="V31" s="3"/>
      <c r="W31" s="3"/>
      <c r="X31" s="3"/>
      <c r="Y31" s="3"/>
      <c r="Z31" s="3"/>
      <c r="AA31" s="3"/>
      <c r="AB31" s="3"/>
      <c r="AC31" s="3"/>
      <c r="AD31" s="3"/>
      <c r="AE31" s="3"/>
      <c r="AF31" s="3"/>
      <c r="AG31" s="3"/>
      <c r="AH31" s="3"/>
      <c r="AI31" s="3"/>
      <c r="AJ31" s="3"/>
    </row>
    <row r="32" ht="15.75" customHeight="1">
      <c r="A32" s="3" t="str">
        <f>'Sample Log'!A$6</f>
        <v>AE1605</v>
      </c>
      <c r="B32" s="3">
        <f>'Sample Log'!B$6</f>
        <v>10323</v>
      </c>
      <c r="C32" s="3" t="s">
        <v>259</v>
      </c>
      <c r="D32" s="3" t="s">
        <v>498</v>
      </c>
      <c r="E32" s="9" t="s">
        <v>226</v>
      </c>
      <c r="F32" s="31">
        <v>17.0</v>
      </c>
      <c r="G32" s="31" t="s">
        <v>4</v>
      </c>
      <c r="H32" s="3" t="s">
        <v>161</v>
      </c>
      <c r="I32" s="65">
        <v>42478.0</v>
      </c>
      <c r="J32" s="65">
        <v>42535.0</v>
      </c>
      <c r="K32" s="3" t="s">
        <v>479</v>
      </c>
      <c r="L32" s="66" t="s">
        <v>480</v>
      </c>
    </row>
    <row r="33" ht="15.75" customHeight="1">
      <c r="A33" s="3" t="str">
        <f>'Sample Log'!A$6</f>
        <v>AE1605</v>
      </c>
      <c r="B33" s="3">
        <f>'Sample Log'!B$6</f>
        <v>10323</v>
      </c>
      <c r="C33" s="3" t="s">
        <v>259</v>
      </c>
      <c r="D33" s="3" t="s">
        <v>498</v>
      </c>
      <c r="E33" s="9" t="s">
        <v>151</v>
      </c>
      <c r="F33" s="31">
        <v>16.0</v>
      </c>
      <c r="G33" s="31" t="s">
        <v>481</v>
      </c>
      <c r="H33" s="51" t="s">
        <v>490</v>
      </c>
      <c r="I33" s="65">
        <v>42478.0</v>
      </c>
      <c r="J33" s="68" t="s">
        <v>491</v>
      </c>
      <c r="L33" s="4" t="s">
        <v>492</v>
      </c>
    </row>
    <row r="34" ht="15.75" customHeight="1">
      <c r="A34" s="3" t="str">
        <f>'Sample Log'!A$7</f>
        <v>AE1608</v>
      </c>
      <c r="B34" s="3">
        <f>'Sample Log'!B$7</f>
        <v>10324</v>
      </c>
      <c r="C34" s="3" t="s">
        <v>259</v>
      </c>
      <c r="D34" s="3" t="s">
        <v>520</v>
      </c>
      <c r="E34" s="9" t="s">
        <v>201</v>
      </c>
      <c r="F34" s="31">
        <v>27.0</v>
      </c>
      <c r="G34" s="31" t="s">
        <v>467</v>
      </c>
      <c r="H34" s="3" t="s">
        <v>161</v>
      </c>
      <c r="I34" s="65">
        <v>42499.0</v>
      </c>
      <c r="J34" s="65">
        <v>42509.0</v>
      </c>
      <c r="K34" s="3" t="s">
        <v>468</v>
      </c>
      <c r="L34" s="66" t="s">
        <v>469</v>
      </c>
      <c r="M34" s="67" t="s">
        <v>521</v>
      </c>
      <c r="N34" s="67"/>
      <c r="O34" s="67"/>
      <c r="P34" s="3" t="s">
        <v>484</v>
      </c>
    </row>
    <row r="35" ht="15.75" customHeight="1">
      <c r="A35" s="3" t="str">
        <f>'Sample Log'!A$7</f>
        <v>AE1608</v>
      </c>
      <c r="B35" s="3">
        <f>'Sample Log'!B$7</f>
        <v>10324</v>
      </c>
      <c r="C35" s="3" t="s">
        <v>259</v>
      </c>
      <c r="D35" s="3" t="s">
        <v>520</v>
      </c>
      <c r="E35" s="9" t="s">
        <v>252</v>
      </c>
      <c r="F35" s="31">
        <v>8.0</v>
      </c>
      <c r="G35" s="31" t="s">
        <v>499</v>
      </c>
      <c r="H35" s="3" t="s">
        <v>161</v>
      </c>
      <c r="I35" s="65">
        <v>42499.0</v>
      </c>
      <c r="J35" s="65">
        <v>42803.0</v>
      </c>
      <c r="K35" s="3" t="s">
        <v>471</v>
      </c>
      <c r="L35" s="4" t="s">
        <v>472</v>
      </c>
      <c r="M35" s="4" t="s">
        <v>500</v>
      </c>
      <c r="N35" s="4" t="s">
        <v>515</v>
      </c>
      <c r="O35" s="4" t="s">
        <v>501</v>
      </c>
      <c r="P35" s="4" t="s">
        <v>522</v>
      </c>
      <c r="Q35" s="38"/>
      <c r="R35" s="38"/>
      <c r="S35" s="38"/>
      <c r="T35" s="38"/>
    </row>
    <row r="36" ht="15.75" customHeight="1">
      <c r="A36" s="3" t="str">
        <f>'Sample Log'!A$7</f>
        <v>AE1608</v>
      </c>
      <c r="B36" s="3">
        <f>'Sample Log'!B$7</f>
        <v>10324</v>
      </c>
      <c r="C36" s="3" t="s">
        <v>259</v>
      </c>
      <c r="D36" s="3" t="s">
        <v>520</v>
      </c>
      <c r="E36" s="9" t="s">
        <v>253</v>
      </c>
      <c r="F36" s="31">
        <f>'Sample Log'!M7</f>
        <v>4</v>
      </c>
      <c r="G36" s="31" t="s">
        <v>477</v>
      </c>
      <c r="H36" s="3" t="s">
        <v>503</v>
      </c>
      <c r="I36" s="69">
        <v>42626.0</v>
      </c>
      <c r="J36" s="65"/>
      <c r="L36" s="4" t="s">
        <v>504</v>
      </c>
      <c r="O36" s="3" t="s">
        <v>505</v>
      </c>
      <c r="P36" s="4" t="s">
        <v>523</v>
      </c>
      <c r="Q36" s="38"/>
      <c r="R36" s="38"/>
      <c r="S36" s="38"/>
      <c r="T36" s="38"/>
    </row>
    <row r="37" ht="15.75" customHeight="1">
      <c r="A37" s="3" t="str">
        <f>'Sample Log'!A$7</f>
        <v>AE1608</v>
      </c>
      <c r="B37" s="3">
        <f>'Sample Log'!B$7</f>
        <v>10324</v>
      </c>
      <c r="C37" s="3" t="s">
        <v>259</v>
      </c>
      <c r="D37" s="3" t="s">
        <v>520</v>
      </c>
      <c r="E37" s="9" t="s">
        <v>507</v>
      </c>
      <c r="F37" s="31">
        <f>'Sample Log'!L7</f>
        <v>4</v>
      </c>
      <c r="G37" s="31" t="s">
        <v>477</v>
      </c>
      <c r="H37" s="3" t="s">
        <v>503</v>
      </c>
      <c r="I37" s="69">
        <v>42626.0</v>
      </c>
      <c r="J37" s="65">
        <v>42485.0</v>
      </c>
      <c r="K37" s="3" t="s">
        <v>511</v>
      </c>
      <c r="L37" s="4" t="s">
        <v>504</v>
      </c>
      <c r="O37" s="3" t="s">
        <v>505</v>
      </c>
      <c r="P37" s="4" t="s">
        <v>524</v>
      </c>
      <c r="Q37" s="38"/>
      <c r="R37" s="38"/>
      <c r="S37" s="38"/>
      <c r="T37" s="38"/>
    </row>
    <row r="38" ht="15.75" customHeight="1">
      <c r="A38" s="3" t="str">
        <f>'Sample Log'!A$7</f>
        <v>AE1608</v>
      </c>
      <c r="B38" s="3">
        <f>'Sample Log'!B$7</f>
        <v>10324</v>
      </c>
      <c r="C38" s="3" t="s">
        <v>259</v>
      </c>
      <c r="D38" s="3" t="s">
        <v>520</v>
      </c>
      <c r="E38" s="11" t="s">
        <v>510</v>
      </c>
      <c r="F38" s="31">
        <f>'Sample Log'!L7</f>
        <v>4</v>
      </c>
      <c r="G38" s="31" t="s">
        <v>477</v>
      </c>
      <c r="H38" s="3" t="s">
        <v>503</v>
      </c>
      <c r="I38" s="65">
        <v>42626.0</v>
      </c>
      <c r="J38" s="65">
        <v>42485.0</v>
      </c>
      <c r="K38" s="3" t="s">
        <v>511</v>
      </c>
      <c r="L38" s="4" t="s">
        <v>504</v>
      </c>
      <c r="O38" s="3" t="s">
        <v>505</v>
      </c>
      <c r="P38" s="3" t="s">
        <v>525</v>
      </c>
      <c r="Q38" s="38"/>
      <c r="R38" s="38"/>
      <c r="S38" s="38"/>
      <c r="T38" s="38"/>
    </row>
    <row r="39" ht="15.75" customHeight="1">
      <c r="A39" s="3" t="str">
        <f>'Sample Log'!A$7</f>
        <v>AE1608</v>
      </c>
      <c r="B39" s="3">
        <f>'Sample Log'!B$7</f>
        <v>10324</v>
      </c>
      <c r="C39" s="3" t="s">
        <v>259</v>
      </c>
      <c r="D39" s="3" t="s">
        <v>520</v>
      </c>
      <c r="E39" s="9" t="s">
        <v>255</v>
      </c>
      <c r="F39" s="31">
        <f>'Sample Log'!O7</f>
        <v>4</v>
      </c>
      <c r="G39" s="31" t="s">
        <v>477</v>
      </c>
      <c r="H39" s="51" t="s">
        <v>512</v>
      </c>
      <c r="I39" s="65">
        <v>43617.0</v>
      </c>
      <c r="J39" s="65">
        <v>42485.0</v>
      </c>
      <c r="K39" s="9" t="s">
        <v>513</v>
      </c>
      <c r="L39" s="11" t="s">
        <v>504</v>
      </c>
      <c r="O39" s="11" t="s">
        <v>514</v>
      </c>
      <c r="P39" s="3" t="s">
        <v>526</v>
      </c>
      <c r="Q39" s="38"/>
      <c r="R39" s="38"/>
      <c r="S39" s="38"/>
      <c r="T39" s="38"/>
    </row>
    <row r="40" ht="15.75" customHeight="1">
      <c r="A40" s="3" t="str">
        <f>'Sample Log'!A$7</f>
        <v>AE1608</v>
      </c>
      <c r="B40" s="3">
        <f>'Sample Log'!B$7</f>
        <v>10324</v>
      </c>
      <c r="C40" s="3" t="s">
        <v>259</v>
      </c>
      <c r="D40" s="3" t="s">
        <v>520</v>
      </c>
      <c r="E40" s="9" t="s">
        <v>254</v>
      </c>
      <c r="F40" s="31">
        <f>'Sample Log'!N7</f>
        <v>4</v>
      </c>
      <c r="G40" s="31" t="s">
        <v>477</v>
      </c>
      <c r="H40" s="3" t="s">
        <v>503</v>
      </c>
      <c r="I40" s="69">
        <v>42626.0</v>
      </c>
      <c r="J40" s="65"/>
      <c r="L40" s="4" t="s">
        <v>504</v>
      </c>
      <c r="O40" s="3" t="s">
        <v>505</v>
      </c>
      <c r="P40" s="4" t="s">
        <v>527</v>
      </c>
      <c r="Q40" s="38"/>
      <c r="R40" s="38"/>
      <c r="S40" s="38"/>
      <c r="T40" s="38"/>
    </row>
    <row r="41" ht="15.75" customHeight="1">
      <c r="A41" s="3" t="str">
        <f>'Sample Log'!A$7</f>
        <v>AE1608</v>
      </c>
      <c r="B41" s="3">
        <f>'Sample Log'!B$7</f>
        <v>10324</v>
      </c>
      <c r="C41" s="3" t="s">
        <v>259</v>
      </c>
      <c r="D41" s="3" t="s">
        <v>520</v>
      </c>
      <c r="E41" s="9" t="s">
        <v>147</v>
      </c>
      <c r="F41" s="31">
        <v>12.0</v>
      </c>
      <c r="G41" s="31" t="s">
        <v>478</v>
      </c>
      <c r="H41" s="3" t="s">
        <v>486</v>
      </c>
      <c r="I41" s="65">
        <v>42625.0</v>
      </c>
      <c r="J41" s="65"/>
      <c r="L41" s="4" t="s">
        <v>487</v>
      </c>
      <c r="O41" s="3" t="s">
        <v>488</v>
      </c>
      <c r="P41" s="4" t="s">
        <v>528</v>
      </c>
      <c r="Q41" s="38"/>
      <c r="R41" s="38"/>
      <c r="S41" s="38"/>
      <c r="T41" s="38"/>
    </row>
    <row r="42" ht="15.75" customHeight="1">
      <c r="A42" s="3" t="str">
        <f>'Sample Log'!A$7</f>
        <v>AE1608</v>
      </c>
      <c r="B42" s="3">
        <f>'Sample Log'!B$7</f>
        <v>10324</v>
      </c>
      <c r="C42" s="3" t="s">
        <v>259</v>
      </c>
      <c r="D42" s="3" t="s">
        <v>520</v>
      </c>
      <c r="E42" s="9" t="s">
        <v>251</v>
      </c>
      <c r="F42" s="31">
        <v>12.0</v>
      </c>
      <c r="G42" s="31" t="s">
        <v>470</v>
      </c>
      <c r="H42" s="3" t="s">
        <v>161</v>
      </c>
      <c r="I42" s="65">
        <v>42499.0</v>
      </c>
      <c r="J42" s="65">
        <v>42803.0</v>
      </c>
      <c r="K42" s="3" t="s">
        <v>471</v>
      </c>
      <c r="L42" s="4" t="s">
        <v>472</v>
      </c>
      <c r="M42" s="4" t="s">
        <v>500</v>
      </c>
      <c r="N42" s="4" t="s">
        <v>474</v>
      </c>
      <c r="O42" s="4" t="s">
        <v>501</v>
      </c>
      <c r="P42" s="4" t="s">
        <v>529</v>
      </c>
      <c r="Q42" s="38"/>
      <c r="R42" s="38"/>
      <c r="S42" s="38"/>
      <c r="T42" s="38"/>
    </row>
    <row r="43" ht="15.75" customHeight="1">
      <c r="A43" s="3" t="str">
        <f>'Sample Log'!A$7</f>
        <v>AE1608</v>
      </c>
      <c r="B43" s="3">
        <f>'Sample Log'!B$7</f>
        <v>10324</v>
      </c>
      <c r="C43" s="3" t="s">
        <v>259</v>
      </c>
      <c r="D43" s="3" t="s">
        <v>520</v>
      </c>
      <c r="E43" s="9" t="s">
        <v>226</v>
      </c>
      <c r="F43" s="31">
        <v>10.0</v>
      </c>
      <c r="G43" s="31" t="s">
        <v>4</v>
      </c>
      <c r="H43" s="3" t="s">
        <v>161</v>
      </c>
      <c r="I43" s="65">
        <v>42499.0</v>
      </c>
      <c r="J43" s="65">
        <v>42536.0</v>
      </c>
      <c r="K43" s="3" t="s">
        <v>479</v>
      </c>
      <c r="L43" s="66" t="s">
        <v>480</v>
      </c>
    </row>
    <row r="44" ht="15.75" customHeight="1">
      <c r="A44" s="3" t="str">
        <f>'Sample Log'!A$7</f>
        <v>AE1608</v>
      </c>
      <c r="B44" s="3">
        <f>'Sample Log'!B$7</f>
        <v>10324</v>
      </c>
      <c r="C44" s="3" t="s">
        <v>259</v>
      </c>
      <c r="D44" s="3" t="s">
        <v>520</v>
      </c>
      <c r="E44" s="9" t="s">
        <v>151</v>
      </c>
      <c r="F44" s="31">
        <v>16.0</v>
      </c>
      <c r="G44" s="31" t="s">
        <v>481</v>
      </c>
      <c r="H44" s="51" t="s">
        <v>490</v>
      </c>
      <c r="I44" s="69">
        <v>42499.0</v>
      </c>
      <c r="J44" s="68" t="s">
        <v>491</v>
      </c>
      <c r="L44" s="4" t="s">
        <v>492</v>
      </c>
    </row>
    <row r="45" ht="15.75" customHeight="1">
      <c r="A45" s="3" t="str">
        <f>'Sample Log'!A$8</f>
        <v>AE1611</v>
      </c>
      <c r="B45" s="3">
        <f>'Sample Log'!B$8</f>
        <v>10325</v>
      </c>
      <c r="C45" s="3" t="str">
        <f>'Sample Log'!C$8</f>
        <v>BATS Core</v>
      </c>
      <c r="D45" s="70">
        <f>'Sample Log'!D$8</f>
        <v>42537</v>
      </c>
      <c r="E45" s="9" t="s">
        <v>201</v>
      </c>
      <c r="F45" s="31">
        <f>'Sample Log'!F8</f>
        <v>27</v>
      </c>
      <c r="G45" s="31" t="s">
        <v>467</v>
      </c>
      <c r="H45" s="3" t="s">
        <v>161</v>
      </c>
      <c r="I45" s="65">
        <v>42542.0</v>
      </c>
      <c r="J45" s="65">
        <v>42551.0</v>
      </c>
      <c r="K45" s="3" t="s">
        <v>468</v>
      </c>
      <c r="L45" s="66" t="s">
        <v>469</v>
      </c>
      <c r="M45" s="67">
        <v>42528.0</v>
      </c>
      <c r="N45" s="67"/>
      <c r="O45" s="67"/>
      <c r="P45" s="3" t="s">
        <v>530</v>
      </c>
    </row>
    <row r="46" ht="15.75" customHeight="1">
      <c r="A46" s="3" t="str">
        <f>'Sample Log'!A$8</f>
        <v>AE1611</v>
      </c>
      <c r="B46" s="3">
        <f>'Sample Log'!B$8</f>
        <v>10325</v>
      </c>
      <c r="C46" s="3" t="str">
        <f>'Sample Log'!C$8</f>
        <v>BATS Core</v>
      </c>
      <c r="D46" s="70">
        <f>'Sample Log'!D$8</f>
        <v>42537</v>
      </c>
      <c r="E46" s="9" t="s">
        <v>145</v>
      </c>
      <c r="F46" s="31">
        <f>'Sample Log'!I8</f>
        <v>12</v>
      </c>
      <c r="G46" s="31" t="s">
        <v>470</v>
      </c>
      <c r="H46" s="3" t="s">
        <v>161</v>
      </c>
      <c r="I46" s="65">
        <v>42542.0</v>
      </c>
      <c r="J46" s="65">
        <v>42909.0</v>
      </c>
      <c r="K46" s="3" t="s">
        <v>471</v>
      </c>
      <c r="L46" s="4" t="s">
        <v>472</v>
      </c>
      <c r="M46" s="4" t="s">
        <v>473</v>
      </c>
      <c r="N46" s="4" t="s">
        <v>474</v>
      </c>
      <c r="O46" s="3" t="s">
        <v>475</v>
      </c>
      <c r="P46" s="4" t="s">
        <v>531</v>
      </c>
    </row>
    <row r="47" ht="15.75" customHeight="1">
      <c r="A47" s="3" t="str">
        <f>'Sample Log'!A$8</f>
        <v>AE1611</v>
      </c>
      <c r="B47" s="3">
        <f>'Sample Log'!B$8</f>
        <v>10325</v>
      </c>
      <c r="C47" s="3" t="str">
        <f>'Sample Log'!C$8</f>
        <v>BATS Core</v>
      </c>
      <c r="D47" s="70">
        <f>'Sample Log'!D$8</f>
        <v>42537</v>
      </c>
      <c r="E47" s="9" t="s">
        <v>149</v>
      </c>
      <c r="F47" s="31" t="str">
        <f>'Sample Log'!L8</f>
        <v>NA</v>
      </c>
      <c r="G47" s="31" t="s">
        <v>477</v>
      </c>
      <c r="H47" s="3" t="s">
        <v>260</v>
      </c>
      <c r="I47" s="65" t="s">
        <v>260</v>
      </c>
      <c r="J47" s="65"/>
    </row>
    <row r="48" ht="15.75" customHeight="1">
      <c r="A48" s="3" t="str">
        <f>'Sample Log'!A$8</f>
        <v>AE1611</v>
      </c>
      <c r="B48" s="3">
        <f>'Sample Log'!B$8</f>
        <v>10325</v>
      </c>
      <c r="C48" s="3" t="str">
        <f>'Sample Log'!C$8</f>
        <v>BATS Core</v>
      </c>
      <c r="D48" s="70">
        <f>'Sample Log'!D$8</f>
        <v>42537</v>
      </c>
      <c r="E48" s="9" t="s">
        <v>147</v>
      </c>
      <c r="F48" s="31">
        <f>'Sample Log'!K8</f>
        <v>12</v>
      </c>
      <c r="G48" s="31" t="s">
        <v>478</v>
      </c>
      <c r="H48" s="3" t="s">
        <v>486</v>
      </c>
      <c r="I48" s="65">
        <v>42625.0</v>
      </c>
      <c r="J48" s="65"/>
      <c r="L48" s="4" t="s">
        <v>487</v>
      </c>
      <c r="O48" s="3" t="s">
        <v>488</v>
      </c>
      <c r="P48" s="3" t="s">
        <v>497</v>
      </c>
    </row>
    <row r="49" ht="15.75" customHeight="1">
      <c r="A49" s="3" t="str">
        <f>'Sample Log'!A$8</f>
        <v>AE1611</v>
      </c>
      <c r="B49" s="3">
        <f>'Sample Log'!B$8</f>
        <v>10325</v>
      </c>
      <c r="C49" s="3" t="s">
        <v>259</v>
      </c>
      <c r="D49" s="70">
        <f>'Sample Log'!D$8</f>
        <v>42537</v>
      </c>
      <c r="E49" s="9" t="s">
        <v>159</v>
      </c>
      <c r="F49" s="31">
        <v>17.0</v>
      </c>
      <c r="G49" s="31" t="s">
        <v>499</v>
      </c>
      <c r="H49" s="3" t="s">
        <v>517</v>
      </c>
      <c r="I49" s="65"/>
      <c r="J49" s="65"/>
      <c r="L49" s="3" t="s">
        <v>518</v>
      </c>
    </row>
    <row r="50" ht="15.75" customHeight="1">
      <c r="A50" s="3" t="str">
        <f>'Sample Log'!A$8</f>
        <v>AE1611</v>
      </c>
      <c r="B50" s="3">
        <f>'Sample Log'!B$8</f>
        <v>10325</v>
      </c>
      <c r="C50" s="3" t="s">
        <v>259</v>
      </c>
      <c r="D50" s="70">
        <f>'Sample Log'!D$8</f>
        <v>42537</v>
      </c>
      <c r="E50" s="9" t="s">
        <v>155</v>
      </c>
      <c r="F50" s="31">
        <v>17.0</v>
      </c>
      <c r="G50" s="31" t="s">
        <v>499</v>
      </c>
      <c r="H50" s="9" t="s">
        <v>173</v>
      </c>
      <c r="I50" s="65"/>
      <c r="J50" s="65"/>
      <c r="L50" s="3" t="s">
        <v>518</v>
      </c>
    </row>
    <row r="51" ht="15.75" customHeight="1">
      <c r="A51" s="3" t="str">
        <f>'Sample Log'!A$8</f>
        <v>AE1611</v>
      </c>
      <c r="B51" s="3">
        <f>'Sample Log'!B$8</f>
        <v>10325</v>
      </c>
      <c r="C51" s="3" t="s">
        <v>259</v>
      </c>
      <c r="D51" s="70">
        <f>'Sample Log'!D$8</f>
        <v>42537</v>
      </c>
      <c r="E51" s="9" t="s">
        <v>157</v>
      </c>
      <c r="F51" s="31">
        <v>17.0</v>
      </c>
      <c r="G51" s="31" t="s">
        <v>499</v>
      </c>
      <c r="H51" s="3" t="s">
        <v>519</v>
      </c>
      <c r="I51" s="65"/>
      <c r="J51" s="65"/>
      <c r="L51" s="3" t="s">
        <v>518</v>
      </c>
    </row>
    <row r="52" ht="15.75" customHeight="1">
      <c r="A52" s="3" t="str">
        <f>'Sample Log'!A$8</f>
        <v>AE1611</v>
      </c>
      <c r="B52" s="3">
        <f>'Sample Log'!B$8</f>
        <v>10325</v>
      </c>
      <c r="C52" s="3" t="str">
        <f>'Sample Log'!C$8</f>
        <v>BATS Core</v>
      </c>
      <c r="D52" s="70">
        <f>'Sample Log'!D$8</f>
        <v>42537</v>
      </c>
      <c r="E52" s="9" t="s">
        <v>226</v>
      </c>
      <c r="F52" s="31">
        <f>'Sample Log'!G8</f>
        <v>17</v>
      </c>
      <c r="G52" s="31" t="s">
        <v>4</v>
      </c>
      <c r="H52" s="3" t="s">
        <v>161</v>
      </c>
      <c r="I52" s="65">
        <v>42542.0</v>
      </c>
      <c r="J52" s="65">
        <v>42552.0</v>
      </c>
      <c r="K52" s="3" t="s">
        <v>479</v>
      </c>
      <c r="L52" s="66" t="s">
        <v>480</v>
      </c>
    </row>
    <row r="53" ht="15.75" customHeight="1">
      <c r="A53" s="3" t="str">
        <f>'Sample Log'!A$8</f>
        <v>AE1611</v>
      </c>
      <c r="B53" s="3">
        <f>'Sample Log'!B$8</f>
        <v>10325</v>
      </c>
      <c r="C53" s="3" t="str">
        <f>'Sample Log'!C$8</f>
        <v>BATS Core</v>
      </c>
      <c r="D53" s="70">
        <f>'Sample Log'!D$8</f>
        <v>42537</v>
      </c>
      <c r="E53" s="9" t="s">
        <v>151</v>
      </c>
      <c r="F53" s="31">
        <f>'Sample Log'!P8</f>
        <v>16</v>
      </c>
      <c r="G53" s="31" t="s">
        <v>481</v>
      </c>
      <c r="H53" s="51" t="s">
        <v>490</v>
      </c>
      <c r="I53" s="65">
        <v>42542.0</v>
      </c>
      <c r="J53" s="68" t="s">
        <v>491</v>
      </c>
      <c r="L53" s="4" t="s">
        <v>492</v>
      </c>
    </row>
    <row r="54" ht="15.75" customHeight="1">
      <c r="A54" s="3" t="str">
        <f>'Sample Log'!A$9</f>
        <v>AE1615</v>
      </c>
      <c r="B54" s="3">
        <f>'Sample Log'!B$9</f>
        <v>10326</v>
      </c>
      <c r="C54" s="3" t="s">
        <v>259</v>
      </c>
      <c r="D54" s="70">
        <f>'Sample Log'!D$9</f>
        <v>42575</v>
      </c>
      <c r="E54" s="9" t="s">
        <v>201</v>
      </c>
      <c r="F54" s="31">
        <v>27.0</v>
      </c>
      <c r="G54" s="31" t="s">
        <v>467</v>
      </c>
      <c r="H54" s="3" t="s">
        <v>161</v>
      </c>
      <c r="I54" s="65">
        <v>42578.0</v>
      </c>
      <c r="J54" s="65">
        <v>42620.0</v>
      </c>
      <c r="K54" s="3" t="s">
        <v>468</v>
      </c>
      <c r="L54" s="66" t="s">
        <v>469</v>
      </c>
      <c r="M54" s="67">
        <v>42591.0</v>
      </c>
      <c r="N54" s="67"/>
      <c r="O54" s="67"/>
    </row>
    <row r="55" ht="15.75" customHeight="1">
      <c r="A55" s="3" t="str">
        <f>'Sample Log'!A$9</f>
        <v>AE1615</v>
      </c>
      <c r="B55" s="3">
        <f>'Sample Log'!B$9</f>
        <v>10326</v>
      </c>
      <c r="C55" s="3" t="s">
        <v>259</v>
      </c>
      <c r="D55" s="70">
        <f>'Sample Log'!D$9</f>
        <v>42575</v>
      </c>
      <c r="E55" s="9" t="s">
        <v>145</v>
      </c>
      <c r="F55" s="31">
        <f>'Sample Log'!I9</f>
        <v>11</v>
      </c>
      <c r="G55" s="31" t="s">
        <v>470</v>
      </c>
      <c r="H55" s="3" t="s">
        <v>161</v>
      </c>
      <c r="I55" s="65">
        <v>42578.0</v>
      </c>
      <c r="J55" s="65">
        <v>42909.0</v>
      </c>
      <c r="K55" s="3" t="s">
        <v>471</v>
      </c>
      <c r="L55" s="4" t="s">
        <v>472</v>
      </c>
      <c r="M55" s="4" t="s">
        <v>473</v>
      </c>
      <c r="N55" s="4" t="s">
        <v>474</v>
      </c>
      <c r="O55" s="3" t="s">
        <v>475</v>
      </c>
      <c r="P55" s="4" t="s">
        <v>532</v>
      </c>
    </row>
    <row r="56" ht="15.75" customHeight="1">
      <c r="A56" s="3" t="str">
        <f>'Sample Log'!A$9</f>
        <v>AE1615</v>
      </c>
      <c r="B56" s="3">
        <f>'Sample Log'!B$9</f>
        <v>10326</v>
      </c>
      <c r="C56" s="3" t="s">
        <v>259</v>
      </c>
      <c r="D56" s="70">
        <f>'Sample Log'!D$9</f>
        <v>42575</v>
      </c>
      <c r="E56" s="9" t="s">
        <v>149</v>
      </c>
      <c r="F56" s="31" t="str">
        <f>'Sample Log'!L9</f>
        <v>NA</v>
      </c>
      <c r="G56" s="31" t="s">
        <v>477</v>
      </c>
      <c r="H56" s="31" t="s">
        <v>260</v>
      </c>
      <c r="I56" s="65" t="s">
        <v>260</v>
      </c>
      <c r="J56" s="65"/>
    </row>
    <row r="57" ht="15.75" customHeight="1">
      <c r="A57" s="3" t="str">
        <f>'Sample Log'!A$9</f>
        <v>AE1615</v>
      </c>
      <c r="B57" s="3">
        <f>'Sample Log'!B$9</f>
        <v>10326</v>
      </c>
      <c r="C57" s="3" t="s">
        <v>259</v>
      </c>
      <c r="D57" s="70">
        <f>'Sample Log'!D$9</f>
        <v>42575</v>
      </c>
      <c r="E57" s="9" t="s">
        <v>147</v>
      </c>
      <c r="F57" s="31">
        <f>'Sample Log'!K9</f>
        <v>11</v>
      </c>
      <c r="G57" s="31" t="s">
        <v>478</v>
      </c>
      <c r="H57" s="3" t="s">
        <v>486</v>
      </c>
      <c r="I57" s="65">
        <v>42625.0</v>
      </c>
      <c r="J57" s="65"/>
      <c r="L57" s="3" t="s">
        <v>487</v>
      </c>
      <c r="O57" s="3" t="s">
        <v>488</v>
      </c>
      <c r="P57" s="4" t="s">
        <v>533</v>
      </c>
    </row>
    <row r="58" ht="15.75" customHeight="1">
      <c r="A58" s="3" t="str">
        <f>'Sample Log'!A$9</f>
        <v>AE1615</v>
      </c>
      <c r="B58" s="3">
        <f>'Sample Log'!B$9</f>
        <v>10326</v>
      </c>
      <c r="C58" s="3" t="s">
        <v>259</v>
      </c>
      <c r="D58" s="70">
        <f>'Sample Log'!D$9</f>
        <v>42575</v>
      </c>
      <c r="E58" s="9" t="s">
        <v>226</v>
      </c>
      <c r="F58" s="31">
        <f>'Sample Log'!G9</f>
        <v>17</v>
      </c>
      <c r="G58" s="31" t="s">
        <v>4</v>
      </c>
      <c r="H58" s="3" t="s">
        <v>161</v>
      </c>
      <c r="I58" s="65">
        <v>42578.0</v>
      </c>
      <c r="J58" s="65">
        <v>42622.0</v>
      </c>
      <c r="K58" s="3" t="s">
        <v>479</v>
      </c>
      <c r="L58" s="66" t="s">
        <v>480</v>
      </c>
    </row>
    <row r="59" ht="15.75" customHeight="1">
      <c r="A59" s="3" t="str">
        <f>'Sample Log'!A$9</f>
        <v>AE1615</v>
      </c>
      <c r="B59" s="3">
        <f>'Sample Log'!B$9</f>
        <v>10326</v>
      </c>
      <c r="C59" s="3" t="s">
        <v>259</v>
      </c>
      <c r="D59" s="70">
        <f>'Sample Log'!D$9</f>
        <v>42575</v>
      </c>
      <c r="E59" s="9" t="s">
        <v>151</v>
      </c>
      <c r="F59" s="31">
        <f>'Sample Log'!P9</f>
        <v>12</v>
      </c>
      <c r="G59" s="31" t="s">
        <v>481</v>
      </c>
      <c r="H59" s="51" t="s">
        <v>490</v>
      </c>
      <c r="I59" s="65">
        <v>42578.0</v>
      </c>
      <c r="J59" s="68" t="s">
        <v>491</v>
      </c>
      <c r="L59" s="4" t="s">
        <v>492</v>
      </c>
    </row>
    <row r="60" ht="15.75" customHeight="1">
      <c r="A60" s="3" t="str">
        <f>'Sample Log'!A$10</f>
        <v>AE1618</v>
      </c>
      <c r="B60" s="3">
        <f>'Sample Log'!B$10</f>
        <v>10327</v>
      </c>
      <c r="C60" s="3" t="s">
        <v>259</v>
      </c>
      <c r="D60" s="71">
        <f>'Sample Log'!D$10</f>
        <v>42600</v>
      </c>
      <c r="E60" s="9" t="s">
        <v>201</v>
      </c>
      <c r="F60" s="31">
        <f>'Sample Log'!F10</f>
        <v>27</v>
      </c>
      <c r="G60" s="31" t="s">
        <v>467</v>
      </c>
      <c r="H60" s="3" t="s">
        <v>161</v>
      </c>
      <c r="I60" s="65">
        <v>42604.0</v>
      </c>
      <c r="J60" s="65">
        <v>42635.0</v>
      </c>
      <c r="K60" s="3" t="s">
        <v>468</v>
      </c>
      <c r="L60" s="66" t="s">
        <v>469</v>
      </c>
      <c r="M60" s="67">
        <v>42470.0</v>
      </c>
      <c r="N60" s="67"/>
      <c r="O60" s="67"/>
      <c r="P60" s="3" t="s">
        <v>434</v>
      </c>
    </row>
    <row r="61" ht="15.75" customHeight="1">
      <c r="A61" s="3" t="str">
        <f>'Sample Log'!A$10</f>
        <v>AE1618</v>
      </c>
      <c r="B61" s="3">
        <f>'Sample Log'!B$10</f>
        <v>10327</v>
      </c>
      <c r="C61" s="3" t="s">
        <v>259</v>
      </c>
      <c r="D61" s="71">
        <f>'Sample Log'!D$10</f>
        <v>42600</v>
      </c>
      <c r="E61" s="9" t="s">
        <v>145</v>
      </c>
      <c r="F61" s="31">
        <f>'Sample Log'!I10</f>
        <v>12</v>
      </c>
      <c r="G61" s="31" t="s">
        <v>470</v>
      </c>
      <c r="H61" s="3" t="s">
        <v>161</v>
      </c>
      <c r="I61" s="65">
        <v>42604.0</v>
      </c>
      <c r="J61" s="65">
        <v>42914.0</v>
      </c>
      <c r="K61" s="3" t="s">
        <v>471</v>
      </c>
      <c r="L61" s="4" t="s">
        <v>472</v>
      </c>
      <c r="M61" s="4" t="s">
        <v>473</v>
      </c>
      <c r="N61" s="4" t="s">
        <v>474</v>
      </c>
      <c r="O61" s="3" t="s">
        <v>475</v>
      </c>
      <c r="P61" s="3" t="s">
        <v>534</v>
      </c>
    </row>
    <row r="62" ht="15.75" customHeight="1">
      <c r="A62" s="3" t="str">
        <f>'Sample Log'!A$10</f>
        <v>AE1618</v>
      </c>
      <c r="B62" s="3">
        <f>'Sample Log'!B$10</f>
        <v>10327</v>
      </c>
      <c r="C62" s="3" t="s">
        <v>259</v>
      </c>
      <c r="D62" s="71">
        <f>'Sample Log'!D$10</f>
        <v>42600</v>
      </c>
      <c r="E62" s="9" t="s">
        <v>149</v>
      </c>
      <c r="F62" s="31" t="str">
        <f>'Sample Log'!L10</f>
        <v>NA</v>
      </c>
      <c r="G62" s="31" t="s">
        <v>477</v>
      </c>
      <c r="H62" s="31" t="s">
        <v>260</v>
      </c>
      <c r="I62" s="65" t="s">
        <v>260</v>
      </c>
      <c r="J62" s="65"/>
    </row>
    <row r="63" ht="15.75" customHeight="1">
      <c r="A63" s="3" t="str">
        <f>'Sample Log'!A$10</f>
        <v>AE1618</v>
      </c>
      <c r="B63" s="3">
        <f>'Sample Log'!B$10</f>
        <v>10327</v>
      </c>
      <c r="C63" s="3" t="s">
        <v>259</v>
      </c>
      <c r="D63" s="71">
        <f>'Sample Log'!D$10</f>
        <v>42600</v>
      </c>
      <c r="E63" s="9" t="s">
        <v>147</v>
      </c>
      <c r="F63" s="31">
        <f>'Sample Log'!K10</f>
        <v>12</v>
      </c>
      <c r="G63" s="31" t="s">
        <v>478</v>
      </c>
      <c r="H63" s="3" t="s">
        <v>486</v>
      </c>
      <c r="I63" s="65">
        <v>42625.0</v>
      </c>
      <c r="J63" s="65"/>
      <c r="L63" s="3" t="s">
        <v>487</v>
      </c>
      <c r="O63" s="3" t="s">
        <v>488</v>
      </c>
      <c r="P63" s="3" t="s">
        <v>497</v>
      </c>
    </row>
    <row r="64" ht="15.75" customHeight="1">
      <c r="A64" s="3" t="str">
        <f>'Sample Log'!A$10</f>
        <v>AE1618</v>
      </c>
      <c r="B64" s="3">
        <f>'Sample Log'!B$10</f>
        <v>10327</v>
      </c>
      <c r="C64" s="3" t="s">
        <v>259</v>
      </c>
      <c r="D64" s="71">
        <f>'Sample Log'!D$10</f>
        <v>42600</v>
      </c>
      <c r="E64" s="9" t="s">
        <v>226</v>
      </c>
      <c r="F64" s="31">
        <f>'Sample Log'!G10</f>
        <v>17</v>
      </c>
      <c r="G64" s="31" t="s">
        <v>4</v>
      </c>
      <c r="H64" s="3" t="s">
        <v>161</v>
      </c>
      <c r="I64" s="65">
        <v>42604.0</v>
      </c>
      <c r="J64" s="65">
        <v>42751.0</v>
      </c>
      <c r="K64" s="3" t="s">
        <v>479</v>
      </c>
      <c r="L64" s="66" t="s">
        <v>480</v>
      </c>
      <c r="P64" s="4" t="s">
        <v>535</v>
      </c>
    </row>
    <row r="65" ht="15.75" customHeight="1">
      <c r="A65" s="3" t="str">
        <f>'Sample Log'!A$10</f>
        <v>AE1618</v>
      </c>
      <c r="B65" s="3">
        <f>'Sample Log'!B$10</f>
        <v>10327</v>
      </c>
      <c r="C65" s="3" t="s">
        <v>259</v>
      </c>
      <c r="D65" s="71">
        <f>'Sample Log'!D$10</f>
        <v>42600</v>
      </c>
      <c r="E65" s="9" t="s">
        <v>151</v>
      </c>
      <c r="F65" s="31">
        <f>'Sample Log'!P10</f>
        <v>16</v>
      </c>
      <c r="G65" s="31" t="s">
        <v>481</v>
      </c>
      <c r="H65" s="51" t="s">
        <v>490</v>
      </c>
      <c r="I65" s="65">
        <v>42604.0</v>
      </c>
      <c r="J65" s="68" t="s">
        <v>491</v>
      </c>
      <c r="L65" s="4" t="s">
        <v>492</v>
      </c>
    </row>
    <row r="66" ht="15.75" customHeight="1">
      <c r="A66" s="3" t="str">
        <f>'Sample Log'!A$11</f>
        <v>AE1621</v>
      </c>
      <c r="B66" s="3">
        <f>'Sample Log'!B$11</f>
        <v>10328</v>
      </c>
      <c r="C66" s="3" t="s">
        <v>259</v>
      </c>
      <c r="D66" s="3" t="str">
        <f>'Sample Log'!D$11</f>
        <v>22-Sept-2016</v>
      </c>
      <c r="E66" s="9" t="s">
        <v>201</v>
      </c>
      <c r="F66" s="31">
        <f>'Sample Log'!F11</f>
        <v>28</v>
      </c>
      <c r="G66" s="31" t="s">
        <v>467</v>
      </c>
      <c r="H66" s="3" t="s">
        <v>161</v>
      </c>
      <c r="I66" s="65">
        <v>42636.0</v>
      </c>
      <c r="J66" s="65">
        <v>42751.0</v>
      </c>
      <c r="K66" s="3" t="s">
        <v>468</v>
      </c>
      <c r="L66" s="66" t="s">
        <v>469</v>
      </c>
      <c r="M66" s="67" t="s">
        <v>536</v>
      </c>
      <c r="N66" s="67"/>
    </row>
    <row r="67" ht="15.75" customHeight="1">
      <c r="A67" s="3" t="str">
        <f>'Sample Log'!A$11</f>
        <v>AE1621</v>
      </c>
      <c r="B67" s="3">
        <f>'Sample Log'!B$11</f>
        <v>10328</v>
      </c>
      <c r="C67" s="3" t="s">
        <v>259</v>
      </c>
      <c r="D67" s="3" t="str">
        <f>'Sample Log'!D$11</f>
        <v>22-Sept-2016</v>
      </c>
      <c r="E67" s="9" t="s">
        <v>145</v>
      </c>
      <c r="F67" s="31">
        <f>'Sample Log'!I11</f>
        <v>11</v>
      </c>
      <c r="G67" s="31" t="s">
        <v>470</v>
      </c>
      <c r="H67" s="3" t="s">
        <v>161</v>
      </c>
      <c r="I67" s="65">
        <v>42636.0</v>
      </c>
      <c r="J67" s="65">
        <v>42914.0</v>
      </c>
      <c r="K67" s="3" t="s">
        <v>471</v>
      </c>
      <c r="L67" s="4" t="s">
        <v>472</v>
      </c>
      <c r="M67" s="4" t="s">
        <v>473</v>
      </c>
      <c r="N67" s="4" t="s">
        <v>474</v>
      </c>
      <c r="O67" s="3" t="s">
        <v>475</v>
      </c>
      <c r="P67" s="4" t="s">
        <v>537</v>
      </c>
    </row>
    <row r="68" ht="15.75" customHeight="1">
      <c r="A68" s="3" t="str">
        <f>'Sample Log'!A$11</f>
        <v>AE1621</v>
      </c>
      <c r="B68" s="3">
        <f>'Sample Log'!B$11</f>
        <v>10328</v>
      </c>
      <c r="C68" s="3" t="s">
        <v>259</v>
      </c>
      <c r="D68" s="3" t="str">
        <f>'Sample Log'!D$11</f>
        <v>22-Sept-2016</v>
      </c>
      <c r="E68" s="9" t="s">
        <v>149</v>
      </c>
      <c r="F68" s="31" t="str">
        <f>'Sample Log'!L11</f>
        <v>NA</v>
      </c>
      <c r="G68" s="31" t="s">
        <v>477</v>
      </c>
      <c r="H68" s="31" t="s">
        <v>260</v>
      </c>
      <c r="I68" s="65" t="s">
        <v>260</v>
      </c>
      <c r="J68" s="65"/>
    </row>
    <row r="69" ht="15.75" customHeight="1">
      <c r="A69" s="3" t="str">
        <f>'Sample Log'!A$11</f>
        <v>AE1621</v>
      </c>
      <c r="B69" s="3">
        <f>'Sample Log'!B$11</f>
        <v>10328</v>
      </c>
      <c r="C69" s="3" t="s">
        <v>259</v>
      </c>
      <c r="D69" s="3" t="str">
        <f>'Sample Log'!D$11</f>
        <v>22-Sept-2016</v>
      </c>
      <c r="E69" s="9" t="s">
        <v>147</v>
      </c>
      <c r="F69" s="31">
        <f>'Sample Log'!K11</f>
        <v>11</v>
      </c>
      <c r="G69" s="31" t="s">
        <v>478</v>
      </c>
      <c r="H69" s="3" t="s">
        <v>486</v>
      </c>
      <c r="I69" s="65">
        <v>42765.0</v>
      </c>
      <c r="J69" s="65"/>
      <c r="L69" s="3" t="s">
        <v>487</v>
      </c>
      <c r="O69" s="3" t="s">
        <v>488</v>
      </c>
      <c r="P69" s="4" t="s">
        <v>538</v>
      </c>
    </row>
    <row r="70" ht="15.75" customHeight="1">
      <c r="A70" s="3" t="str">
        <f>'Sample Log'!A$11</f>
        <v>AE1621</v>
      </c>
      <c r="B70" s="3">
        <f>'Sample Log'!B$11</f>
        <v>10328</v>
      </c>
      <c r="C70" s="3" t="s">
        <v>259</v>
      </c>
      <c r="D70" s="3" t="str">
        <f>'Sample Log'!D$11</f>
        <v>22-Sept-2016</v>
      </c>
      <c r="E70" s="9" t="s">
        <v>226</v>
      </c>
      <c r="F70" s="31">
        <f>'Sample Log'!G11</f>
        <v>17</v>
      </c>
      <c r="G70" s="31" t="s">
        <v>4</v>
      </c>
      <c r="H70" s="3" t="s">
        <v>161</v>
      </c>
      <c r="I70" s="65">
        <v>42636.0</v>
      </c>
      <c r="J70" s="65">
        <v>42752.0</v>
      </c>
      <c r="K70" s="3" t="s">
        <v>479</v>
      </c>
      <c r="L70" s="66" t="s">
        <v>480</v>
      </c>
      <c r="M70" s="67" t="s">
        <v>539</v>
      </c>
      <c r="N70" s="67"/>
      <c r="O70" s="67"/>
    </row>
    <row r="71" ht="15.75" customHeight="1">
      <c r="A71" s="3" t="str">
        <f>'Sample Log'!A$11</f>
        <v>AE1621</v>
      </c>
      <c r="B71" s="3">
        <f>'Sample Log'!B$11</f>
        <v>10328</v>
      </c>
      <c r="C71" s="3" t="s">
        <v>259</v>
      </c>
      <c r="D71" s="3" t="str">
        <f>'Sample Log'!D$11</f>
        <v>22-Sept-2016</v>
      </c>
      <c r="E71" s="9" t="s">
        <v>151</v>
      </c>
      <c r="F71" s="31">
        <f>'Sample Log'!P11</f>
        <v>12</v>
      </c>
      <c r="G71" s="31" t="s">
        <v>481</v>
      </c>
      <c r="H71" s="51" t="s">
        <v>490</v>
      </c>
      <c r="I71" s="65">
        <v>42636.0</v>
      </c>
      <c r="J71" s="68" t="s">
        <v>491</v>
      </c>
      <c r="L71" s="4" t="s">
        <v>492</v>
      </c>
      <c r="P71" s="3" t="s">
        <v>540</v>
      </c>
    </row>
    <row r="72" ht="15.75" customHeight="1">
      <c r="A72" s="3" t="str">
        <f>'Sample Log'!A$12</f>
        <v>AE1624</v>
      </c>
      <c r="B72" s="3">
        <f>'Sample Log'!B$12</f>
        <v>10329</v>
      </c>
      <c r="C72" s="3" t="s">
        <v>259</v>
      </c>
      <c r="D72" s="3" t="str">
        <f>'Sample Log'!D$12</f>
        <v>20/21-Oct-2016</v>
      </c>
      <c r="E72" s="9" t="s">
        <v>201</v>
      </c>
      <c r="F72" s="31">
        <f>'Sample Log'!F12</f>
        <v>28</v>
      </c>
      <c r="G72" s="31" t="s">
        <v>467</v>
      </c>
      <c r="H72" s="3" t="s">
        <v>163</v>
      </c>
      <c r="I72" s="65">
        <v>42666.0</v>
      </c>
      <c r="J72" s="65">
        <v>42755.0</v>
      </c>
      <c r="K72" s="3" t="s">
        <v>468</v>
      </c>
      <c r="L72" s="66" t="s">
        <v>469</v>
      </c>
      <c r="M72" s="67" t="s">
        <v>541</v>
      </c>
      <c r="N72" s="67"/>
      <c r="O72" s="67"/>
    </row>
    <row r="73" ht="15.75" customHeight="1">
      <c r="A73" s="3" t="str">
        <f>'Sample Log'!A$12</f>
        <v>AE1624</v>
      </c>
      <c r="B73" s="3">
        <f>'Sample Log'!B$12</f>
        <v>10329</v>
      </c>
      <c r="C73" s="3" t="s">
        <v>259</v>
      </c>
      <c r="D73" s="3" t="str">
        <f>'Sample Log'!D$12</f>
        <v>20/21-Oct-2016</v>
      </c>
      <c r="E73" s="9" t="s">
        <v>145</v>
      </c>
      <c r="F73" s="31">
        <f>'Sample Log'!I12</f>
        <v>12</v>
      </c>
      <c r="G73" s="31" t="s">
        <v>470</v>
      </c>
      <c r="H73" s="3" t="s">
        <v>161</v>
      </c>
      <c r="I73" s="65">
        <v>42666.0</v>
      </c>
      <c r="J73" s="65">
        <v>42997.0</v>
      </c>
      <c r="K73" s="3" t="s">
        <v>471</v>
      </c>
      <c r="L73" s="4" t="s">
        <v>472</v>
      </c>
      <c r="M73" s="51" t="s">
        <v>542</v>
      </c>
      <c r="N73" s="4" t="s">
        <v>474</v>
      </c>
      <c r="O73" s="3" t="s">
        <v>543</v>
      </c>
      <c r="P73" s="3" t="s">
        <v>544</v>
      </c>
    </row>
    <row r="74" ht="15.75" customHeight="1">
      <c r="A74" s="3" t="str">
        <f>'Sample Log'!A$12</f>
        <v>AE1624</v>
      </c>
      <c r="B74" s="3">
        <f>'Sample Log'!B$12</f>
        <v>10329</v>
      </c>
      <c r="C74" s="3" t="s">
        <v>259</v>
      </c>
      <c r="D74" s="3" t="str">
        <f>'Sample Log'!D$12</f>
        <v>20/21-Oct-2016</v>
      </c>
      <c r="E74" s="9" t="s">
        <v>149</v>
      </c>
      <c r="F74" s="31" t="str">
        <f>'Sample Log'!L12</f>
        <v>NA</v>
      </c>
      <c r="G74" s="31" t="s">
        <v>477</v>
      </c>
      <c r="H74" s="31" t="s">
        <v>260</v>
      </c>
      <c r="I74" s="65" t="s">
        <v>260</v>
      </c>
      <c r="J74" s="65"/>
    </row>
    <row r="75" ht="15.75" customHeight="1">
      <c r="A75" s="3" t="str">
        <f>'Sample Log'!A$12</f>
        <v>AE1624</v>
      </c>
      <c r="B75" s="3">
        <f>'Sample Log'!B$12</f>
        <v>10329</v>
      </c>
      <c r="C75" s="3" t="s">
        <v>259</v>
      </c>
      <c r="D75" s="3" t="str">
        <f>'Sample Log'!D$12</f>
        <v>20/21-Oct-2016</v>
      </c>
      <c r="E75" s="9" t="s">
        <v>147</v>
      </c>
      <c r="F75" s="31">
        <f>'Sample Log'!K12</f>
        <v>24</v>
      </c>
      <c r="G75" s="31" t="s">
        <v>478</v>
      </c>
      <c r="H75" s="3" t="s">
        <v>486</v>
      </c>
      <c r="I75" s="65">
        <v>42765.0</v>
      </c>
      <c r="J75" s="65"/>
      <c r="L75" s="3" t="s">
        <v>487</v>
      </c>
      <c r="O75" s="3" t="s">
        <v>488</v>
      </c>
      <c r="P75" s="3" t="s">
        <v>545</v>
      </c>
    </row>
    <row r="76" ht="15.75" customHeight="1">
      <c r="A76" s="3" t="str">
        <f>'Sample Log'!A$12</f>
        <v>AE1624</v>
      </c>
      <c r="B76" s="3">
        <f>'Sample Log'!B$12</f>
        <v>10329</v>
      </c>
      <c r="C76" s="3" t="s">
        <v>259</v>
      </c>
      <c r="D76" s="3" t="str">
        <f>'Sample Log'!D$12</f>
        <v>20/21-Oct-2016</v>
      </c>
      <c r="E76" s="9" t="s">
        <v>226</v>
      </c>
      <c r="F76" s="31">
        <f>'Sample Log'!G12</f>
        <v>17</v>
      </c>
      <c r="G76" s="31" t="s">
        <v>4</v>
      </c>
      <c r="H76" s="3" t="s">
        <v>161</v>
      </c>
      <c r="I76" s="65">
        <v>42666.0</v>
      </c>
      <c r="J76" s="65">
        <v>42755.0</v>
      </c>
      <c r="K76" s="3" t="s">
        <v>479</v>
      </c>
      <c r="L76" s="66" t="s">
        <v>480</v>
      </c>
    </row>
    <row r="77" ht="15.75" customHeight="1">
      <c r="A77" s="3" t="str">
        <f>'Sample Log'!A$12</f>
        <v>AE1624</v>
      </c>
      <c r="B77" s="3">
        <f>'Sample Log'!B$12</f>
        <v>10329</v>
      </c>
      <c r="C77" s="3" t="s">
        <v>259</v>
      </c>
      <c r="D77" s="3" t="str">
        <f>'Sample Log'!D$12</f>
        <v>20/21-Oct-2016</v>
      </c>
      <c r="E77" s="9" t="s">
        <v>151</v>
      </c>
      <c r="F77" s="31">
        <f>'Sample Log'!P12</f>
        <v>16</v>
      </c>
      <c r="G77" s="31" t="s">
        <v>481</v>
      </c>
      <c r="H77" s="51" t="s">
        <v>490</v>
      </c>
      <c r="I77" s="65">
        <v>42666.0</v>
      </c>
      <c r="J77" s="68" t="s">
        <v>491</v>
      </c>
      <c r="L77" s="4" t="s">
        <v>492</v>
      </c>
    </row>
    <row r="78" ht="15.75" customHeight="1">
      <c r="A78" s="3" t="str">
        <f>'Sample Log'!A$13</f>
        <v>AE1627</v>
      </c>
      <c r="B78" s="3">
        <f>'Sample Log'!B$13</f>
        <v>10330</v>
      </c>
      <c r="C78" s="3" t="s">
        <v>259</v>
      </c>
      <c r="D78" s="71">
        <f>'Sample Log'!D$13</f>
        <v>42695</v>
      </c>
      <c r="E78" s="9" t="s">
        <v>201</v>
      </c>
      <c r="F78" s="31">
        <f>'Sample Log'!F13</f>
        <v>28</v>
      </c>
      <c r="G78" s="31" t="s">
        <v>467</v>
      </c>
      <c r="H78" s="3" t="s">
        <v>163</v>
      </c>
      <c r="I78" s="65">
        <v>42697.0</v>
      </c>
      <c r="J78" s="65">
        <v>42759.0</v>
      </c>
      <c r="K78" s="3" t="s">
        <v>468</v>
      </c>
      <c r="L78" s="66" t="s">
        <v>469</v>
      </c>
      <c r="M78" s="67" t="s">
        <v>546</v>
      </c>
      <c r="N78" s="67"/>
      <c r="O78" s="67"/>
    </row>
    <row r="79" ht="15.75" customHeight="1">
      <c r="A79" s="3" t="str">
        <f>'Sample Log'!A$13</f>
        <v>AE1627</v>
      </c>
      <c r="B79" s="3">
        <f>'Sample Log'!B$13</f>
        <v>10330</v>
      </c>
      <c r="C79" s="3" t="s">
        <v>259</v>
      </c>
      <c r="D79" s="71">
        <f>'Sample Log'!D$13</f>
        <v>42695</v>
      </c>
      <c r="E79" s="9" t="s">
        <v>145</v>
      </c>
      <c r="F79" s="31">
        <f>'Sample Log'!I13</f>
        <v>12</v>
      </c>
      <c r="G79" s="31" t="s">
        <v>470</v>
      </c>
      <c r="H79" s="3" t="s">
        <v>161</v>
      </c>
      <c r="I79" s="65">
        <v>42697.0</v>
      </c>
      <c r="J79" s="65">
        <v>42997.0</v>
      </c>
      <c r="K79" s="3" t="s">
        <v>471</v>
      </c>
      <c r="L79" s="4" t="s">
        <v>472</v>
      </c>
      <c r="M79" s="51" t="s">
        <v>542</v>
      </c>
      <c r="N79" s="4" t="s">
        <v>474</v>
      </c>
      <c r="O79" s="3" t="s">
        <v>543</v>
      </c>
      <c r="P79" s="3" t="s">
        <v>547</v>
      </c>
    </row>
    <row r="80" ht="15.75" customHeight="1">
      <c r="A80" s="3" t="str">
        <f>'Sample Log'!A$13</f>
        <v>AE1627</v>
      </c>
      <c r="B80" s="3">
        <f>'Sample Log'!B$13</f>
        <v>10330</v>
      </c>
      <c r="C80" s="3" t="s">
        <v>259</v>
      </c>
      <c r="D80" s="71">
        <f>'Sample Log'!D$13</f>
        <v>42695</v>
      </c>
      <c r="E80" s="10" t="s">
        <v>253</v>
      </c>
      <c r="F80" s="31">
        <f>'Sample Log'!M$13</f>
        <v>6</v>
      </c>
      <c r="G80" s="31" t="s">
        <v>477</v>
      </c>
      <c r="H80" s="11" t="s">
        <v>503</v>
      </c>
      <c r="I80" s="65">
        <v>42917.0</v>
      </c>
      <c r="J80" s="68">
        <v>42699.0</v>
      </c>
      <c r="K80" s="11" t="s">
        <v>548</v>
      </c>
      <c r="L80" s="11" t="s">
        <v>504</v>
      </c>
      <c r="M80" s="11"/>
      <c r="N80" s="11"/>
      <c r="O80" s="11" t="s">
        <v>549</v>
      </c>
      <c r="P80" s="11" t="s">
        <v>4</v>
      </c>
      <c r="Q80" s="11"/>
      <c r="R80" s="11"/>
      <c r="S80" s="11"/>
      <c r="T80" s="11"/>
      <c r="U80" s="11"/>
      <c r="V80" s="11"/>
      <c r="W80" s="11"/>
      <c r="X80" s="11"/>
      <c r="Y80" s="11"/>
      <c r="Z80" s="11"/>
      <c r="AA80" s="11"/>
      <c r="AB80" s="11"/>
      <c r="AC80" s="11"/>
      <c r="AD80" s="11"/>
      <c r="AE80" s="11"/>
      <c r="AF80" s="11"/>
      <c r="AG80" s="11"/>
      <c r="AH80" s="11"/>
      <c r="AI80" s="11"/>
      <c r="AJ80" s="11"/>
    </row>
    <row r="81" ht="15.75" customHeight="1">
      <c r="A81" s="3" t="str">
        <f>'Sample Log'!A$13</f>
        <v>AE1627</v>
      </c>
      <c r="B81" s="3">
        <f>'Sample Log'!B$13</f>
        <v>10330</v>
      </c>
      <c r="C81" s="3" t="s">
        <v>259</v>
      </c>
      <c r="D81" s="71">
        <f>'Sample Log'!D$13</f>
        <v>42695</v>
      </c>
      <c r="E81" s="10" t="s">
        <v>507</v>
      </c>
      <c r="F81" s="31">
        <f>'Sample Log'!L13</f>
        <v>6</v>
      </c>
      <c r="G81" s="31" t="s">
        <v>477</v>
      </c>
      <c r="H81" s="9" t="s">
        <v>503</v>
      </c>
      <c r="I81" s="65">
        <v>42917.0</v>
      </c>
      <c r="J81" s="65">
        <v>42699.0</v>
      </c>
      <c r="K81" s="3" t="s">
        <v>511</v>
      </c>
      <c r="L81" s="11" t="s">
        <v>504</v>
      </c>
      <c r="O81" s="11" t="s">
        <v>549</v>
      </c>
      <c r="P81" s="3" t="s">
        <v>550</v>
      </c>
    </row>
    <row r="82" ht="15.75" customHeight="1">
      <c r="A82" s="3" t="str">
        <f>'Sample Log'!A$13</f>
        <v>AE1627</v>
      </c>
      <c r="B82" s="3">
        <f>'Sample Log'!B$13</f>
        <v>10330</v>
      </c>
      <c r="C82" s="3" t="s">
        <v>259</v>
      </c>
      <c r="D82" s="71">
        <f>'Sample Log'!D$13</f>
        <v>42695</v>
      </c>
      <c r="E82" s="72" t="s">
        <v>510</v>
      </c>
      <c r="F82" s="31">
        <v>6.0</v>
      </c>
      <c r="G82" s="31" t="s">
        <v>477</v>
      </c>
      <c r="H82" s="9" t="s">
        <v>551</v>
      </c>
      <c r="I82" s="65">
        <v>42699.0</v>
      </c>
      <c r="J82" s="65">
        <v>42699.0</v>
      </c>
      <c r="K82" s="3" t="s">
        <v>511</v>
      </c>
      <c r="L82" s="11" t="s">
        <v>504</v>
      </c>
      <c r="M82" s="9"/>
      <c r="N82" s="9"/>
      <c r="O82" s="11" t="s">
        <v>549</v>
      </c>
      <c r="P82" s="9" t="s">
        <v>4</v>
      </c>
      <c r="Q82" s="9"/>
      <c r="R82" s="9"/>
      <c r="S82" s="9"/>
      <c r="T82" s="9"/>
      <c r="U82" s="9"/>
      <c r="V82" s="9"/>
      <c r="W82" s="9"/>
      <c r="X82" s="9"/>
      <c r="Y82" s="9"/>
      <c r="Z82" s="9"/>
      <c r="AA82" s="9"/>
      <c r="AB82" s="9"/>
      <c r="AC82" s="9"/>
      <c r="AD82" s="9"/>
      <c r="AE82" s="9"/>
      <c r="AF82" s="9"/>
      <c r="AG82" s="9"/>
      <c r="AH82" s="9"/>
      <c r="AI82" s="9"/>
      <c r="AJ82" s="9"/>
    </row>
    <row r="83" ht="15.75" customHeight="1">
      <c r="A83" s="3" t="str">
        <f>'Sample Log'!A$13</f>
        <v>AE1627</v>
      </c>
      <c r="B83" s="3">
        <f>'Sample Log'!B$13</f>
        <v>10330</v>
      </c>
      <c r="C83" s="3" t="s">
        <v>259</v>
      </c>
      <c r="D83" s="71">
        <f>'Sample Log'!D$13</f>
        <v>42695</v>
      </c>
      <c r="E83" s="10" t="s">
        <v>255</v>
      </c>
      <c r="F83" s="31">
        <f>'Sample Log'!O$13</f>
        <v>6</v>
      </c>
      <c r="G83" s="31" t="s">
        <v>477</v>
      </c>
      <c r="H83" s="51" t="s">
        <v>512</v>
      </c>
      <c r="I83" s="65">
        <v>43617.0</v>
      </c>
      <c r="J83" s="65">
        <v>42699.0</v>
      </c>
      <c r="K83" s="9" t="s">
        <v>513</v>
      </c>
      <c r="L83" s="11" t="s">
        <v>504</v>
      </c>
      <c r="M83" s="9"/>
      <c r="N83" s="9"/>
      <c r="O83" s="11" t="s">
        <v>514</v>
      </c>
      <c r="P83" s="9"/>
      <c r="Q83" s="9"/>
      <c r="R83" s="9"/>
      <c r="S83" s="9"/>
      <c r="T83" s="9"/>
      <c r="U83" s="9"/>
      <c r="V83" s="9"/>
      <c r="W83" s="9"/>
      <c r="X83" s="9"/>
      <c r="Y83" s="9"/>
      <c r="Z83" s="9"/>
      <c r="AA83" s="9"/>
      <c r="AB83" s="9"/>
      <c r="AC83" s="9"/>
      <c r="AD83" s="9"/>
      <c r="AE83" s="9"/>
      <c r="AF83" s="9"/>
      <c r="AG83" s="9"/>
      <c r="AH83" s="9"/>
      <c r="AI83" s="9"/>
      <c r="AJ83" s="9"/>
    </row>
    <row r="84" ht="15.75" customHeight="1">
      <c r="A84" s="3" t="str">
        <f>'Sample Log'!A$13</f>
        <v>AE1627</v>
      </c>
      <c r="B84" s="3">
        <f>'Sample Log'!B$13</f>
        <v>10330</v>
      </c>
      <c r="C84" s="3" t="s">
        <v>259</v>
      </c>
      <c r="D84" s="71">
        <f>'Sample Log'!D$13</f>
        <v>42695</v>
      </c>
      <c r="E84" s="10" t="s">
        <v>254</v>
      </c>
      <c r="F84" s="31" t="str">
        <f>'Sample Log'!N$13</f>
        <v>NA</v>
      </c>
      <c r="G84" s="31" t="s">
        <v>477</v>
      </c>
      <c r="H84" s="9"/>
      <c r="I84" s="65"/>
      <c r="J84" s="65"/>
      <c r="K84" s="9"/>
      <c r="L84" s="9"/>
      <c r="M84" s="9"/>
      <c r="N84" s="9"/>
      <c r="O84" s="11" t="s">
        <v>549</v>
      </c>
      <c r="P84" s="9"/>
      <c r="Q84" s="9"/>
      <c r="R84" s="9"/>
      <c r="S84" s="9"/>
      <c r="T84" s="9"/>
      <c r="U84" s="9"/>
      <c r="V84" s="9"/>
      <c r="W84" s="9"/>
      <c r="X84" s="9"/>
      <c r="Y84" s="9"/>
      <c r="Z84" s="9"/>
      <c r="AA84" s="9"/>
      <c r="AB84" s="9"/>
      <c r="AC84" s="9"/>
      <c r="AD84" s="9"/>
      <c r="AE84" s="9"/>
      <c r="AF84" s="9"/>
      <c r="AG84" s="9"/>
      <c r="AH84" s="9"/>
      <c r="AI84" s="9"/>
      <c r="AJ84" s="9"/>
    </row>
    <row r="85" ht="15.75" customHeight="1">
      <c r="A85" s="3" t="str">
        <f>'Sample Log'!A$13</f>
        <v>AE1627</v>
      </c>
      <c r="B85" s="3">
        <f>'Sample Log'!B$13</f>
        <v>10330</v>
      </c>
      <c r="C85" s="3" t="s">
        <v>259</v>
      </c>
      <c r="D85" s="71">
        <f>'Sample Log'!D$13</f>
        <v>42695</v>
      </c>
      <c r="E85" s="9" t="s">
        <v>147</v>
      </c>
      <c r="F85" s="31">
        <f>'Sample Log'!K13</f>
        <v>24</v>
      </c>
      <c r="G85" s="31" t="s">
        <v>478</v>
      </c>
      <c r="H85" s="3" t="s">
        <v>486</v>
      </c>
      <c r="I85" s="65">
        <v>42765.0</v>
      </c>
      <c r="J85" s="65"/>
      <c r="O85" s="3" t="s">
        <v>488</v>
      </c>
      <c r="P85" s="3" t="s">
        <v>545</v>
      </c>
    </row>
    <row r="86" ht="15.75" customHeight="1">
      <c r="A86" s="3" t="str">
        <f>'Sample Log'!A$13</f>
        <v>AE1627</v>
      </c>
      <c r="B86" s="3">
        <f>'Sample Log'!B$13</f>
        <v>10330</v>
      </c>
      <c r="C86" s="3" t="s">
        <v>259</v>
      </c>
      <c r="D86" s="71">
        <f>'Sample Log'!D$13</f>
        <v>42695</v>
      </c>
      <c r="E86" s="9" t="s">
        <v>226</v>
      </c>
      <c r="F86" s="31">
        <f>'Sample Log'!G13</f>
        <v>17</v>
      </c>
      <c r="G86" s="31" t="s">
        <v>4</v>
      </c>
      <c r="H86" s="3" t="s">
        <v>161</v>
      </c>
      <c r="I86" s="65">
        <v>42697.0</v>
      </c>
      <c r="J86" s="65">
        <v>42760.0</v>
      </c>
      <c r="K86" s="3" t="s">
        <v>479</v>
      </c>
      <c r="L86" s="66" t="s">
        <v>480</v>
      </c>
    </row>
    <row r="87" ht="15.75" customHeight="1">
      <c r="A87" s="3" t="str">
        <f>'Sample Log'!A$13</f>
        <v>AE1627</v>
      </c>
      <c r="B87" s="3">
        <f>'Sample Log'!B$13</f>
        <v>10330</v>
      </c>
      <c r="C87" s="3" t="s">
        <v>259</v>
      </c>
      <c r="D87" s="71">
        <f>'Sample Log'!D$13</f>
        <v>42695</v>
      </c>
      <c r="E87" s="9" t="s">
        <v>151</v>
      </c>
      <c r="F87" s="31">
        <f>'Sample Log'!P$13</f>
        <v>16</v>
      </c>
      <c r="G87" s="31" t="s">
        <v>481</v>
      </c>
      <c r="H87" s="51" t="s">
        <v>490</v>
      </c>
      <c r="I87" s="65">
        <v>42697.0</v>
      </c>
      <c r="J87" s="68" t="s">
        <v>491</v>
      </c>
      <c r="L87" s="4" t="s">
        <v>492</v>
      </c>
    </row>
    <row r="88" ht="15.75" customHeight="1">
      <c r="A88" s="3" t="str">
        <f>'Sample Log'!A$14</f>
        <v>AE1629</v>
      </c>
      <c r="B88" s="3">
        <f>'Sample Log'!B$14</f>
        <v>10331</v>
      </c>
      <c r="C88" s="3" t="s">
        <v>259</v>
      </c>
      <c r="D88" s="71">
        <f>'Sample Log'!D$14</f>
        <v>42719</v>
      </c>
      <c r="E88" s="9" t="s">
        <v>201</v>
      </c>
      <c r="F88" s="31">
        <f>'Sample Log'!F$14</f>
        <v>27</v>
      </c>
      <c r="G88" s="31" t="s">
        <v>467</v>
      </c>
      <c r="H88" s="3" t="s">
        <v>163</v>
      </c>
      <c r="I88" s="65">
        <v>42720.0</v>
      </c>
      <c r="J88" s="65">
        <v>42761.0</v>
      </c>
      <c r="K88" s="3" t="s">
        <v>468</v>
      </c>
      <c r="L88" s="66" t="s">
        <v>469</v>
      </c>
      <c r="M88" s="73">
        <v>42737.0</v>
      </c>
      <c r="N88" s="73"/>
      <c r="O88" s="31"/>
      <c r="Q88" s="31"/>
      <c r="R88" s="31"/>
    </row>
    <row r="89" ht="15.75" customHeight="1">
      <c r="A89" s="3" t="str">
        <f>'Sample Log'!A$14</f>
        <v>AE1629</v>
      </c>
      <c r="B89" s="3">
        <f>'Sample Log'!B$14</f>
        <v>10331</v>
      </c>
      <c r="C89" s="3" t="s">
        <v>259</v>
      </c>
      <c r="D89" s="71">
        <f>'Sample Log'!D$14</f>
        <v>42719</v>
      </c>
      <c r="E89" s="9" t="s">
        <v>145</v>
      </c>
      <c r="F89" s="31">
        <f>'Sample Log'!I$14</f>
        <v>12</v>
      </c>
      <c r="G89" s="31" t="s">
        <v>470</v>
      </c>
      <c r="H89" s="3" t="s">
        <v>161</v>
      </c>
      <c r="I89" s="65">
        <v>42720.0</v>
      </c>
      <c r="J89" s="65">
        <v>42999.0</v>
      </c>
      <c r="K89" s="3" t="s">
        <v>471</v>
      </c>
      <c r="L89" s="4" t="s">
        <v>472</v>
      </c>
      <c r="M89" s="51" t="s">
        <v>542</v>
      </c>
      <c r="N89" s="4" t="s">
        <v>474</v>
      </c>
      <c r="O89" s="3" t="s">
        <v>543</v>
      </c>
      <c r="P89" s="4" t="s">
        <v>552</v>
      </c>
    </row>
    <row r="90" ht="15.75" customHeight="1">
      <c r="A90" s="3" t="str">
        <f>'Sample Log'!A$14</f>
        <v>AE1629</v>
      </c>
      <c r="B90" s="3">
        <f>'Sample Log'!B$14</f>
        <v>10331</v>
      </c>
      <c r="C90" s="3" t="s">
        <v>259</v>
      </c>
      <c r="D90" s="71">
        <f>'Sample Log'!D$14</f>
        <v>42719</v>
      </c>
      <c r="E90" s="10" t="s">
        <v>507</v>
      </c>
      <c r="F90" s="31" t="str">
        <f>'Sample Log'!M$14</f>
        <v>NA</v>
      </c>
      <c r="G90" s="31" t="s">
        <v>477</v>
      </c>
      <c r="H90" s="31" t="s">
        <v>260</v>
      </c>
      <c r="I90" s="65" t="s">
        <v>260</v>
      </c>
      <c r="J90" s="65"/>
    </row>
    <row r="91" ht="15.75" customHeight="1">
      <c r="A91" s="3" t="str">
        <f>'Sample Log'!A$14</f>
        <v>AE1629</v>
      </c>
      <c r="B91" s="3">
        <f>'Sample Log'!B$14</f>
        <v>10331</v>
      </c>
      <c r="C91" s="3" t="s">
        <v>259</v>
      </c>
      <c r="D91" s="71">
        <f>'Sample Log'!D$14</f>
        <v>42719</v>
      </c>
      <c r="E91" s="9" t="s">
        <v>147</v>
      </c>
      <c r="F91" s="31">
        <f>'Sample Log'!K$14</f>
        <v>24</v>
      </c>
      <c r="G91" s="31" t="s">
        <v>478</v>
      </c>
      <c r="H91" s="3" t="s">
        <v>486</v>
      </c>
      <c r="I91" s="65">
        <v>42765.0</v>
      </c>
      <c r="J91" s="65"/>
      <c r="K91" s="31"/>
      <c r="L91" s="3" t="s">
        <v>487</v>
      </c>
      <c r="O91" s="3" t="s">
        <v>488</v>
      </c>
      <c r="P91" s="3" t="s">
        <v>545</v>
      </c>
    </row>
    <row r="92" ht="15.75" customHeight="1">
      <c r="A92" s="3" t="str">
        <f>'Sample Log'!A$14</f>
        <v>AE1629</v>
      </c>
      <c r="B92" s="3">
        <f>'Sample Log'!B$14</f>
        <v>10331</v>
      </c>
      <c r="C92" s="3" t="s">
        <v>259</v>
      </c>
      <c r="D92" s="71">
        <f>'Sample Log'!D$14</f>
        <v>42719</v>
      </c>
      <c r="E92" s="9" t="s">
        <v>226</v>
      </c>
      <c r="F92" s="31">
        <f>'Sample Log'!G$14</f>
        <v>16</v>
      </c>
      <c r="G92" s="31" t="s">
        <v>4</v>
      </c>
      <c r="H92" s="3" t="s">
        <v>161</v>
      </c>
      <c r="I92" s="65">
        <v>42720.0</v>
      </c>
      <c r="J92" s="65">
        <v>42762.0</v>
      </c>
      <c r="K92" s="3" t="s">
        <v>479</v>
      </c>
      <c r="L92" s="66" t="s">
        <v>480</v>
      </c>
    </row>
    <row r="93" ht="15.75" customHeight="1">
      <c r="A93" s="3" t="str">
        <f>'Sample Log'!A$14</f>
        <v>AE1629</v>
      </c>
      <c r="B93" s="3">
        <f>'Sample Log'!B$14</f>
        <v>10331</v>
      </c>
      <c r="C93" s="3" t="s">
        <v>259</v>
      </c>
      <c r="D93" s="71">
        <f>'Sample Log'!D$14</f>
        <v>42719</v>
      </c>
      <c r="E93" s="9" t="s">
        <v>151</v>
      </c>
      <c r="F93" s="31">
        <f>'Sample Log'!P$14</f>
        <v>16</v>
      </c>
      <c r="G93" s="31" t="s">
        <v>481</v>
      </c>
      <c r="H93" s="51" t="s">
        <v>490</v>
      </c>
      <c r="I93" s="65">
        <v>42720.0</v>
      </c>
      <c r="J93" s="68" t="s">
        <v>491</v>
      </c>
      <c r="L93" s="4" t="s">
        <v>492</v>
      </c>
    </row>
    <row r="94" ht="15.75" customHeight="1">
      <c r="A94" s="3" t="str">
        <f>'Sample Log'!A$15</f>
        <v>AE1701</v>
      </c>
      <c r="B94" s="3">
        <f>'Sample Log'!B$15</f>
        <v>10332</v>
      </c>
      <c r="C94" s="3" t="s">
        <v>259</v>
      </c>
      <c r="D94" s="74">
        <f>'Sample Log'!D$15</f>
        <v>42743</v>
      </c>
      <c r="E94" s="9" t="s">
        <v>201</v>
      </c>
      <c r="F94" s="31">
        <f>'Sample Log'!F$15</f>
        <v>28</v>
      </c>
      <c r="G94" s="31" t="s">
        <v>467</v>
      </c>
      <c r="H94" s="3" t="s">
        <v>163</v>
      </c>
      <c r="I94" s="65">
        <v>42744.0</v>
      </c>
      <c r="J94" s="65">
        <v>42807.0</v>
      </c>
      <c r="K94" s="3" t="s">
        <v>468</v>
      </c>
      <c r="L94" s="66" t="s">
        <v>553</v>
      </c>
      <c r="M94" s="67" t="s">
        <v>554</v>
      </c>
      <c r="N94" s="67"/>
    </row>
    <row r="95" ht="15.75" customHeight="1">
      <c r="A95" s="3" t="str">
        <f>'Sample Log'!A$15</f>
        <v>AE1701</v>
      </c>
      <c r="B95" s="3">
        <f>'Sample Log'!B$15</f>
        <v>10332</v>
      </c>
      <c r="C95" s="3" t="s">
        <v>259</v>
      </c>
      <c r="D95" s="74">
        <f>'Sample Log'!D$15</f>
        <v>42743</v>
      </c>
      <c r="E95" s="9" t="s">
        <v>145</v>
      </c>
      <c r="F95" s="31">
        <f>'Sample Log'!I$15</f>
        <v>12</v>
      </c>
      <c r="G95" s="31" t="s">
        <v>470</v>
      </c>
      <c r="H95" s="3" t="s">
        <v>161</v>
      </c>
      <c r="I95" s="65">
        <v>42744.0</v>
      </c>
      <c r="J95" s="65">
        <v>42999.0</v>
      </c>
      <c r="K95" s="3" t="s">
        <v>471</v>
      </c>
      <c r="L95" s="4" t="s">
        <v>472</v>
      </c>
      <c r="M95" s="51" t="s">
        <v>542</v>
      </c>
      <c r="N95" s="4" t="s">
        <v>474</v>
      </c>
      <c r="O95" s="3" t="s">
        <v>543</v>
      </c>
      <c r="P95" s="4" t="s">
        <v>555</v>
      </c>
    </row>
    <row r="96" ht="15.75" customHeight="1">
      <c r="A96" s="3" t="str">
        <f>'Sample Log'!A$15</f>
        <v>AE1701</v>
      </c>
      <c r="B96" s="3">
        <f>'Sample Log'!B$15</f>
        <v>10332</v>
      </c>
      <c r="C96" s="3" t="s">
        <v>259</v>
      </c>
      <c r="D96" s="74">
        <f>'Sample Log'!D$15</f>
        <v>42743</v>
      </c>
      <c r="E96" s="10" t="s">
        <v>253</v>
      </c>
      <c r="F96" s="31">
        <f>'Sample Log'!O$15</f>
        <v>6</v>
      </c>
      <c r="G96" s="31" t="s">
        <v>477</v>
      </c>
      <c r="H96" s="11" t="s">
        <v>503</v>
      </c>
      <c r="I96" s="65">
        <v>42917.0</v>
      </c>
      <c r="J96" s="65">
        <v>42744.0</v>
      </c>
      <c r="K96" s="3" t="s">
        <v>548</v>
      </c>
      <c r="L96" s="11" t="s">
        <v>504</v>
      </c>
      <c r="O96" s="11" t="s">
        <v>549</v>
      </c>
      <c r="P96" s="3" t="s">
        <v>34</v>
      </c>
    </row>
    <row r="97" ht="15.75" customHeight="1">
      <c r="A97" s="3" t="str">
        <f>'Sample Log'!A$15</f>
        <v>AE1701</v>
      </c>
      <c r="B97" s="3">
        <f>'Sample Log'!B$15</f>
        <v>10332</v>
      </c>
      <c r="C97" s="3" t="s">
        <v>259</v>
      </c>
      <c r="D97" s="74">
        <f>'Sample Log'!D$15</f>
        <v>42743</v>
      </c>
      <c r="E97" s="10" t="s">
        <v>507</v>
      </c>
      <c r="F97" s="31">
        <f>'Sample Log'!L$15</f>
        <v>6</v>
      </c>
      <c r="G97" s="31" t="s">
        <v>477</v>
      </c>
      <c r="H97" s="9" t="s">
        <v>503</v>
      </c>
      <c r="I97" s="65">
        <v>42917.0</v>
      </c>
      <c r="J97" s="65">
        <v>42744.0</v>
      </c>
      <c r="K97" s="3" t="s">
        <v>511</v>
      </c>
      <c r="L97" s="11" t="s">
        <v>504</v>
      </c>
      <c r="O97" s="11" t="s">
        <v>549</v>
      </c>
      <c r="P97" s="4" t="s">
        <v>556</v>
      </c>
    </row>
    <row r="98" ht="15.75" customHeight="1">
      <c r="A98" s="3" t="str">
        <f>'Sample Log'!A$15</f>
        <v>AE1701</v>
      </c>
      <c r="B98" s="3">
        <f>'Sample Log'!B$15</f>
        <v>10332</v>
      </c>
      <c r="C98" s="3" t="s">
        <v>259</v>
      </c>
      <c r="D98" s="74">
        <f>'Sample Log'!D$15</f>
        <v>42743</v>
      </c>
      <c r="E98" s="72" t="s">
        <v>510</v>
      </c>
      <c r="F98" s="31">
        <v>6.0</v>
      </c>
      <c r="G98" s="31" t="s">
        <v>477</v>
      </c>
      <c r="H98" s="9" t="s">
        <v>551</v>
      </c>
      <c r="I98" s="65">
        <v>42744.0</v>
      </c>
      <c r="J98" s="65">
        <v>42744.0</v>
      </c>
      <c r="K98" s="3" t="s">
        <v>511</v>
      </c>
      <c r="L98" s="11" t="s">
        <v>504</v>
      </c>
      <c r="O98" s="11" t="s">
        <v>549</v>
      </c>
      <c r="P98" s="3" t="s">
        <v>557</v>
      </c>
    </row>
    <row r="99" ht="15.75" customHeight="1">
      <c r="A99" s="3" t="str">
        <f>'Sample Log'!A$15</f>
        <v>AE1701</v>
      </c>
      <c r="B99" s="3">
        <f>'Sample Log'!B$15</f>
        <v>10332</v>
      </c>
      <c r="C99" s="3" t="s">
        <v>259</v>
      </c>
      <c r="D99" s="74">
        <f>'Sample Log'!D$15</f>
        <v>42743</v>
      </c>
      <c r="E99" s="10" t="s">
        <v>255</v>
      </c>
      <c r="F99" s="31">
        <v>6.0</v>
      </c>
      <c r="G99" s="31" t="s">
        <v>477</v>
      </c>
      <c r="H99" s="51" t="s">
        <v>512</v>
      </c>
      <c r="I99" s="65">
        <v>43617.0</v>
      </c>
      <c r="J99" s="65">
        <v>42744.0</v>
      </c>
      <c r="K99" s="3" t="s">
        <v>513</v>
      </c>
      <c r="L99" s="11" t="s">
        <v>504</v>
      </c>
      <c r="O99" s="11" t="s">
        <v>514</v>
      </c>
    </row>
    <row r="100" ht="15.75" customHeight="1">
      <c r="A100" s="3" t="str">
        <f>'Sample Log'!A$15</f>
        <v>AE1701</v>
      </c>
      <c r="B100" s="3">
        <f>'Sample Log'!B$15</f>
        <v>10332</v>
      </c>
      <c r="C100" s="3" t="s">
        <v>259</v>
      </c>
      <c r="D100" s="74">
        <f>'Sample Log'!D$15</f>
        <v>42743</v>
      </c>
      <c r="E100" s="10" t="s">
        <v>254</v>
      </c>
      <c r="F100" s="31" t="s">
        <v>260</v>
      </c>
      <c r="G100" s="31" t="s">
        <v>477</v>
      </c>
      <c r="H100" s="31" t="s">
        <v>260</v>
      </c>
      <c r="I100" s="65" t="s">
        <v>260</v>
      </c>
      <c r="J100" s="65"/>
      <c r="O100" s="11" t="s">
        <v>549</v>
      </c>
    </row>
    <row r="101" ht="15.75" customHeight="1">
      <c r="A101" s="3" t="str">
        <f>'Sample Log'!A$15</f>
        <v>AE1701</v>
      </c>
      <c r="B101" s="3">
        <f>'Sample Log'!B$15</f>
        <v>10332</v>
      </c>
      <c r="C101" s="3" t="s">
        <v>259</v>
      </c>
      <c r="D101" s="74">
        <f>'Sample Log'!D$15</f>
        <v>42743</v>
      </c>
      <c r="E101" s="9" t="s">
        <v>147</v>
      </c>
      <c r="F101" s="31">
        <f>'Sample Log'!K15</f>
        <v>24</v>
      </c>
      <c r="G101" s="31" t="s">
        <v>478</v>
      </c>
      <c r="H101" s="3" t="s">
        <v>486</v>
      </c>
      <c r="I101" s="65">
        <v>42765.0</v>
      </c>
      <c r="J101" s="65"/>
      <c r="L101" s="3" t="s">
        <v>487</v>
      </c>
      <c r="O101" s="3" t="s">
        <v>488</v>
      </c>
      <c r="P101" s="3" t="s">
        <v>545</v>
      </c>
    </row>
    <row r="102" ht="15.75" customHeight="1">
      <c r="A102" s="3" t="str">
        <f>'Sample Log'!A$15</f>
        <v>AE1701</v>
      </c>
      <c r="B102" s="3">
        <f>'Sample Log'!B$15</f>
        <v>10332</v>
      </c>
      <c r="C102" s="3" t="s">
        <v>259</v>
      </c>
      <c r="D102" s="74">
        <f>'Sample Log'!D$15</f>
        <v>42743</v>
      </c>
      <c r="E102" s="9" t="s">
        <v>226</v>
      </c>
      <c r="F102" s="31">
        <f>'Sample Log'!G$15</f>
        <v>17</v>
      </c>
      <c r="G102" s="31" t="s">
        <v>4</v>
      </c>
      <c r="H102" s="3" t="s">
        <v>161</v>
      </c>
      <c r="I102" s="65">
        <v>42744.0</v>
      </c>
      <c r="J102" s="65">
        <v>42808.0</v>
      </c>
      <c r="K102" s="3" t="s">
        <v>479</v>
      </c>
      <c r="L102" s="66" t="s">
        <v>558</v>
      </c>
    </row>
    <row r="103" ht="15.75" customHeight="1">
      <c r="A103" s="3" t="str">
        <f>'Sample Log'!A$15</f>
        <v>AE1701</v>
      </c>
      <c r="B103" s="3">
        <f>'Sample Log'!B$15</f>
        <v>10332</v>
      </c>
      <c r="C103" s="3" t="s">
        <v>259</v>
      </c>
      <c r="D103" s="74">
        <f>'Sample Log'!D$15</f>
        <v>42743</v>
      </c>
      <c r="E103" s="9" t="s">
        <v>151</v>
      </c>
      <c r="F103" s="31">
        <f>'Sample Log'!P$15</f>
        <v>16</v>
      </c>
      <c r="G103" s="31" t="s">
        <v>481</v>
      </c>
      <c r="H103" s="51" t="s">
        <v>490</v>
      </c>
      <c r="I103" s="65">
        <v>42744.0</v>
      </c>
      <c r="J103" s="68" t="s">
        <v>491</v>
      </c>
      <c r="L103" s="4" t="s">
        <v>492</v>
      </c>
    </row>
    <row r="104" ht="15.75" customHeight="1">
      <c r="A104" s="3" t="str">
        <f>'Sample Log'!A$16</f>
        <v>EN592</v>
      </c>
      <c r="B104" s="3">
        <f>'Sample Log'!B$16</f>
        <v>10333</v>
      </c>
      <c r="C104" s="3" t="s">
        <v>259</v>
      </c>
      <c r="D104" s="71">
        <f>'Sample Log'!D$16</f>
        <v>42784</v>
      </c>
      <c r="E104" s="9" t="s">
        <v>201</v>
      </c>
      <c r="F104" s="31">
        <v>28.0</v>
      </c>
      <c r="G104" s="31" t="s">
        <v>467</v>
      </c>
      <c r="H104" s="3" t="s">
        <v>163</v>
      </c>
      <c r="I104" s="65">
        <v>42788.0</v>
      </c>
      <c r="J104" s="65">
        <v>42815.0</v>
      </c>
      <c r="K104" s="3" t="s">
        <v>468</v>
      </c>
      <c r="L104" s="66" t="s">
        <v>553</v>
      </c>
      <c r="M104" s="67" t="s">
        <v>559</v>
      </c>
      <c r="N104" s="67"/>
    </row>
    <row r="105" ht="15.75" customHeight="1">
      <c r="A105" s="3" t="str">
        <f>'Sample Log'!A$16</f>
        <v>EN592</v>
      </c>
      <c r="B105" s="3">
        <f>'Sample Log'!B$16</f>
        <v>10333</v>
      </c>
      <c r="C105" s="3" t="s">
        <v>259</v>
      </c>
      <c r="D105" s="71">
        <f>'Sample Log'!D$16</f>
        <v>42784</v>
      </c>
      <c r="E105" s="9" t="s">
        <v>145</v>
      </c>
      <c r="F105" s="31">
        <f>'Sample Log'!I$14</f>
        <v>12</v>
      </c>
      <c r="G105" s="31" t="s">
        <v>470</v>
      </c>
      <c r="H105" s="3" t="s">
        <v>161</v>
      </c>
      <c r="I105" s="65">
        <v>42788.0</v>
      </c>
      <c r="J105" s="65">
        <v>43000.0</v>
      </c>
      <c r="K105" s="3" t="s">
        <v>471</v>
      </c>
      <c r="L105" s="4" t="s">
        <v>472</v>
      </c>
      <c r="M105" s="51" t="s">
        <v>542</v>
      </c>
      <c r="N105" s="4" t="s">
        <v>474</v>
      </c>
      <c r="O105" s="3" t="s">
        <v>543</v>
      </c>
      <c r="P105" s="3" t="s">
        <v>560</v>
      </c>
    </row>
    <row r="106" ht="15.75" customHeight="1">
      <c r="A106" s="3" t="str">
        <f>'Sample Log'!A$16</f>
        <v>EN592</v>
      </c>
      <c r="B106" s="3">
        <f>'Sample Log'!B$16</f>
        <v>10333</v>
      </c>
      <c r="C106" s="3" t="s">
        <v>259</v>
      </c>
      <c r="D106" s="71">
        <f>'Sample Log'!D$16</f>
        <v>42784</v>
      </c>
      <c r="E106" s="10" t="s">
        <v>507</v>
      </c>
      <c r="F106" s="31" t="str">
        <f>'Sample Log'!M$14</f>
        <v>NA</v>
      </c>
      <c r="G106" s="31" t="s">
        <v>477</v>
      </c>
      <c r="H106" s="31" t="s">
        <v>260</v>
      </c>
      <c r="I106" s="65" t="s">
        <v>260</v>
      </c>
      <c r="J106" s="65"/>
    </row>
    <row r="107" ht="15.75" customHeight="1">
      <c r="A107" s="3" t="str">
        <f>'Sample Log'!A$16</f>
        <v>EN592</v>
      </c>
      <c r="B107" s="3">
        <f>'Sample Log'!B$16</f>
        <v>10333</v>
      </c>
      <c r="C107" s="3" t="s">
        <v>259</v>
      </c>
      <c r="D107" s="71">
        <f>'Sample Log'!D$16</f>
        <v>42784</v>
      </c>
      <c r="E107" s="9" t="s">
        <v>147</v>
      </c>
      <c r="F107" s="31">
        <v>12.0</v>
      </c>
      <c r="G107" s="31" t="s">
        <v>478</v>
      </c>
      <c r="H107" s="3" t="s">
        <v>561</v>
      </c>
      <c r="I107" s="65">
        <v>42788.0</v>
      </c>
      <c r="J107" s="65"/>
      <c r="K107" s="31"/>
      <c r="L107" s="3" t="s">
        <v>518</v>
      </c>
      <c r="O107" s="3" t="s">
        <v>562</v>
      </c>
      <c r="P107" s="4" t="s">
        <v>563</v>
      </c>
    </row>
    <row r="108" ht="15.75" customHeight="1">
      <c r="A108" s="3" t="str">
        <f>'Sample Log'!A$16</f>
        <v>EN592</v>
      </c>
      <c r="B108" s="3">
        <f>'Sample Log'!B$16</f>
        <v>10333</v>
      </c>
      <c r="C108" s="3" t="s">
        <v>259</v>
      </c>
      <c r="D108" s="71">
        <f>'Sample Log'!D$16</f>
        <v>42784</v>
      </c>
      <c r="E108" s="9" t="s">
        <v>155</v>
      </c>
      <c r="F108" s="31">
        <v>17.0</v>
      </c>
      <c r="G108" s="31" t="s">
        <v>499</v>
      </c>
      <c r="H108" s="9" t="s">
        <v>173</v>
      </c>
      <c r="I108" s="65"/>
      <c r="J108" s="65"/>
      <c r="L108" s="3" t="s">
        <v>518</v>
      </c>
    </row>
    <row r="109" ht="15.75" customHeight="1">
      <c r="A109" s="3" t="str">
        <f>'Sample Log'!A$16</f>
        <v>EN592</v>
      </c>
      <c r="B109" s="3">
        <f>'Sample Log'!B$16</f>
        <v>10333</v>
      </c>
      <c r="C109" s="3" t="s">
        <v>259</v>
      </c>
      <c r="D109" s="71">
        <f>'Sample Log'!D$16</f>
        <v>42784</v>
      </c>
      <c r="E109" s="9" t="s">
        <v>157</v>
      </c>
      <c r="F109" s="31">
        <v>17.0</v>
      </c>
      <c r="G109" s="31" t="s">
        <v>499</v>
      </c>
      <c r="H109" s="3" t="s">
        <v>519</v>
      </c>
      <c r="I109" s="65"/>
      <c r="J109" s="65"/>
      <c r="L109" s="3" t="s">
        <v>518</v>
      </c>
    </row>
    <row r="110" ht="15.75" customHeight="1">
      <c r="A110" s="3" t="str">
        <f>'Sample Log'!A$16</f>
        <v>EN592</v>
      </c>
      <c r="B110" s="3">
        <f>'Sample Log'!B$16</f>
        <v>10333</v>
      </c>
      <c r="C110" s="3" t="s">
        <v>259</v>
      </c>
      <c r="D110" s="71">
        <f>'Sample Log'!D$16</f>
        <v>42784</v>
      </c>
      <c r="E110" s="9" t="s">
        <v>226</v>
      </c>
      <c r="F110" s="31">
        <v>17.0</v>
      </c>
      <c r="G110" s="31" t="s">
        <v>4</v>
      </c>
      <c r="H110" s="3" t="s">
        <v>161</v>
      </c>
      <c r="I110" s="65">
        <v>42788.0</v>
      </c>
      <c r="J110" s="65">
        <v>42815.0</v>
      </c>
      <c r="K110" s="3" t="s">
        <v>479</v>
      </c>
      <c r="L110" s="66" t="s">
        <v>558</v>
      </c>
    </row>
    <row r="111" ht="15.75" customHeight="1">
      <c r="A111" s="3" t="str">
        <f>'Sample Log'!A$16</f>
        <v>EN592</v>
      </c>
      <c r="B111" s="3">
        <f>'Sample Log'!B$16</f>
        <v>10333</v>
      </c>
      <c r="C111" s="3" t="s">
        <v>259</v>
      </c>
      <c r="D111" s="71">
        <f>'Sample Log'!D$16</f>
        <v>42784</v>
      </c>
      <c r="E111" s="9" t="s">
        <v>151</v>
      </c>
      <c r="F111" s="31">
        <f>'Sample Log'!P$14</f>
        <v>16</v>
      </c>
      <c r="G111" s="31" t="s">
        <v>481</v>
      </c>
      <c r="H111" s="51" t="s">
        <v>490</v>
      </c>
      <c r="I111" s="69">
        <v>42788.0</v>
      </c>
      <c r="J111" s="68" t="s">
        <v>491</v>
      </c>
      <c r="L111" s="4" t="s">
        <v>492</v>
      </c>
    </row>
    <row r="112" ht="15.75" customHeight="1">
      <c r="F112" s="31"/>
      <c r="I112" s="65"/>
      <c r="J112" s="65"/>
    </row>
    <row r="113" ht="15.75" customHeight="1">
      <c r="A113" s="3" t="str">
        <f>'Sample Log'!A$17</f>
        <v>AE1704</v>
      </c>
      <c r="B113" s="3">
        <f>'Sample Log'!B$17</f>
        <v>10334</v>
      </c>
      <c r="C113" s="3" t="str">
        <f>'Sample Log'!C$17</f>
        <v>BATS Core</v>
      </c>
      <c r="D113" s="70">
        <f>'Sample Log'!D$17</f>
        <v>42836</v>
      </c>
      <c r="E113" s="9" t="s">
        <v>201</v>
      </c>
      <c r="F113" s="31">
        <f>'Sample Log'!F17</f>
        <v>28</v>
      </c>
      <c r="G113" s="31" t="s">
        <v>467</v>
      </c>
      <c r="H113" s="3" t="s">
        <v>163</v>
      </c>
      <c r="I113" s="65">
        <v>42838.0</v>
      </c>
      <c r="J113" s="65">
        <v>42851.0</v>
      </c>
      <c r="K113" s="3" t="s">
        <v>468</v>
      </c>
      <c r="L113" s="66" t="s">
        <v>553</v>
      </c>
      <c r="M113" s="67" t="s">
        <v>564</v>
      </c>
      <c r="N113" s="67"/>
    </row>
    <row r="114" ht="15.75" customHeight="1">
      <c r="A114" s="3" t="str">
        <f>'Sample Log'!A$17</f>
        <v>AE1704</v>
      </c>
      <c r="B114" s="3">
        <f>'Sample Log'!B$17</f>
        <v>10334</v>
      </c>
      <c r="C114" s="3" t="str">
        <f>'Sample Log'!C$17</f>
        <v>BATS Core</v>
      </c>
      <c r="D114" s="70">
        <f>'Sample Log'!D$17</f>
        <v>42836</v>
      </c>
      <c r="E114" s="9" t="s">
        <v>145</v>
      </c>
      <c r="F114" s="31">
        <f>'Sample Log'!I17</f>
        <v>12</v>
      </c>
      <c r="G114" s="31" t="s">
        <v>470</v>
      </c>
      <c r="H114" s="3" t="s">
        <v>161</v>
      </c>
      <c r="I114" s="65">
        <v>42838.0</v>
      </c>
      <c r="J114" s="65">
        <v>43000.0</v>
      </c>
      <c r="K114" s="3" t="s">
        <v>471</v>
      </c>
      <c r="L114" s="4" t="s">
        <v>472</v>
      </c>
      <c r="M114" s="51" t="s">
        <v>542</v>
      </c>
      <c r="N114" s="4" t="s">
        <v>474</v>
      </c>
      <c r="O114" s="3" t="s">
        <v>543</v>
      </c>
      <c r="P114" s="3" t="s">
        <v>565</v>
      </c>
    </row>
    <row r="115" ht="15.75" customHeight="1">
      <c r="A115" s="3" t="str">
        <f>'Sample Log'!A$17</f>
        <v>AE1704</v>
      </c>
      <c r="B115" s="3">
        <f>'Sample Log'!B$17</f>
        <v>10334</v>
      </c>
      <c r="C115" s="3" t="str">
        <f>'Sample Log'!C$17</f>
        <v>BATS Core</v>
      </c>
      <c r="D115" s="70">
        <f>'Sample Log'!D$17</f>
        <v>42836</v>
      </c>
      <c r="E115" s="10" t="s">
        <v>507</v>
      </c>
      <c r="F115" s="31" t="str">
        <f>'Sample Log'!L17</f>
        <v>NA</v>
      </c>
      <c r="G115" s="31" t="s">
        <v>477</v>
      </c>
      <c r="H115" s="31" t="s">
        <v>260</v>
      </c>
      <c r="I115" s="65" t="s">
        <v>260</v>
      </c>
      <c r="J115" s="65"/>
    </row>
    <row r="116" ht="15.75" customHeight="1">
      <c r="A116" s="3" t="str">
        <f>'Sample Log'!A$17</f>
        <v>AE1704</v>
      </c>
      <c r="B116" s="3">
        <f>'Sample Log'!B$17</f>
        <v>10334</v>
      </c>
      <c r="C116" s="3" t="str">
        <f>'Sample Log'!C$17</f>
        <v>BATS Core</v>
      </c>
      <c r="D116" s="70">
        <f>'Sample Log'!D$17</f>
        <v>42836</v>
      </c>
      <c r="E116" s="9" t="s">
        <v>147</v>
      </c>
      <c r="F116" s="31">
        <f>'Sample Log'!K17</f>
        <v>24</v>
      </c>
      <c r="G116" s="31" t="s">
        <v>478</v>
      </c>
      <c r="H116" s="3" t="s">
        <v>561</v>
      </c>
      <c r="I116" s="65">
        <v>42838.0</v>
      </c>
      <c r="J116" s="65"/>
      <c r="L116" s="3" t="s">
        <v>487</v>
      </c>
      <c r="O116" s="4" t="s">
        <v>566</v>
      </c>
      <c r="P116" s="4" t="s">
        <v>567</v>
      </c>
    </row>
    <row r="117" ht="15.75" customHeight="1">
      <c r="A117" s="3" t="str">
        <f>'Sample Log'!A$17</f>
        <v>AE1704</v>
      </c>
      <c r="B117" s="3">
        <f>'Sample Log'!B$17</f>
        <v>10334</v>
      </c>
      <c r="C117" s="3" t="str">
        <f>'Sample Log'!C$17</f>
        <v>BATS Core</v>
      </c>
      <c r="D117" s="70">
        <f>'Sample Log'!D$17</f>
        <v>42836</v>
      </c>
      <c r="E117" s="9" t="s">
        <v>226</v>
      </c>
      <c r="F117" s="31">
        <f>'Sample Log'!G17</f>
        <v>17</v>
      </c>
      <c r="G117" s="31" t="s">
        <v>4</v>
      </c>
      <c r="H117" s="3" t="s">
        <v>161</v>
      </c>
      <c r="I117" s="65">
        <v>42838.0</v>
      </c>
      <c r="J117" s="65">
        <v>42852.0</v>
      </c>
      <c r="K117" s="3" t="s">
        <v>479</v>
      </c>
      <c r="L117" s="66" t="s">
        <v>558</v>
      </c>
    </row>
    <row r="118" ht="15.75" customHeight="1">
      <c r="A118" s="3" t="str">
        <f>'Sample Log'!A$17</f>
        <v>AE1704</v>
      </c>
      <c r="B118" s="3">
        <f>'Sample Log'!B$17</f>
        <v>10334</v>
      </c>
      <c r="C118" s="3" t="str">
        <f>'Sample Log'!C$17</f>
        <v>BATS Core</v>
      </c>
      <c r="D118" s="70">
        <f>'Sample Log'!D$17</f>
        <v>42836</v>
      </c>
      <c r="E118" s="9" t="s">
        <v>151</v>
      </c>
      <c r="F118" s="31">
        <f>'Sample Log'!P17</f>
        <v>16</v>
      </c>
      <c r="G118" s="31" t="s">
        <v>481</v>
      </c>
      <c r="H118" s="51" t="s">
        <v>490</v>
      </c>
      <c r="I118" s="65">
        <v>42838.0</v>
      </c>
      <c r="J118" s="68" t="s">
        <v>491</v>
      </c>
      <c r="L118" s="4" t="s">
        <v>492</v>
      </c>
    </row>
    <row r="119" ht="15.75" customHeight="1">
      <c r="A119" s="3" t="str">
        <f>'Sample Log'!A$18</f>
        <v>AE1705</v>
      </c>
      <c r="B119" s="3">
        <f>'Sample Log'!B$18</f>
        <v>20334</v>
      </c>
      <c r="C119" s="3" t="str">
        <f>'Sample Log'!C$18</f>
        <v>BATS Bloom</v>
      </c>
      <c r="D119" s="3" t="str">
        <f>'Sample Log'!D$18</f>
        <v>18-Apri-2017</v>
      </c>
      <c r="E119" s="9" t="s">
        <v>201</v>
      </c>
      <c r="F119" s="31">
        <f>'Sample Log'!F18</f>
        <v>15</v>
      </c>
      <c r="G119" s="31" t="s">
        <v>467</v>
      </c>
      <c r="H119" s="3" t="s">
        <v>163</v>
      </c>
      <c r="I119" s="65">
        <v>42845.0</v>
      </c>
      <c r="J119" s="65">
        <v>42853.0</v>
      </c>
      <c r="K119" s="3" t="s">
        <v>468</v>
      </c>
      <c r="L119" s="66" t="s">
        <v>553</v>
      </c>
      <c r="M119" s="67">
        <v>42952.0</v>
      </c>
      <c r="N119" s="67"/>
      <c r="P119" s="3" t="s">
        <v>568</v>
      </c>
    </row>
    <row r="120" ht="15.75" customHeight="1">
      <c r="A120" s="3" t="str">
        <f>'Sample Log'!A$18</f>
        <v>AE1705</v>
      </c>
      <c r="B120" s="3">
        <f>'Sample Log'!B$18</f>
        <v>20334</v>
      </c>
      <c r="C120" s="3" t="str">
        <f>'Sample Log'!C$18</f>
        <v>BATS Bloom</v>
      </c>
      <c r="D120" s="3" t="str">
        <f>'Sample Log'!D$18</f>
        <v>18-Apri-2017</v>
      </c>
      <c r="E120" s="9" t="s">
        <v>145</v>
      </c>
      <c r="F120" s="31">
        <f>'Sample Log'!I18</f>
        <v>8</v>
      </c>
      <c r="G120" s="31" t="s">
        <v>470</v>
      </c>
      <c r="H120" s="3" t="s">
        <v>161</v>
      </c>
      <c r="I120" s="65">
        <v>42845.0</v>
      </c>
      <c r="J120" s="65">
        <v>43003.0</v>
      </c>
      <c r="K120" s="3" t="s">
        <v>471</v>
      </c>
      <c r="L120" s="4" t="s">
        <v>472</v>
      </c>
      <c r="M120" s="51" t="s">
        <v>542</v>
      </c>
      <c r="N120" s="4" t="s">
        <v>474</v>
      </c>
      <c r="O120" s="3" t="s">
        <v>543</v>
      </c>
      <c r="P120" s="3" t="s">
        <v>569</v>
      </c>
    </row>
    <row r="121" ht="15.75" customHeight="1">
      <c r="A121" s="3" t="str">
        <f>'Sample Log'!A$18</f>
        <v>AE1705</v>
      </c>
      <c r="B121" s="3">
        <f>'Sample Log'!B$18</f>
        <v>20334</v>
      </c>
      <c r="C121" s="3" t="str">
        <f>'Sample Log'!C$18</f>
        <v>BATS Bloom</v>
      </c>
      <c r="D121" s="3" t="str">
        <f>'Sample Log'!D$18</f>
        <v>18-Apri-2017</v>
      </c>
      <c r="E121" s="10" t="s">
        <v>507</v>
      </c>
      <c r="F121" s="31" t="str">
        <f>'Sample Log'!L18</f>
        <v>NA</v>
      </c>
      <c r="G121" s="31" t="s">
        <v>477</v>
      </c>
      <c r="H121" s="31" t="s">
        <v>260</v>
      </c>
      <c r="I121" s="65" t="s">
        <v>260</v>
      </c>
      <c r="J121" s="65"/>
    </row>
    <row r="122" ht="15.75" customHeight="1">
      <c r="A122" s="3" t="str">
        <f>'Sample Log'!A$18</f>
        <v>AE1705</v>
      </c>
      <c r="B122" s="3">
        <f>'Sample Log'!B$18</f>
        <v>20334</v>
      </c>
      <c r="C122" s="3" t="str">
        <f>'Sample Log'!C$18</f>
        <v>BATS Bloom</v>
      </c>
      <c r="D122" s="3" t="str">
        <f>'Sample Log'!D$18</f>
        <v>18-Apri-2017</v>
      </c>
      <c r="E122" s="9" t="s">
        <v>147</v>
      </c>
      <c r="F122" s="31">
        <f>'Sample Log'!K18</f>
        <v>16</v>
      </c>
      <c r="G122" s="31" t="s">
        <v>478</v>
      </c>
      <c r="H122" s="3" t="s">
        <v>561</v>
      </c>
      <c r="I122" s="65">
        <v>42845.0</v>
      </c>
      <c r="J122" s="65"/>
      <c r="L122" s="3" t="s">
        <v>487</v>
      </c>
      <c r="O122" s="4" t="s">
        <v>566</v>
      </c>
      <c r="P122" s="4" t="s">
        <v>570</v>
      </c>
    </row>
    <row r="123" ht="15.75" customHeight="1">
      <c r="A123" s="3" t="str">
        <f>'Sample Log'!A$18</f>
        <v>AE1705</v>
      </c>
      <c r="B123" s="3">
        <f>'Sample Log'!B$18</f>
        <v>20334</v>
      </c>
      <c r="C123" s="3" t="str">
        <f>'Sample Log'!C$18</f>
        <v>BATS Bloom</v>
      </c>
      <c r="D123" s="3" t="str">
        <f>'Sample Log'!D$18</f>
        <v>18-Apri-2017</v>
      </c>
      <c r="E123" s="9" t="s">
        <v>226</v>
      </c>
      <c r="F123" s="31">
        <f>'Sample Log'!G18</f>
        <v>10</v>
      </c>
      <c r="G123" s="31" t="s">
        <v>4</v>
      </c>
      <c r="H123" s="3" t="s">
        <v>161</v>
      </c>
      <c r="I123" s="65">
        <v>42845.0</v>
      </c>
      <c r="J123" s="65">
        <v>42853.0</v>
      </c>
      <c r="K123" s="3" t="s">
        <v>479</v>
      </c>
      <c r="L123" s="66" t="s">
        <v>558</v>
      </c>
    </row>
    <row r="124" ht="15.75" customHeight="1">
      <c r="A124" s="3" t="str">
        <f>'Sample Log'!A$18</f>
        <v>AE1705</v>
      </c>
      <c r="B124" s="3">
        <f>'Sample Log'!B$18</f>
        <v>20334</v>
      </c>
      <c r="C124" s="3" t="str">
        <f>'Sample Log'!C$18</f>
        <v>BATS Bloom</v>
      </c>
      <c r="D124" s="3" t="str">
        <f>'Sample Log'!D$18</f>
        <v>18-Apri-2017</v>
      </c>
      <c r="E124" s="9" t="s">
        <v>151</v>
      </c>
      <c r="F124" s="31" t="str">
        <f>'Sample Log'!P18</f>
        <v>NA</v>
      </c>
      <c r="G124" s="31" t="s">
        <v>481</v>
      </c>
      <c r="H124" s="31" t="s">
        <v>260</v>
      </c>
      <c r="I124" s="65" t="s">
        <v>260</v>
      </c>
      <c r="J124" s="65"/>
    </row>
    <row r="125" ht="15.75" customHeight="1">
      <c r="A125" s="3" t="str">
        <f>'Sample Log'!A$19</f>
        <v>AE1707</v>
      </c>
      <c r="B125" s="3">
        <f>'Sample Log'!B$19</f>
        <v>10335</v>
      </c>
      <c r="C125" s="3" t="str">
        <f>'Sample Log'!C$19</f>
        <v>BATS Core</v>
      </c>
      <c r="D125" s="75">
        <f>'Sample Log'!D$19</f>
        <v>42864</v>
      </c>
      <c r="E125" s="9" t="s">
        <v>201</v>
      </c>
      <c r="F125" s="31">
        <f>'Sample Log'!F19</f>
        <v>28</v>
      </c>
      <c r="G125" s="31" t="s">
        <v>467</v>
      </c>
      <c r="H125" s="3" t="s">
        <v>161</v>
      </c>
      <c r="I125" s="65">
        <v>42867.0</v>
      </c>
      <c r="J125" s="65">
        <v>42881.0</v>
      </c>
      <c r="K125" s="3" t="s">
        <v>468</v>
      </c>
      <c r="L125" s="66" t="s">
        <v>553</v>
      </c>
      <c r="M125" s="67" t="s">
        <v>571</v>
      </c>
      <c r="N125" s="67"/>
    </row>
    <row r="126" ht="15.75" customHeight="1">
      <c r="A126" s="3" t="str">
        <f>'Sample Log'!A$19</f>
        <v>AE1707</v>
      </c>
      <c r="B126" s="3">
        <f>'Sample Log'!B$19</f>
        <v>10335</v>
      </c>
      <c r="C126" s="3" t="str">
        <f>'Sample Log'!C$19</f>
        <v>BATS Core</v>
      </c>
      <c r="D126" s="75">
        <f>'Sample Log'!D$19</f>
        <v>42864</v>
      </c>
      <c r="E126" s="9" t="s">
        <v>145</v>
      </c>
      <c r="F126" s="31">
        <f>'Sample Log'!I19</f>
        <v>12</v>
      </c>
      <c r="G126" s="31" t="s">
        <v>470</v>
      </c>
      <c r="H126" s="3" t="s">
        <v>161</v>
      </c>
      <c r="I126" s="65">
        <v>42867.0</v>
      </c>
      <c r="J126" s="65">
        <v>43003.0</v>
      </c>
      <c r="K126" s="3" t="s">
        <v>471</v>
      </c>
      <c r="L126" s="4" t="s">
        <v>472</v>
      </c>
      <c r="M126" s="4" t="s">
        <v>542</v>
      </c>
      <c r="N126" s="4" t="s">
        <v>572</v>
      </c>
      <c r="O126" s="3" t="s">
        <v>543</v>
      </c>
      <c r="P126" s="4" t="s">
        <v>573</v>
      </c>
    </row>
    <row r="127" ht="15.75" customHeight="1">
      <c r="A127" s="3" t="str">
        <f>'Sample Log'!A$19</f>
        <v>AE1707</v>
      </c>
      <c r="B127" s="3">
        <f>'Sample Log'!B$19</f>
        <v>10335</v>
      </c>
      <c r="C127" s="3" t="str">
        <f>'Sample Log'!C$19</f>
        <v>BATS Core</v>
      </c>
      <c r="D127" s="75">
        <f>'Sample Log'!D$19</f>
        <v>42864</v>
      </c>
      <c r="E127" s="10" t="s">
        <v>253</v>
      </c>
      <c r="F127" s="31">
        <f>'Sample Log'!M19</f>
        <v>6</v>
      </c>
      <c r="G127" s="31" t="s">
        <v>477</v>
      </c>
      <c r="H127" s="11" t="s">
        <v>503</v>
      </c>
      <c r="I127" s="65">
        <v>42917.0</v>
      </c>
      <c r="J127" s="65">
        <v>42867.0</v>
      </c>
      <c r="K127" s="3" t="s">
        <v>548</v>
      </c>
      <c r="L127" s="11" t="s">
        <v>504</v>
      </c>
      <c r="O127" s="11" t="s">
        <v>549</v>
      </c>
    </row>
    <row r="128" ht="15.75" customHeight="1">
      <c r="A128" s="3" t="str">
        <f>'Sample Log'!A$19</f>
        <v>AE1707</v>
      </c>
      <c r="B128" s="3">
        <f>'Sample Log'!B$19</f>
        <v>10335</v>
      </c>
      <c r="C128" s="3" t="str">
        <f>'Sample Log'!C$19</f>
        <v>BATS Core</v>
      </c>
      <c r="D128" s="75">
        <f>'Sample Log'!D$19</f>
        <v>42864</v>
      </c>
      <c r="E128" s="10" t="s">
        <v>507</v>
      </c>
      <c r="F128" s="31">
        <f>'Sample Log'!L19</f>
        <v>6</v>
      </c>
      <c r="G128" s="31" t="s">
        <v>477</v>
      </c>
      <c r="H128" s="9" t="s">
        <v>503</v>
      </c>
      <c r="I128" s="65">
        <v>42917.0</v>
      </c>
      <c r="J128" s="65">
        <v>42867.0</v>
      </c>
      <c r="K128" s="3" t="s">
        <v>574</v>
      </c>
      <c r="L128" s="11" t="s">
        <v>504</v>
      </c>
      <c r="O128" s="11" t="s">
        <v>549</v>
      </c>
    </row>
    <row r="129" ht="15.75" customHeight="1">
      <c r="A129" s="3" t="str">
        <f>'Sample Log'!A$19</f>
        <v>AE1707</v>
      </c>
      <c r="B129" s="3">
        <f>'Sample Log'!B$19</f>
        <v>10335</v>
      </c>
      <c r="C129" s="3" t="str">
        <f>'Sample Log'!C$19</f>
        <v>BATS Core</v>
      </c>
      <c r="D129" s="75">
        <f>'Sample Log'!D$19</f>
        <v>42864</v>
      </c>
      <c r="E129" s="72" t="s">
        <v>510</v>
      </c>
      <c r="F129" s="31">
        <f>'Sample Log'!L19</f>
        <v>6</v>
      </c>
      <c r="G129" s="31" t="s">
        <v>477</v>
      </c>
      <c r="H129" s="9" t="s">
        <v>551</v>
      </c>
      <c r="I129" s="65">
        <v>42867.0</v>
      </c>
      <c r="J129" s="65">
        <v>42867.0</v>
      </c>
      <c r="K129" s="3" t="s">
        <v>513</v>
      </c>
      <c r="L129" s="11" t="s">
        <v>504</v>
      </c>
      <c r="O129" s="11" t="s">
        <v>549</v>
      </c>
    </row>
    <row r="130" ht="15.75" customHeight="1">
      <c r="A130" s="3" t="str">
        <f>'Sample Log'!A$19</f>
        <v>AE1707</v>
      </c>
      <c r="B130" s="3">
        <f>'Sample Log'!B$19</f>
        <v>10335</v>
      </c>
      <c r="C130" s="3" t="str">
        <f>'Sample Log'!C$19</f>
        <v>BATS Core</v>
      </c>
      <c r="D130" s="75">
        <f>'Sample Log'!D$19</f>
        <v>42864</v>
      </c>
      <c r="E130" s="10" t="s">
        <v>255</v>
      </c>
      <c r="F130" s="31">
        <f>'Sample Log'!O19</f>
        <v>6</v>
      </c>
      <c r="G130" s="31" t="s">
        <v>477</v>
      </c>
      <c r="H130" s="51" t="s">
        <v>512</v>
      </c>
      <c r="I130" s="65">
        <v>43617.0</v>
      </c>
      <c r="J130" s="65">
        <v>42867.0</v>
      </c>
      <c r="K130" s="3" t="s">
        <v>513</v>
      </c>
      <c r="L130" s="11" t="s">
        <v>504</v>
      </c>
      <c r="O130" s="11" t="s">
        <v>514</v>
      </c>
    </row>
    <row r="131" ht="15.75" customHeight="1">
      <c r="A131" s="3" t="str">
        <f>'Sample Log'!A$19</f>
        <v>AE1707</v>
      </c>
      <c r="B131" s="3">
        <f>'Sample Log'!B$19</f>
        <v>10335</v>
      </c>
      <c r="C131" s="3" t="str">
        <f>'Sample Log'!C$19</f>
        <v>BATS Core</v>
      </c>
      <c r="D131" s="75">
        <f>'Sample Log'!D$19</f>
        <v>42864</v>
      </c>
      <c r="E131" s="10" t="s">
        <v>254</v>
      </c>
      <c r="F131" s="31" t="str">
        <f>'Sample Log'!N19</f>
        <v>NA</v>
      </c>
      <c r="G131" s="31" t="s">
        <v>477</v>
      </c>
      <c r="H131" s="31" t="s">
        <v>260</v>
      </c>
      <c r="I131" s="65">
        <v>42867.0</v>
      </c>
      <c r="J131" s="65"/>
      <c r="O131" s="11" t="s">
        <v>549</v>
      </c>
    </row>
    <row r="132" ht="15.75" customHeight="1">
      <c r="A132" s="3" t="str">
        <f>'Sample Log'!A$19</f>
        <v>AE1707</v>
      </c>
      <c r="B132" s="3">
        <f>'Sample Log'!B$19</f>
        <v>10335</v>
      </c>
      <c r="C132" s="3" t="str">
        <f>'Sample Log'!C$19</f>
        <v>BATS Core</v>
      </c>
      <c r="D132" s="75">
        <f>'Sample Log'!D$19</f>
        <v>42864</v>
      </c>
      <c r="E132" s="9" t="s">
        <v>147</v>
      </c>
      <c r="F132" s="31">
        <f>'Sample Log'!K19</f>
        <v>24</v>
      </c>
      <c r="G132" s="31" t="s">
        <v>478</v>
      </c>
      <c r="H132" s="3" t="s">
        <v>561</v>
      </c>
      <c r="I132" s="65">
        <v>42867.0</v>
      </c>
      <c r="J132" s="65">
        <v>42867.0</v>
      </c>
      <c r="L132" s="3" t="s">
        <v>487</v>
      </c>
      <c r="O132" s="4" t="s">
        <v>566</v>
      </c>
      <c r="P132" s="4" t="s">
        <v>575</v>
      </c>
    </row>
    <row r="133" ht="15.75" customHeight="1">
      <c r="A133" s="3" t="str">
        <f>'Sample Log'!A$19</f>
        <v>AE1707</v>
      </c>
      <c r="B133" s="3">
        <f>'Sample Log'!B$19</f>
        <v>10335</v>
      </c>
      <c r="C133" s="3" t="str">
        <f>'Sample Log'!C$19</f>
        <v>BATS Core</v>
      </c>
      <c r="D133" s="75">
        <f>'Sample Log'!D$19</f>
        <v>42864</v>
      </c>
      <c r="E133" s="9" t="s">
        <v>226</v>
      </c>
      <c r="F133" s="31">
        <f>'Sample Log'!G19</f>
        <v>17</v>
      </c>
      <c r="G133" s="31" t="s">
        <v>4</v>
      </c>
      <c r="H133" s="3" t="s">
        <v>161</v>
      </c>
      <c r="I133" s="65">
        <v>42867.0</v>
      </c>
      <c r="J133" s="65">
        <v>42881.0</v>
      </c>
      <c r="K133" s="3" t="s">
        <v>479</v>
      </c>
      <c r="L133" s="66" t="s">
        <v>558</v>
      </c>
    </row>
    <row r="134" ht="15.75" customHeight="1">
      <c r="A134" s="3" t="str">
        <f>'Sample Log'!A$19</f>
        <v>AE1707</v>
      </c>
      <c r="B134" s="3">
        <f>'Sample Log'!B$19</f>
        <v>10335</v>
      </c>
      <c r="C134" s="3" t="str">
        <f>'Sample Log'!C$19</f>
        <v>BATS Core</v>
      </c>
      <c r="D134" s="75">
        <f>'Sample Log'!D$19</f>
        <v>42864</v>
      </c>
      <c r="E134" s="9" t="s">
        <v>151</v>
      </c>
      <c r="F134" s="31">
        <f>'Sample Log'!P19</f>
        <v>16</v>
      </c>
      <c r="G134" s="31" t="s">
        <v>481</v>
      </c>
      <c r="H134" s="51" t="s">
        <v>490</v>
      </c>
      <c r="I134" s="65">
        <v>42867.0</v>
      </c>
      <c r="J134" s="68" t="s">
        <v>491</v>
      </c>
      <c r="L134" s="4" t="s">
        <v>492</v>
      </c>
    </row>
    <row r="135" ht="15.75" customHeight="1">
      <c r="A135" s="3" t="str">
        <f>'Sample Log'!A$20</f>
        <v>AE1708</v>
      </c>
      <c r="B135" s="3">
        <f>'Sample Log'!B$20</f>
        <v>20335</v>
      </c>
      <c r="C135" s="3" t="str">
        <f>'Sample Log'!C$20</f>
        <v>BATS Bloom</v>
      </c>
      <c r="D135" s="70">
        <f>'Sample Log'!D$20</f>
        <v>42886</v>
      </c>
      <c r="E135" s="9" t="s">
        <v>201</v>
      </c>
      <c r="F135" s="31">
        <f>'Sample Log'!F20</f>
        <v>15</v>
      </c>
      <c r="G135" s="31" t="s">
        <v>467</v>
      </c>
      <c r="H135" s="3" t="s">
        <v>161</v>
      </c>
      <c r="I135" s="65">
        <v>42887.0</v>
      </c>
      <c r="J135" s="65">
        <v>42894.0</v>
      </c>
      <c r="K135" s="3" t="s">
        <v>468</v>
      </c>
      <c r="L135" s="66" t="s">
        <v>553</v>
      </c>
      <c r="M135" s="67" t="s">
        <v>576</v>
      </c>
      <c r="N135" s="67"/>
    </row>
    <row r="136" ht="15.75" customHeight="1">
      <c r="A136" s="3" t="str">
        <f>'Sample Log'!A$20</f>
        <v>AE1708</v>
      </c>
      <c r="B136" s="3">
        <f>'Sample Log'!B$20</f>
        <v>20335</v>
      </c>
      <c r="C136" s="3" t="str">
        <f>'Sample Log'!C$20</f>
        <v>BATS Bloom</v>
      </c>
      <c r="D136" s="70">
        <f>'Sample Log'!D$20</f>
        <v>42886</v>
      </c>
      <c r="E136" s="9" t="s">
        <v>145</v>
      </c>
      <c r="F136" s="31">
        <f>'Sample Log'!I18</f>
        <v>8</v>
      </c>
      <c r="G136" s="31" t="s">
        <v>470</v>
      </c>
      <c r="H136" s="3" t="s">
        <v>161</v>
      </c>
      <c r="I136" s="65">
        <v>42887.0</v>
      </c>
      <c r="J136" s="65">
        <v>43003.0</v>
      </c>
      <c r="K136" s="3" t="s">
        <v>471</v>
      </c>
      <c r="L136" s="4" t="s">
        <v>472</v>
      </c>
      <c r="M136" s="4" t="s">
        <v>542</v>
      </c>
      <c r="N136" s="4" t="s">
        <v>572</v>
      </c>
      <c r="O136" s="3" t="s">
        <v>543</v>
      </c>
      <c r="P136" s="4" t="s">
        <v>573</v>
      </c>
    </row>
    <row r="137" ht="15.75" customHeight="1">
      <c r="A137" s="3" t="str">
        <f>'Sample Log'!A$20</f>
        <v>AE1708</v>
      </c>
      <c r="B137" s="3">
        <f>'Sample Log'!B$20</f>
        <v>20335</v>
      </c>
      <c r="C137" s="3" t="str">
        <f>'Sample Log'!C$20</f>
        <v>BATS Bloom</v>
      </c>
      <c r="D137" s="70">
        <f>'Sample Log'!D$20</f>
        <v>42886</v>
      </c>
      <c r="E137" s="10" t="s">
        <v>507</v>
      </c>
      <c r="F137" s="31" t="str">
        <f>'Sample Log'!L20</f>
        <v>NA</v>
      </c>
      <c r="G137" s="31" t="s">
        <v>477</v>
      </c>
      <c r="H137" s="3" t="s">
        <v>260</v>
      </c>
      <c r="I137" s="65" t="s">
        <v>260</v>
      </c>
      <c r="J137" s="65"/>
    </row>
    <row r="138" ht="15.75" customHeight="1">
      <c r="A138" s="3" t="str">
        <f>'Sample Log'!A$20</f>
        <v>AE1708</v>
      </c>
      <c r="B138" s="3">
        <f>'Sample Log'!B$20</f>
        <v>20335</v>
      </c>
      <c r="C138" s="3" t="str">
        <f>'Sample Log'!C$20</f>
        <v>BATS Bloom</v>
      </c>
      <c r="D138" s="70">
        <f>'Sample Log'!D$20</f>
        <v>42886</v>
      </c>
      <c r="E138" s="9" t="s">
        <v>147</v>
      </c>
      <c r="F138" s="31">
        <f>'Sample Log'!K20</f>
        <v>16</v>
      </c>
      <c r="G138" s="31" t="s">
        <v>478</v>
      </c>
      <c r="H138" s="3" t="s">
        <v>561</v>
      </c>
      <c r="I138" s="65">
        <v>42887.0</v>
      </c>
      <c r="J138" s="65"/>
      <c r="L138" s="3" t="s">
        <v>577</v>
      </c>
      <c r="O138" s="3" t="s">
        <v>562</v>
      </c>
      <c r="P138" s="3" t="s">
        <v>578</v>
      </c>
    </row>
    <row r="139" ht="15.75" customHeight="1">
      <c r="A139" s="3" t="str">
        <f>'Sample Log'!A$20</f>
        <v>AE1708</v>
      </c>
      <c r="B139" s="3">
        <f>'Sample Log'!B$20</f>
        <v>20335</v>
      </c>
      <c r="C139" s="3" t="str">
        <f>'Sample Log'!C$20</f>
        <v>BATS Bloom</v>
      </c>
      <c r="D139" s="70">
        <f>'Sample Log'!D$20</f>
        <v>42886</v>
      </c>
      <c r="E139" s="9" t="s">
        <v>226</v>
      </c>
      <c r="F139" s="31">
        <f>'Sample Log'!G18</f>
        <v>10</v>
      </c>
      <c r="G139" s="31" t="s">
        <v>4</v>
      </c>
      <c r="H139" s="3" t="s">
        <v>161</v>
      </c>
      <c r="I139" s="65">
        <v>42887.0</v>
      </c>
      <c r="J139" s="65">
        <v>42894.0</v>
      </c>
      <c r="K139" s="3" t="s">
        <v>479</v>
      </c>
      <c r="L139" s="66" t="s">
        <v>558</v>
      </c>
      <c r="M139" s="67" t="s">
        <v>579</v>
      </c>
      <c r="N139" s="67"/>
    </row>
    <row r="140" ht="15.75" customHeight="1">
      <c r="A140" s="3" t="str">
        <f>'Sample Log'!A$20</f>
        <v>AE1708</v>
      </c>
      <c r="B140" s="3">
        <f>'Sample Log'!B$20</f>
        <v>20335</v>
      </c>
      <c r="C140" s="3" t="str">
        <f>'Sample Log'!C$20</f>
        <v>BATS Bloom</v>
      </c>
      <c r="D140" s="70">
        <f>'Sample Log'!D$20</f>
        <v>42886</v>
      </c>
      <c r="E140" s="9" t="s">
        <v>151</v>
      </c>
      <c r="F140" s="31" t="str">
        <f>'Sample Log'!P20</f>
        <v>NA</v>
      </c>
      <c r="G140" s="31" t="s">
        <v>481</v>
      </c>
      <c r="H140" s="51" t="s">
        <v>490</v>
      </c>
      <c r="I140" s="65">
        <v>42887.0</v>
      </c>
      <c r="J140" s="68" t="s">
        <v>491</v>
      </c>
      <c r="L140" s="4" t="s">
        <v>492</v>
      </c>
    </row>
    <row r="141" ht="15.75" customHeight="1">
      <c r="A141" s="3" t="str">
        <f>'Sample Log'!A$21</f>
        <v>AE1709</v>
      </c>
      <c r="B141" s="3">
        <f>'Sample Log'!B$21</f>
        <v>10336</v>
      </c>
      <c r="C141" s="3" t="str">
        <f>'Sample Log'!C$21</f>
        <v>BATS Core</v>
      </c>
      <c r="D141" s="70">
        <f>'Sample Log'!D$21</f>
        <v>42901</v>
      </c>
      <c r="E141" s="9" t="s">
        <v>201</v>
      </c>
      <c r="F141" s="31">
        <f>'Sample Log'!F21</f>
        <v>27</v>
      </c>
      <c r="G141" s="31" t="s">
        <v>467</v>
      </c>
      <c r="H141" s="3" t="s">
        <v>161</v>
      </c>
      <c r="I141" s="65">
        <v>42906.0</v>
      </c>
      <c r="J141" s="65">
        <v>42907.0</v>
      </c>
      <c r="K141" s="3" t="s">
        <v>468</v>
      </c>
      <c r="L141" s="66" t="s">
        <v>553</v>
      </c>
      <c r="M141" s="76">
        <v>42926.0</v>
      </c>
      <c r="N141" s="76"/>
    </row>
    <row r="142" ht="15.75" customHeight="1">
      <c r="A142" s="3" t="str">
        <f>'Sample Log'!A$21</f>
        <v>AE1709</v>
      </c>
      <c r="B142" s="3">
        <f>'Sample Log'!B$21</f>
        <v>10336</v>
      </c>
      <c r="C142" s="3" t="str">
        <f>'Sample Log'!C$21</f>
        <v>BATS Core</v>
      </c>
      <c r="D142" s="70">
        <f>'Sample Log'!D$21</f>
        <v>42901</v>
      </c>
      <c r="E142" s="9" t="s">
        <v>145</v>
      </c>
      <c r="F142" s="31">
        <f>'Sample Log'!I21</f>
        <v>12</v>
      </c>
      <c r="G142" s="31" t="s">
        <v>470</v>
      </c>
      <c r="H142" s="3" t="s">
        <v>161</v>
      </c>
      <c r="I142" s="65">
        <v>42906.0</v>
      </c>
      <c r="J142" s="65">
        <v>43010.0</v>
      </c>
      <c r="K142" s="3" t="s">
        <v>471</v>
      </c>
      <c r="L142" s="4" t="s">
        <v>472</v>
      </c>
      <c r="M142" s="4" t="s">
        <v>542</v>
      </c>
      <c r="N142" s="4" t="s">
        <v>474</v>
      </c>
      <c r="O142" s="3" t="s">
        <v>543</v>
      </c>
      <c r="P142" s="4" t="s">
        <v>580</v>
      </c>
    </row>
    <row r="143" ht="15.75" customHeight="1">
      <c r="A143" s="3" t="str">
        <f>'Sample Log'!A$21</f>
        <v>AE1709</v>
      </c>
      <c r="B143" s="3">
        <f>'Sample Log'!B$21</f>
        <v>10336</v>
      </c>
      <c r="C143" s="3" t="str">
        <f>'Sample Log'!C$21</f>
        <v>BATS Core</v>
      </c>
      <c r="D143" s="70">
        <f>'Sample Log'!D$21</f>
        <v>42901</v>
      </c>
      <c r="E143" s="10" t="s">
        <v>507</v>
      </c>
      <c r="F143" s="31" t="str">
        <f>'Sample Log'!L21</f>
        <v>NA</v>
      </c>
      <c r="G143" s="31" t="s">
        <v>477</v>
      </c>
      <c r="H143" s="3" t="s">
        <v>260</v>
      </c>
      <c r="I143" s="65" t="s">
        <v>260</v>
      </c>
      <c r="J143" s="65"/>
    </row>
    <row r="144" ht="15.75" customHeight="1">
      <c r="A144" s="3" t="str">
        <f>'Sample Log'!A$21</f>
        <v>AE1709</v>
      </c>
      <c r="B144" s="3">
        <f>'Sample Log'!B$21</f>
        <v>10336</v>
      </c>
      <c r="C144" s="3" t="str">
        <f>'Sample Log'!C$21</f>
        <v>BATS Core</v>
      </c>
      <c r="D144" s="70">
        <f>'Sample Log'!D$21</f>
        <v>42901</v>
      </c>
      <c r="E144" s="9" t="s">
        <v>147</v>
      </c>
      <c r="F144" s="31">
        <f>'Sample Log'!K21</f>
        <v>24</v>
      </c>
      <c r="G144" s="31" t="s">
        <v>478</v>
      </c>
      <c r="H144" s="3" t="s">
        <v>561</v>
      </c>
      <c r="I144" s="65">
        <v>42906.0</v>
      </c>
      <c r="J144" s="65"/>
      <c r="L144" s="3" t="s">
        <v>577</v>
      </c>
      <c r="O144" s="3" t="s">
        <v>562</v>
      </c>
      <c r="P144" s="3" t="s">
        <v>578</v>
      </c>
    </row>
    <row r="145" ht="15.75" customHeight="1">
      <c r="A145" s="3" t="str">
        <f>'Sample Log'!A$21</f>
        <v>AE1709</v>
      </c>
      <c r="B145" s="3">
        <f>'Sample Log'!B$21</f>
        <v>10336</v>
      </c>
      <c r="C145" s="3" t="str">
        <f>'Sample Log'!C$21</f>
        <v>BATS Core</v>
      </c>
      <c r="D145" s="70">
        <f>'Sample Log'!D$21</f>
        <v>42901</v>
      </c>
      <c r="E145" s="9" t="s">
        <v>226</v>
      </c>
      <c r="F145" s="31">
        <f>'Sample Log'!G21</f>
        <v>20</v>
      </c>
      <c r="G145" s="31" t="s">
        <v>4</v>
      </c>
      <c r="H145" s="3" t="s">
        <v>161</v>
      </c>
      <c r="I145" s="65">
        <v>42906.0</v>
      </c>
      <c r="J145" s="65">
        <v>42907.0</v>
      </c>
      <c r="K145" s="3" t="s">
        <v>479</v>
      </c>
      <c r="L145" s="66" t="s">
        <v>558</v>
      </c>
    </row>
    <row r="146" ht="15.75" customHeight="1">
      <c r="A146" s="3" t="str">
        <f>'Sample Log'!A$21</f>
        <v>AE1709</v>
      </c>
      <c r="B146" s="3">
        <f>'Sample Log'!B$21</f>
        <v>10336</v>
      </c>
      <c r="C146" s="3" t="str">
        <f>'Sample Log'!C$21</f>
        <v>BATS Core</v>
      </c>
      <c r="D146" s="70">
        <f>'Sample Log'!D$21</f>
        <v>42901</v>
      </c>
      <c r="E146" s="9" t="s">
        <v>151</v>
      </c>
      <c r="F146" s="31">
        <f>'Sample Log'!P21</f>
        <v>16</v>
      </c>
      <c r="G146" s="31" t="s">
        <v>481</v>
      </c>
      <c r="H146" s="51" t="s">
        <v>490</v>
      </c>
      <c r="I146" s="65">
        <v>42906.0</v>
      </c>
      <c r="J146" s="68" t="s">
        <v>491</v>
      </c>
      <c r="L146" s="4" t="s">
        <v>492</v>
      </c>
    </row>
    <row r="147" ht="15.75" customHeight="1">
      <c r="A147" s="3" t="str">
        <f>'Sample Log'!$A$22</f>
        <v>AE1713</v>
      </c>
      <c r="B147" s="3">
        <f>'Sample Log'!$B$22</f>
        <v>10337</v>
      </c>
      <c r="C147" s="3" t="str">
        <f>'Sample Log'!C$21</f>
        <v>BATS Core</v>
      </c>
      <c r="D147" s="70">
        <f>'Sample Log'!D$22</f>
        <v>42936</v>
      </c>
      <c r="E147" s="9" t="s">
        <v>201</v>
      </c>
      <c r="F147" s="31">
        <f>'Sample Log'!F22</f>
        <v>27</v>
      </c>
      <c r="H147" s="10" t="s">
        <v>163</v>
      </c>
      <c r="I147" s="65">
        <v>42957.0</v>
      </c>
      <c r="J147" s="2">
        <v>42957.0</v>
      </c>
      <c r="K147" s="3" t="s">
        <v>468</v>
      </c>
      <c r="L147" s="66" t="s">
        <v>553</v>
      </c>
      <c r="M147" s="67">
        <v>42958.0</v>
      </c>
      <c r="N147" s="67"/>
    </row>
    <row r="148" ht="15.75" customHeight="1">
      <c r="A148" s="3" t="str">
        <f>'Sample Log'!$A$22</f>
        <v>AE1713</v>
      </c>
      <c r="B148" s="3">
        <f>'Sample Log'!$B$22</f>
        <v>10337</v>
      </c>
      <c r="C148" s="3" t="str">
        <f>'Sample Log'!C$21</f>
        <v>BATS Core</v>
      </c>
      <c r="D148" s="70">
        <f>'Sample Log'!D$22</f>
        <v>42936</v>
      </c>
      <c r="E148" s="9" t="s">
        <v>145</v>
      </c>
      <c r="F148" s="31">
        <f>'Sample Log'!I22</f>
        <v>11</v>
      </c>
      <c r="H148" s="10" t="s">
        <v>163</v>
      </c>
      <c r="I148" s="65">
        <v>42957.0</v>
      </c>
      <c r="J148" s="65">
        <v>43010.0</v>
      </c>
      <c r="K148" s="3" t="s">
        <v>471</v>
      </c>
      <c r="L148" s="4" t="s">
        <v>472</v>
      </c>
      <c r="M148" s="4" t="s">
        <v>542</v>
      </c>
      <c r="N148" s="4" t="s">
        <v>474</v>
      </c>
      <c r="O148" s="3" t="s">
        <v>543</v>
      </c>
      <c r="P148" s="4" t="s">
        <v>581</v>
      </c>
    </row>
    <row r="149" ht="15.75" customHeight="1">
      <c r="A149" s="3" t="str">
        <f>'Sample Log'!$A$22</f>
        <v>AE1713</v>
      </c>
      <c r="B149" s="3">
        <f>'Sample Log'!$B$22</f>
        <v>10337</v>
      </c>
      <c r="C149" s="3" t="str">
        <f>'Sample Log'!C$21</f>
        <v>BATS Core</v>
      </c>
      <c r="D149" s="70">
        <f>'Sample Log'!D$22</f>
        <v>42936</v>
      </c>
      <c r="E149" s="10" t="s">
        <v>507</v>
      </c>
      <c r="F149" s="31" t="str">
        <f>'Sample Log'!L22</f>
        <v>NA</v>
      </c>
      <c r="H149" s="3" t="s">
        <v>260</v>
      </c>
      <c r="I149" s="65" t="s">
        <v>260</v>
      </c>
      <c r="J149" s="65"/>
    </row>
    <row r="150" ht="15.75" customHeight="1">
      <c r="A150" s="3" t="str">
        <f>'Sample Log'!$A$22</f>
        <v>AE1713</v>
      </c>
      <c r="B150" s="3">
        <f>'Sample Log'!$B$22</f>
        <v>10337</v>
      </c>
      <c r="C150" s="3" t="str">
        <f>'Sample Log'!C$21</f>
        <v>BATS Core</v>
      </c>
      <c r="D150" s="70">
        <f>'Sample Log'!D$22</f>
        <v>42936</v>
      </c>
      <c r="E150" s="9" t="s">
        <v>147</v>
      </c>
      <c r="F150" s="31">
        <f>'Sample Log'!K22</f>
        <v>22</v>
      </c>
      <c r="H150" s="9" t="s">
        <v>179</v>
      </c>
      <c r="I150" s="65">
        <v>42957.0</v>
      </c>
      <c r="J150" s="65"/>
      <c r="L150" s="3" t="s">
        <v>487</v>
      </c>
      <c r="M150" s="77">
        <v>43070.0</v>
      </c>
      <c r="N150" s="77"/>
      <c r="P150" s="3" t="s">
        <v>582</v>
      </c>
    </row>
    <row r="151" ht="15.75" customHeight="1">
      <c r="A151" s="3" t="str">
        <f>'Sample Log'!$A$22</f>
        <v>AE1713</v>
      </c>
      <c r="B151" s="3">
        <f>'Sample Log'!$B$22</f>
        <v>10337</v>
      </c>
      <c r="C151" s="3" t="str">
        <f>'Sample Log'!C$21</f>
        <v>BATS Core</v>
      </c>
      <c r="D151" s="70">
        <f>'Sample Log'!D$22</f>
        <v>42936</v>
      </c>
      <c r="E151" s="9" t="s">
        <v>226</v>
      </c>
      <c r="F151" s="31">
        <f>'Sample Log'!G22</f>
        <v>20</v>
      </c>
      <c r="H151" s="10" t="s">
        <v>163</v>
      </c>
      <c r="I151" s="65">
        <v>42957.0</v>
      </c>
      <c r="J151" s="2">
        <v>42957.0</v>
      </c>
      <c r="K151" s="3" t="s">
        <v>479</v>
      </c>
      <c r="L151" s="66" t="s">
        <v>558</v>
      </c>
      <c r="M151" s="67">
        <v>43047.0</v>
      </c>
      <c r="N151" s="67"/>
    </row>
    <row r="152" ht="15.75" customHeight="1">
      <c r="A152" s="3" t="str">
        <f>'Sample Log'!$A$22</f>
        <v>AE1713</v>
      </c>
      <c r="B152" s="3">
        <f>'Sample Log'!$B$22</f>
        <v>10337</v>
      </c>
      <c r="C152" s="3" t="str">
        <f>'Sample Log'!C$21</f>
        <v>BATS Core</v>
      </c>
      <c r="D152" s="70">
        <f>'Sample Log'!D$22</f>
        <v>42936</v>
      </c>
      <c r="E152" s="9" t="s">
        <v>151</v>
      </c>
      <c r="F152" s="31">
        <f>'Sample Log'!P22</f>
        <v>16</v>
      </c>
      <c r="H152" s="51" t="s">
        <v>490</v>
      </c>
      <c r="I152" s="65">
        <v>42957.0</v>
      </c>
      <c r="J152" s="68" t="s">
        <v>491</v>
      </c>
      <c r="L152" s="4" t="s">
        <v>492</v>
      </c>
    </row>
    <row r="153" ht="15.75" customHeight="1">
      <c r="A153" s="3" t="str">
        <f>'Sample Log'!$A$23</f>
        <v>AE1715</v>
      </c>
      <c r="B153" s="3">
        <f>'Sample Log'!$B$23</f>
        <v>10338</v>
      </c>
      <c r="C153" s="3" t="s">
        <v>259</v>
      </c>
      <c r="D153" s="71">
        <f>'Sample Log'!D$23</f>
        <v>42964</v>
      </c>
      <c r="E153" s="9" t="s">
        <v>201</v>
      </c>
      <c r="F153" s="31">
        <f>'Sample Log'!F23</f>
        <v>28</v>
      </c>
      <c r="G153" s="31" t="s">
        <v>467</v>
      </c>
      <c r="H153" s="10" t="s">
        <v>163</v>
      </c>
      <c r="I153" s="65">
        <v>42969.0</v>
      </c>
      <c r="J153" s="65">
        <v>42971.0</v>
      </c>
      <c r="K153" s="3" t="s">
        <v>468</v>
      </c>
      <c r="L153" s="66" t="s">
        <v>553</v>
      </c>
      <c r="M153" s="67" t="s">
        <v>583</v>
      </c>
      <c r="N153" s="67"/>
    </row>
    <row r="154" ht="15.75" customHeight="1">
      <c r="A154" s="3" t="str">
        <f>'Sample Log'!$A$23</f>
        <v>AE1715</v>
      </c>
      <c r="B154" s="3">
        <v>10338.0</v>
      </c>
      <c r="C154" s="3" t="s">
        <v>259</v>
      </c>
      <c r="D154" s="71">
        <f>'Sample Log'!D$23</f>
        <v>42964</v>
      </c>
      <c r="E154" s="9" t="s">
        <v>145</v>
      </c>
      <c r="F154" s="31">
        <f>'Sample Log'!I23</f>
        <v>11</v>
      </c>
      <c r="G154" s="31" t="s">
        <v>470</v>
      </c>
      <c r="H154" s="10" t="s">
        <v>163</v>
      </c>
      <c r="I154" s="65">
        <v>42969.0</v>
      </c>
      <c r="J154" s="65">
        <v>43011.0</v>
      </c>
      <c r="K154" s="3" t="s">
        <v>471</v>
      </c>
      <c r="L154" s="4" t="s">
        <v>472</v>
      </c>
      <c r="M154" s="4" t="s">
        <v>542</v>
      </c>
      <c r="N154" s="4" t="s">
        <v>474</v>
      </c>
      <c r="O154" s="3" t="s">
        <v>543</v>
      </c>
      <c r="P154" s="4" t="s">
        <v>584</v>
      </c>
    </row>
    <row r="155" ht="15.75" customHeight="1">
      <c r="A155" s="3" t="str">
        <f>'Sample Log'!$A$23</f>
        <v>AE1715</v>
      </c>
      <c r="B155" s="3">
        <v>10338.0</v>
      </c>
      <c r="C155" s="3" t="s">
        <v>259</v>
      </c>
      <c r="D155" s="71">
        <f>'Sample Log'!D$23</f>
        <v>42964</v>
      </c>
      <c r="E155" s="10" t="s">
        <v>507</v>
      </c>
      <c r="F155" s="31" t="str">
        <f>'Sample Log'!L23</f>
        <v>NA</v>
      </c>
      <c r="G155" s="31" t="s">
        <v>477</v>
      </c>
      <c r="H155" s="10" t="s">
        <v>260</v>
      </c>
      <c r="I155" s="69" t="s">
        <v>260</v>
      </c>
      <c r="J155" s="65"/>
    </row>
    <row r="156" ht="15.75" customHeight="1">
      <c r="A156" s="3" t="str">
        <f>'Sample Log'!$A$23</f>
        <v>AE1715</v>
      </c>
      <c r="B156" s="3">
        <v>10338.0</v>
      </c>
      <c r="C156" s="3" t="s">
        <v>259</v>
      </c>
      <c r="D156" s="71">
        <f>'Sample Log'!D$23</f>
        <v>42964</v>
      </c>
      <c r="E156" s="9" t="s">
        <v>147</v>
      </c>
      <c r="F156" s="31">
        <f>'Sample Log'!K23</f>
        <v>22</v>
      </c>
      <c r="G156" s="31" t="s">
        <v>478</v>
      </c>
      <c r="H156" s="9" t="s">
        <v>179</v>
      </c>
      <c r="I156" s="65">
        <v>42969.0</v>
      </c>
      <c r="J156" s="65"/>
      <c r="L156" s="3" t="s">
        <v>487</v>
      </c>
      <c r="M156" s="77">
        <v>43070.0</v>
      </c>
      <c r="N156" s="77"/>
      <c r="P156" s="3" t="s">
        <v>582</v>
      </c>
    </row>
    <row r="157" ht="15.75" customHeight="1">
      <c r="A157" s="3" t="str">
        <f>'Sample Log'!$A$23</f>
        <v>AE1715</v>
      </c>
      <c r="B157" s="3">
        <v>10338.0</v>
      </c>
      <c r="C157" s="3" t="s">
        <v>259</v>
      </c>
      <c r="D157" s="71">
        <f>'Sample Log'!D$23</f>
        <v>42964</v>
      </c>
      <c r="E157" s="9" t="s">
        <v>226</v>
      </c>
      <c r="F157" s="31">
        <f>'Sample Log'!G23</f>
        <v>20</v>
      </c>
      <c r="G157" s="31" t="s">
        <v>4</v>
      </c>
      <c r="H157" s="10" t="s">
        <v>163</v>
      </c>
      <c r="I157" s="65">
        <v>42969.0</v>
      </c>
      <c r="J157" s="65">
        <v>42972.0</v>
      </c>
      <c r="K157" s="3" t="s">
        <v>479</v>
      </c>
      <c r="L157" s="66" t="s">
        <v>558</v>
      </c>
      <c r="M157" s="67" t="s">
        <v>583</v>
      </c>
      <c r="N157" s="67"/>
    </row>
    <row r="158" ht="15.75" customHeight="1">
      <c r="A158" s="3" t="str">
        <f>'Sample Log'!$A$23</f>
        <v>AE1715</v>
      </c>
      <c r="B158" s="3">
        <v>10338.0</v>
      </c>
      <c r="C158" s="3" t="s">
        <v>259</v>
      </c>
      <c r="D158" s="71">
        <f>'Sample Log'!D$23</f>
        <v>42964</v>
      </c>
      <c r="E158" s="9" t="s">
        <v>151</v>
      </c>
      <c r="F158" s="31">
        <f>'Sample Log'!P23</f>
        <v>12</v>
      </c>
      <c r="G158" s="31" t="s">
        <v>481</v>
      </c>
      <c r="H158" s="51" t="s">
        <v>490</v>
      </c>
      <c r="I158" s="65">
        <v>42969.0</v>
      </c>
      <c r="J158" s="68" t="s">
        <v>491</v>
      </c>
      <c r="L158" s="4" t="s">
        <v>492</v>
      </c>
    </row>
    <row r="159" ht="15.75" customHeight="1">
      <c r="A159" s="3" t="str">
        <f>'Sample Log'!$A$24</f>
        <v>AE1718</v>
      </c>
      <c r="B159" s="3">
        <f>'Sample Log'!$B$24</f>
        <v>10339</v>
      </c>
      <c r="C159" s="3" t="s">
        <v>259</v>
      </c>
      <c r="D159" s="77" t="str">
        <f>'Sample Log'!$D$24</f>
        <v>15-Sept-2017</v>
      </c>
      <c r="E159" s="9" t="s">
        <v>201</v>
      </c>
      <c r="F159" s="31">
        <f>'Sample Log'!F24</f>
        <v>28</v>
      </c>
      <c r="G159" s="31" t="s">
        <v>467</v>
      </c>
      <c r="H159" s="3" t="s">
        <v>163</v>
      </c>
      <c r="I159" s="65">
        <v>42994.0</v>
      </c>
      <c r="J159" s="65">
        <v>43004.0</v>
      </c>
      <c r="K159" s="3" t="s">
        <v>468</v>
      </c>
      <c r="L159" s="66" t="s">
        <v>553</v>
      </c>
      <c r="M159" s="67" t="s">
        <v>585</v>
      </c>
      <c r="N159" s="67"/>
    </row>
    <row r="160" ht="15.75" customHeight="1">
      <c r="A160" s="3" t="str">
        <f>'Sample Log'!$A$24</f>
        <v>AE1718</v>
      </c>
      <c r="B160" s="3">
        <f>'Sample Log'!$B$24</f>
        <v>10339</v>
      </c>
      <c r="C160" s="3" t="s">
        <v>259</v>
      </c>
      <c r="D160" s="77" t="str">
        <f>'Sample Log'!$D$24</f>
        <v>15-Sept-2017</v>
      </c>
      <c r="E160" s="9" t="s">
        <v>145</v>
      </c>
      <c r="F160" s="31">
        <f>'Sample Log'!I24</f>
        <v>12</v>
      </c>
      <c r="G160" s="31" t="s">
        <v>470</v>
      </c>
      <c r="H160" s="3" t="s">
        <v>163</v>
      </c>
      <c r="I160" s="65">
        <v>42994.0</v>
      </c>
      <c r="J160" s="65">
        <v>43011.0</v>
      </c>
      <c r="K160" s="3" t="s">
        <v>471</v>
      </c>
      <c r="L160" s="4" t="s">
        <v>472</v>
      </c>
      <c r="M160" s="4" t="s">
        <v>542</v>
      </c>
      <c r="N160" s="4" t="s">
        <v>474</v>
      </c>
      <c r="O160" s="3" t="s">
        <v>543</v>
      </c>
      <c r="P160" s="4" t="s">
        <v>586</v>
      </c>
    </row>
    <row r="161" ht="15.75" customHeight="1">
      <c r="A161" s="3" t="str">
        <f>'Sample Log'!$A$24</f>
        <v>AE1718</v>
      </c>
      <c r="B161" s="3">
        <f>'Sample Log'!$B$24</f>
        <v>10339</v>
      </c>
      <c r="C161" s="3" t="s">
        <v>259</v>
      </c>
      <c r="D161" s="77" t="str">
        <f>'Sample Log'!$D$24</f>
        <v>15-Sept-2017</v>
      </c>
      <c r="E161" s="10" t="s">
        <v>253</v>
      </c>
      <c r="F161" s="31">
        <f>'Sample Log'!M24</f>
        <v>3</v>
      </c>
      <c r="G161" s="31" t="s">
        <v>477</v>
      </c>
      <c r="H161" s="11" t="s">
        <v>503</v>
      </c>
      <c r="I161" s="65">
        <v>43282.0</v>
      </c>
      <c r="J161" s="65">
        <v>42995.0</v>
      </c>
      <c r="K161" s="3" t="s">
        <v>548</v>
      </c>
      <c r="L161" s="11" t="s">
        <v>181</v>
      </c>
      <c r="O161" s="11" t="s">
        <v>514</v>
      </c>
    </row>
    <row r="162" ht="15.75" customHeight="1">
      <c r="A162" s="3" t="str">
        <f>'Sample Log'!$A$24</f>
        <v>AE1718</v>
      </c>
      <c r="B162" s="3">
        <f>'Sample Log'!$B$24</f>
        <v>10339</v>
      </c>
      <c r="C162" s="3" t="s">
        <v>259</v>
      </c>
      <c r="D162" s="77" t="str">
        <f>'Sample Log'!$D$24</f>
        <v>15-Sept-2017</v>
      </c>
      <c r="E162" s="10" t="s">
        <v>507</v>
      </c>
      <c r="F162" s="31">
        <f>'Sample Log'!L24</f>
        <v>3</v>
      </c>
      <c r="G162" s="31" t="s">
        <v>477</v>
      </c>
      <c r="H162" s="9" t="s">
        <v>503</v>
      </c>
      <c r="I162" s="65">
        <v>43282.0</v>
      </c>
      <c r="J162" s="65">
        <v>42995.0</v>
      </c>
      <c r="K162" s="3" t="s">
        <v>587</v>
      </c>
      <c r="L162" s="11" t="s">
        <v>588</v>
      </c>
      <c r="M162" s="4" t="s">
        <v>589</v>
      </c>
      <c r="N162" s="4"/>
      <c r="O162" s="11" t="s">
        <v>514</v>
      </c>
      <c r="P162" s="4" t="s">
        <v>590</v>
      </c>
    </row>
    <row r="163" ht="15.75" customHeight="1">
      <c r="A163" s="3" t="str">
        <f>'Sample Log'!$A$24</f>
        <v>AE1718</v>
      </c>
      <c r="B163" s="3">
        <f>'Sample Log'!$B$24</f>
        <v>10339</v>
      </c>
      <c r="C163" s="3" t="s">
        <v>259</v>
      </c>
      <c r="D163" s="77" t="str">
        <f>'Sample Log'!$D$24</f>
        <v>15-Sept-2017</v>
      </c>
      <c r="E163" s="72" t="s">
        <v>510</v>
      </c>
      <c r="F163" s="38">
        <f>'Sample Log'!M24</f>
        <v>3</v>
      </c>
      <c r="G163" s="31" t="s">
        <v>477</v>
      </c>
      <c r="H163" s="9" t="s">
        <v>551</v>
      </c>
      <c r="I163" s="65">
        <v>42994.0</v>
      </c>
      <c r="J163" s="65">
        <v>42995.0</v>
      </c>
      <c r="K163" s="3" t="s">
        <v>587</v>
      </c>
      <c r="L163" s="11" t="s">
        <v>588</v>
      </c>
      <c r="O163" s="11" t="s">
        <v>514</v>
      </c>
    </row>
    <row r="164" ht="15.75" customHeight="1">
      <c r="A164" s="3" t="str">
        <f>'Sample Log'!$A$24</f>
        <v>AE1718</v>
      </c>
      <c r="B164" s="3">
        <f>'Sample Log'!$B$24</f>
        <v>10339</v>
      </c>
      <c r="C164" s="3" t="s">
        <v>259</v>
      </c>
      <c r="D164" s="77" t="str">
        <f>'Sample Log'!$D$24</f>
        <v>15-Sept-2017</v>
      </c>
      <c r="E164" s="10" t="s">
        <v>255</v>
      </c>
      <c r="F164" s="31">
        <f>'Sample Log'!O24</f>
        <v>3</v>
      </c>
      <c r="G164" s="31" t="s">
        <v>477</v>
      </c>
      <c r="H164" s="51" t="s">
        <v>512</v>
      </c>
      <c r="I164" s="65">
        <v>43617.0</v>
      </c>
      <c r="J164" s="65"/>
      <c r="K164" s="3" t="s">
        <v>513</v>
      </c>
      <c r="L164" s="11" t="s">
        <v>591</v>
      </c>
      <c r="O164" s="11" t="s">
        <v>514</v>
      </c>
    </row>
    <row r="165" ht="15.75" customHeight="1">
      <c r="A165" s="3" t="str">
        <f>'Sample Log'!$A$24</f>
        <v>AE1718</v>
      </c>
      <c r="B165" s="3">
        <f>'Sample Log'!$B$24</f>
        <v>10339</v>
      </c>
      <c r="C165" s="3" t="s">
        <v>259</v>
      </c>
      <c r="D165" s="77" t="str">
        <f>'Sample Log'!$D$24</f>
        <v>15-Sept-2017</v>
      </c>
      <c r="E165" s="10" t="s">
        <v>254</v>
      </c>
      <c r="F165" s="31" t="str">
        <f>'Sample Log'!N24</f>
        <v>NA</v>
      </c>
      <c r="G165" s="31" t="s">
        <v>477</v>
      </c>
      <c r="H165" s="31" t="s">
        <v>260</v>
      </c>
      <c r="I165" s="65">
        <v>42994.0</v>
      </c>
      <c r="J165" s="65"/>
      <c r="O165" s="11"/>
    </row>
    <row r="166" ht="15.75" customHeight="1">
      <c r="A166" s="3" t="str">
        <f>'Sample Log'!$A$24</f>
        <v>AE1718</v>
      </c>
      <c r="B166" s="3">
        <f>'Sample Log'!$B$24</f>
        <v>10339</v>
      </c>
      <c r="C166" s="3" t="s">
        <v>259</v>
      </c>
      <c r="D166" s="77" t="str">
        <f>'Sample Log'!$D$24</f>
        <v>15-Sept-2017</v>
      </c>
      <c r="E166" s="9" t="s">
        <v>147</v>
      </c>
      <c r="F166" s="31">
        <f>'Sample Log'!K24</f>
        <v>24</v>
      </c>
      <c r="G166" s="31" t="s">
        <v>478</v>
      </c>
      <c r="H166" s="3" t="s">
        <v>561</v>
      </c>
      <c r="I166" s="65">
        <v>42994.0</v>
      </c>
      <c r="J166" s="65"/>
      <c r="L166" s="3" t="s">
        <v>487</v>
      </c>
      <c r="M166" s="77">
        <v>43070.0</v>
      </c>
      <c r="N166" s="77"/>
      <c r="P166" s="3" t="s">
        <v>582</v>
      </c>
    </row>
    <row r="167" ht="15.75" customHeight="1">
      <c r="A167" s="3" t="str">
        <f>'Sample Log'!$A$24</f>
        <v>AE1718</v>
      </c>
      <c r="B167" s="3">
        <f>'Sample Log'!$B$24</f>
        <v>10339</v>
      </c>
      <c r="C167" s="3" t="s">
        <v>259</v>
      </c>
      <c r="D167" s="77" t="str">
        <f>'Sample Log'!$D$24</f>
        <v>15-Sept-2017</v>
      </c>
      <c r="E167" s="9" t="s">
        <v>226</v>
      </c>
      <c r="F167" s="31">
        <f>'Sample Log'!G24</f>
        <v>20</v>
      </c>
      <c r="G167" s="31" t="s">
        <v>4</v>
      </c>
      <c r="H167" s="3" t="s">
        <v>163</v>
      </c>
      <c r="I167" s="65">
        <v>42994.0</v>
      </c>
      <c r="J167" s="65">
        <v>43004.0</v>
      </c>
      <c r="K167" s="3" t="s">
        <v>479</v>
      </c>
      <c r="L167" s="66" t="s">
        <v>558</v>
      </c>
    </row>
    <row r="168" ht="15.75" customHeight="1">
      <c r="A168" s="3" t="str">
        <f>'Sample Log'!$A$24</f>
        <v>AE1718</v>
      </c>
      <c r="B168" s="3">
        <f>'Sample Log'!$B$24</f>
        <v>10339</v>
      </c>
      <c r="C168" s="3" t="s">
        <v>259</v>
      </c>
      <c r="D168" s="77" t="str">
        <f>'Sample Log'!$D$24</f>
        <v>15-Sept-2017</v>
      </c>
      <c r="E168" s="9" t="s">
        <v>151</v>
      </c>
      <c r="F168" s="31">
        <f>'Sample Log'!P24</f>
        <v>16</v>
      </c>
      <c r="G168" s="31" t="s">
        <v>481</v>
      </c>
      <c r="H168" s="51" t="s">
        <v>490</v>
      </c>
      <c r="I168" s="65">
        <v>42994.0</v>
      </c>
      <c r="J168" s="68" t="s">
        <v>491</v>
      </c>
      <c r="L168" s="4" t="s">
        <v>492</v>
      </c>
    </row>
    <row r="169" ht="15.75" customHeight="1">
      <c r="A169" s="3" t="str">
        <f>'Sample Log'!$A$25</f>
        <v>AE1719</v>
      </c>
      <c r="B169" s="3" t="str">
        <f>'Sample Log'!$B$25</f>
        <v>HS1319</v>
      </c>
      <c r="C169" s="3" t="str">
        <f>'Sample Log'!$C$25</f>
        <v>Hydrostation</v>
      </c>
      <c r="D169" s="3" t="str">
        <f>'Sample Log'!$D$25</f>
        <v>9/20/17-9/21/17</v>
      </c>
      <c r="E169" s="10" t="s">
        <v>253</v>
      </c>
      <c r="F169" s="31">
        <f>'Sample Log'!M25</f>
        <v>6</v>
      </c>
      <c r="G169" s="31" t="s">
        <v>477</v>
      </c>
      <c r="H169" s="11" t="s">
        <v>503</v>
      </c>
      <c r="I169" s="65">
        <v>43282.0</v>
      </c>
      <c r="J169" s="2">
        <v>42999.0</v>
      </c>
      <c r="K169" s="3" t="s">
        <v>548</v>
      </c>
      <c r="L169" s="11" t="s">
        <v>504</v>
      </c>
      <c r="O169" s="11" t="s">
        <v>514</v>
      </c>
    </row>
    <row r="170" ht="15.75" customHeight="1">
      <c r="A170" s="3" t="str">
        <f>'Sample Log'!$A$25</f>
        <v>AE1719</v>
      </c>
      <c r="B170" s="3" t="str">
        <f>'Sample Log'!$B$25</f>
        <v>HS1319</v>
      </c>
      <c r="C170" s="3" t="str">
        <f>'Sample Log'!$C$25</f>
        <v>Hydrostation</v>
      </c>
      <c r="D170" s="3" t="str">
        <f>'Sample Log'!$D$25</f>
        <v>9/20/17-9/21/17</v>
      </c>
      <c r="E170" s="10" t="s">
        <v>507</v>
      </c>
      <c r="F170" s="31">
        <f>'Sample Log'!L25</f>
        <v>6</v>
      </c>
      <c r="G170" s="31" t="s">
        <v>477</v>
      </c>
      <c r="H170" s="9" t="s">
        <v>503</v>
      </c>
      <c r="I170" s="65">
        <v>43282.0</v>
      </c>
      <c r="J170" s="2">
        <v>42999.0</v>
      </c>
      <c r="K170" s="3" t="s">
        <v>587</v>
      </c>
      <c r="L170" s="11" t="s">
        <v>504</v>
      </c>
      <c r="M170" s="4" t="s">
        <v>589</v>
      </c>
      <c r="N170" s="4"/>
      <c r="O170" s="11" t="s">
        <v>514</v>
      </c>
      <c r="P170" s="4" t="s">
        <v>592</v>
      </c>
    </row>
    <row r="171" ht="15.75" customHeight="1">
      <c r="A171" s="3" t="str">
        <f>'Sample Log'!$A$25</f>
        <v>AE1719</v>
      </c>
      <c r="B171" s="3" t="str">
        <f>'Sample Log'!$B$25</f>
        <v>HS1319</v>
      </c>
      <c r="C171" s="3" t="str">
        <f>'Sample Log'!$C$25</f>
        <v>Hydrostation</v>
      </c>
      <c r="D171" s="3" t="str">
        <f>'Sample Log'!$D$25</f>
        <v>9/20/17-9/21/17</v>
      </c>
      <c r="E171" s="72" t="s">
        <v>510</v>
      </c>
      <c r="F171" s="31">
        <f>'Sample Log'!M25</f>
        <v>6</v>
      </c>
      <c r="G171" s="31" t="s">
        <v>477</v>
      </c>
      <c r="H171" s="9" t="s">
        <v>551</v>
      </c>
      <c r="I171" s="65">
        <v>42999.0</v>
      </c>
      <c r="J171" s="2">
        <v>42999.0</v>
      </c>
      <c r="K171" s="3" t="s">
        <v>587</v>
      </c>
      <c r="L171" s="11" t="s">
        <v>504</v>
      </c>
      <c r="O171" s="11" t="s">
        <v>514</v>
      </c>
    </row>
    <row r="172" ht="15.75" customHeight="1">
      <c r="A172" s="3" t="str">
        <f>'Sample Log'!$A$25</f>
        <v>AE1719</v>
      </c>
      <c r="B172" s="3" t="str">
        <f>'Sample Log'!$B$25</f>
        <v>HS1319</v>
      </c>
      <c r="C172" s="3" t="str">
        <f>'Sample Log'!$C$25</f>
        <v>Hydrostation</v>
      </c>
      <c r="D172" s="3" t="str">
        <f>'Sample Log'!$D$25</f>
        <v>9/20/17-9/21/17</v>
      </c>
      <c r="E172" s="10" t="s">
        <v>255</v>
      </c>
      <c r="F172" s="31">
        <f>'Sample Log'!O25</f>
        <v>6</v>
      </c>
      <c r="G172" s="31" t="s">
        <v>477</v>
      </c>
      <c r="H172" s="51" t="s">
        <v>512</v>
      </c>
      <c r="I172" s="65">
        <v>43617.0</v>
      </c>
      <c r="J172" s="2">
        <v>42999.0</v>
      </c>
      <c r="K172" s="3" t="s">
        <v>513</v>
      </c>
      <c r="L172" s="11" t="s">
        <v>504</v>
      </c>
      <c r="O172" s="11" t="s">
        <v>514</v>
      </c>
    </row>
    <row r="173" ht="15.75" customHeight="1">
      <c r="A173" s="3" t="str">
        <f>'Sample Log'!$A$25</f>
        <v>AE1719</v>
      </c>
      <c r="B173" s="3" t="str">
        <f>'Sample Log'!$B$25</f>
        <v>HS1319</v>
      </c>
      <c r="C173" s="3" t="str">
        <f>'Sample Log'!$C$25</f>
        <v>Hydrostation</v>
      </c>
      <c r="D173" s="3" t="str">
        <f>'Sample Log'!$D$25</f>
        <v>9/20/17-9/21/17</v>
      </c>
      <c r="E173" s="10" t="s">
        <v>254</v>
      </c>
      <c r="F173" s="31" t="str">
        <f>'Sample Log'!N25</f>
        <v>NA</v>
      </c>
      <c r="G173" s="31" t="s">
        <v>477</v>
      </c>
      <c r="H173" s="31" t="s">
        <v>260</v>
      </c>
      <c r="I173" s="65">
        <v>42999.0</v>
      </c>
      <c r="J173" s="2">
        <v>42999.0</v>
      </c>
    </row>
    <row r="174" ht="15.75" customHeight="1">
      <c r="A174" s="3" t="str">
        <f>'Sample Log'!$A$25</f>
        <v>AE1719</v>
      </c>
      <c r="B174" s="3" t="str">
        <f>'Sample Log'!$B$25</f>
        <v>HS1319</v>
      </c>
      <c r="C174" s="3" t="str">
        <f>'Sample Log'!$C$25</f>
        <v>Hydrostation</v>
      </c>
      <c r="D174" s="3" t="str">
        <f>'Sample Log'!$D$25</f>
        <v>9/20/17-9/21/17</v>
      </c>
      <c r="E174" s="10" t="s">
        <v>153</v>
      </c>
      <c r="F174" s="31">
        <f>'Sample Log'!U25</f>
        <v>3</v>
      </c>
      <c r="G174" s="31" t="s">
        <v>593</v>
      </c>
      <c r="H174" s="3" t="s">
        <v>594</v>
      </c>
      <c r="I174" s="65">
        <v>42999.0</v>
      </c>
      <c r="J174" s="65"/>
      <c r="P174" s="3" t="s">
        <v>595</v>
      </c>
    </row>
    <row r="175" ht="15.75" customHeight="1">
      <c r="A175" s="3" t="str">
        <f>'Sample Log'!A$26</f>
        <v>AE1722</v>
      </c>
      <c r="B175" s="3">
        <f>'Sample Log'!B$26</f>
        <v>10340</v>
      </c>
      <c r="C175" s="3" t="str">
        <f>'Sample Log'!C$26</f>
        <v>BATS Core</v>
      </c>
      <c r="D175" s="71">
        <f>'Sample Log'!D$26</f>
        <v>43025</v>
      </c>
      <c r="E175" s="9" t="s">
        <v>201</v>
      </c>
      <c r="F175" s="31">
        <f>'Sample Log'!F26</f>
        <v>28</v>
      </c>
      <c r="G175" s="31" t="s">
        <v>467</v>
      </c>
      <c r="H175" s="3" t="s">
        <v>596</v>
      </c>
      <c r="I175" s="65">
        <v>43031.0</v>
      </c>
      <c r="J175" s="65">
        <v>43019.0</v>
      </c>
      <c r="K175" s="3" t="s">
        <v>468</v>
      </c>
      <c r="L175" s="66" t="s">
        <v>553</v>
      </c>
      <c r="M175" s="67" t="s">
        <v>597</v>
      </c>
      <c r="N175" s="67"/>
    </row>
    <row r="176" ht="15.75" customHeight="1">
      <c r="A176" s="3" t="str">
        <f>'Sample Log'!A$26</f>
        <v>AE1722</v>
      </c>
      <c r="B176" s="3">
        <f>'Sample Log'!B$26</f>
        <v>10340</v>
      </c>
      <c r="C176" s="3" t="str">
        <f>'Sample Log'!C$26</f>
        <v>BATS Core</v>
      </c>
      <c r="D176" s="71">
        <f>'Sample Log'!D$26</f>
        <v>43025</v>
      </c>
      <c r="E176" s="9" t="s">
        <v>145</v>
      </c>
      <c r="F176" s="31">
        <f>'Sample Log'!I26</f>
        <v>12</v>
      </c>
      <c r="G176" s="31" t="s">
        <v>470</v>
      </c>
      <c r="H176" s="3" t="s">
        <v>596</v>
      </c>
      <c r="I176" s="65">
        <v>43031.0</v>
      </c>
      <c r="J176" s="65">
        <v>43084.0</v>
      </c>
      <c r="K176" s="3" t="s">
        <v>471</v>
      </c>
      <c r="L176" s="4" t="s">
        <v>472</v>
      </c>
      <c r="M176" s="4" t="s">
        <v>542</v>
      </c>
      <c r="N176" s="4" t="s">
        <v>474</v>
      </c>
      <c r="O176" s="3" t="s">
        <v>543</v>
      </c>
    </row>
    <row r="177" ht="15.75" customHeight="1">
      <c r="A177" s="3" t="str">
        <f>'Sample Log'!A$26</f>
        <v>AE1722</v>
      </c>
      <c r="B177" s="3">
        <f>'Sample Log'!B$26</f>
        <v>10340</v>
      </c>
      <c r="C177" s="3" t="str">
        <f>'Sample Log'!C$26</f>
        <v>BATS Core</v>
      </c>
      <c r="D177" s="71">
        <f>'Sample Log'!D$26</f>
        <v>43025</v>
      </c>
      <c r="E177" s="10" t="s">
        <v>507</v>
      </c>
      <c r="F177" s="31" t="str">
        <f>'Sample Log'!L26</f>
        <v>NA</v>
      </c>
      <c r="G177" s="31" t="s">
        <v>477</v>
      </c>
      <c r="H177" s="3" t="s">
        <v>260</v>
      </c>
      <c r="I177" s="65" t="s">
        <v>260</v>
      </c>
      <c r="J177" s="65"/>
    </row>
    <row r="178" ht="15.75" customHeight="1">
      <c r="A178" s="3" t="str">
        <f>'Sample Log'!A$26</f>
        <v>AE1722</v>
      </c>
      <c r="B178" s="3">
        <f>'Sample Log'!B$26</f>
        <v>10340</v>
      </c>
      <c r="C178" s="3" t="str">
        <f>'Sample Log'!C$26</f>
        <v>BATS Core</v>
      </c>
      <c r="D178" s="71">
        <f>'Sample Log'!D$26</f>
        <v>43025</v>
      </c>
      <c r="E178" s="9" t="s">
        <v>147</v>
      </c>
      <c r="F178" s="31">
        <f>'Sample Log'!K26</f>
        <v>24</v>
      </c>
      <c r="G178" s="31" t="s">
        <v>478</v>
      </c>
      <c r="H178" s="9" t="s">
        <v>179</v>
      </c>
      <c r="I178" s="65">
        <v>43031.0</v>
      </c>
      <c r="J178" s="65"/>
      <c r="L178" s="3" t="s">
        <v>487</v>
      </c>
      <c r="M178" s="77">
        <v>43070.0</v>
      </c>
      <c r="N178" s="77"/>
      <c r="P178" s="3" t="s">
        <v>582</v>
      </c>
    </row>
    <row r="179" ht="15.75" customHeight="1">
      <c r="A179" s="3" t="str">
        <f>'Sample Log'!A$26</f>
        <v>AE1722</v>
      </c>
      <c r="B179" s="3">
        <f>'Sample Log'!B$26</f>
        <v>10340</v>
      </c>
      <c r="C179" s="3" t="str">
        <f>'Sample Log'!C$26</f>
        <v>BATS Core</v>
      </c>
      <c r="D179" s="71">
        <f>'Sample Log'!D$26</f>
        <v>43025</v>
      </c>
      <c r="E179" s="9" t="s">
        <v>226</v>
      </c>
      <c r="F179" s="31">
        <f>'Sample Log'!G26</f>
        <v>20</v>
      </c>
      <c r="G179" s="31" t="s">
        <v>4</v>
      </c>
      <c r="H179" s="3" t="s">
        <v>596</v>
      </c>
      <c r="I179" s="65">
        <v>43031.0</v>
      </c>
      <c r="J179" s="65">
        <v>43020.0</v>
      </c>
      <c r="K179" s="3" t="s">
        <v>479</v>
      </c>
      <c r="L179" s="66" t="s">
        <v>558</v>
      </c>
    </row>
    <row r="180" ht="15.75" customHeight="1">
      <c r="A180" s="3" t="str">
        <f>'Sample Log'!A$26</f>
        <v>AE1722</v>
      </c>
      <c r="B180" s="3">
        <f>'Sample Log'!B$26</f>
        <v>10340</v>
      </c>
      <c r="C180" s="3" t="str">
        <f>'Sample Log'!C$26</f>
        <v>BATS Core</v>
      </c>
      <c r="D180" s="71">
        <f>'Sample Log'!D$26</f>
        <v>43025</v>
      </c>
      <c r="E180" s="9" t="s">
        <v>151</v>
      </c>
      <c r="F180" s="31">
        <f>'Sample Log'!P26</f>
        <v>16</v>
      </c>
      <c r="G180" s="31" t="s">
        <v>481</v>
      </c>
      <c r="H180" s="51" t="s">
        <v>490</v>
      </c>
      <c r="I180" s="65">
        <v>43031.0</v>
      </c>
      <c r="J180" s="68" t="s">
        <v>491</v>
      </c>
      <c r="L180" s="4" t="s">
        <v>492</v>
      </c>
    </row>
    <row r="181" ht="15.75" customHeight="1">
      <c r="A181" s="3" t="str">
        <f>'Sample Log'!A$27</f>
        <v>AE1726</v>
      </c>
      <c r="B181" s="3">
        <f>'Sample Log'!B$27</f>
        <v>10341</v>
      </c>
      <c r="C181" s="3" t="str">
        <f>'Sample Log'!C$27</f>
        <v>BATS Core</v>
      </c>
      <c r="D181" s="71">
        <f>'Sample Log'!D$27</f>
        <v>43058</v>
      </c>
      <c r="E181" s="9" t="s">
        <v>201</v>
      </c>
      <c r="F181" s="31">
        <f>'Sample Log'!F27</f>
        <v>28</v>
      </c>
      <c r="G181" s="31" t="s">
        <v>467</v>
      </c>
      <c r="H181" s="3" t="s">
        <v>596</v>
      </c>
      <c r="I181" s="65">
        <v>43060.0</v>
      </c>
      <c r="J181" s="65">
        <v>43089.0</v>
      </c>
      <c r="K181" s="3" t="s">
        <v>468</v>
      </c>
      <c r="L181" s="66" t="s">
        <v>553</v>
      </c>
      <c r="M181" s="4" t="s">
        <v>598</v>
      </c>
      <c r="N181" s="4"/>
    </row>
    <row r="182" ht="15.75" customHeight="1">
      <c r="A182" s="3" t="str">
        <f>'Sample Log'!A$27</f>
        <v>AE1726</v>
      </c>
      <c r="B182" s="3">
        <f>'Sample Log'!B$27</f>
        <v>10341</v>
      </c>
      <c r="C182" s="3" t="str">
        <f>'Sample Log'!C$27</f>
        <v>BATS Core</v>
      </c>
      <c r="D182" s="71">
        <f>'Sample Log'!D$27</f>
        <v>43058</v>
      </c>
      <c r="E182" s="9" t="s">
        <v>145</v>
      </c>
      <c r="F182" s="31">
        <f>'Sample Log'!I27</f>
        <v>12</v>
      </c>
      <c r="G182" s="31" t="s">
        <v>470</v>
      </c>
      <c r="H182" s="3" t="s">
        <v>596</v>
      </c>
      <c r="I182" s="65">
        <v>43060.0</v>
      </c>
      <c r="J182" s="65">
        <v>43084.0</v>
      </c>
      <c r="K182" s="3" t="s">
        <v>471</v>
      </c>
      <c r="L182" s="4" t="s">
        <v>599</v>
      </c>
      <c r="M182" s="4" t="s">
        <v>542</v>
      </c>
      <c r="N182" s="4" t="s">
        <v>474</v>
      </c>
      <c r="O182" s="3" t="s">
        <v>543</v>
      </c>
    </row>
    <row r="183" ht="15.75" customHeight="1">
      <c r="A183" s="3" t="str">
        <f>'Sample Log'!A$27</f>
        <v>AE1726</v>
      </c>
      <c r="B183" s="3">
        <f>'Sample Log'!B$27</f>
        <v>10341</v>
      </c>
      <c r="C183" s="3" t="str">
        <f>'Sample Log'!C$27</f>
        <v>BATS Core</v>
      </c>
      <c r="D183" s="71">
        <f>'Sample Log'!D$27</f>
        <v>43058</v>
      </c>
      <c r="E183" s="10" t="s">
        <v>253</v>
      </c>
      <c r="F183" s="31">
        <f>'Sample Log'!M27</f>
        <v>6</v>
      </c>
      <c r="G183" s="31" t="s">
        <v>477</v>
      </c>
      <c r="H183" s="11" t="s">
        <v>503</v>
      </c>
      <c r="I183" s="65">
        <v>43282.0</v>
      </c>
      <c r="J183" s="65">
        <v>43060.0</v>
      </c>
      <c r="K183" s="3" t="s">
        <v>548</v>
      </c>
      <c r="L183" s="11" t="s">
        <v>504</v>
      </c>
      <c r="O183" s="11" t="s">
        <v>514</v>
      </c>
    </row>
    <row r="184" ht="15.75" customHeight="1">
      <c r="A184" s="3" t="str">
        <f>'Sample Log'!A$27</f>
        <v>AE1726</v>
      </c>
      <c r="B184" s="3">
        <f>'Sample Log'!B$27</f>
        <v>10341</v>
      </c>
      <c r="C184" s="3" t="str">
        <f>'Sample Log'!C$27</f>
        <v>BATS Core</v>
      </c>
      <c r="D184" s="71">
        <f>'Sample Log'!D$27</f>
        <v>43058</v>
      </c>
      <c r="E184" s="10" t="s">
        <v>507</v>
      </c>
      <c r="F184" s="31">
        <f>'Sample Log'!L27</f>
        <v>6</v>
      </c>
      <c r="G184" s="31" t="s">
        <v>477</v>
      </c>
      <c r="H184" s="9" t="s">
        <v>503</v>
      </c>
      <c r="I184" s="65">
        <v>43282.0</v>
      </c>
      <c r="J184" s="65">
        <v>43060.0</v>
      </c>
      <c r="K184" s="3" t="s">
        <v>587</v>
      </c>
      <c r="L184" s="11" t="s">
        <v>504</v>
      </c>
      <c r="M184" s="4" t="s">
        <v>600</v>
      </c>
      <c r="N184" s="4"/>
      <c r="O184" s="11" t="s">
        <v>514</v>
      </c>
      <c r="P184" s="4" t="s">
        <v>601</v>
      </c>
    </row>
    <row r="185" ht="15.75" customHeight="1">
      <c r="A185" s="3" t="str">
        <f>'Sample Log'!A$27</f>
        <v>AE1726</v>
      </c>
      <c r="B185" s="3">
        <f>'Sample Log'!B$27</f>
        <v>10341</v>
      </c>
      <c r="C185" s="3" t="str">
        <f>'Sample Log'!C$27</f>
        <v>BATS Core</v>
      </c>
      <c r="D185" s="71">
        <f>'Sample Log'!D$27</f>
        <v>43058</v>
      </c>
      <c r="E185" s="72" t="s">
        <v>510</v>
      </c>
      <c r="F185" s="31">
        <f>'Sample Log'!L27</f>
        <v>6</v>
      </c>
      <c r="G185" s="31" t="s">
        <v>477</v>
      </c>
      <c r="H185" s="9" t="s">
        <v>551</v>
      </c>
      <c r="I185" s="65">
        <v>43060.0</v>
      </c>
      <c r="J185" s="65">
        <v>43060.0</v>
      </c>
      <c r="K185" s="3" t="s">
        <v>587</v>
      </c>
      <c r="L185" s="11" t="s">
        <v>504</v>
      </c>
      <c r="O185" s="11" t="s">
        <v>514</v>
      </c>
    </row>
    <row r="186" ht="15.75" customHeight="1">
      <c r="A186" s="3" t="str">
        <f>'Sample Log'!A$27</f>
        <v>AE1726</v>
      </c>
      <c r="B186" s="3">
        <f>'Sample Log'!B$27</f>
        <v>10341</v>
      </c>
      <c r="C186" s="3" t="str">
        <f>'Sample Log'!C$27</f>
        <v>BATS Core</v>
      </c>
      <c r="D186" s="71">
        <f>'Sample Log'!D$27</f>
        <v>43058</v>
      </c>
      <c r="E186" s="10" t="s">
        <v>255</v>
      </c>
      <c r="F186" s="31">
        <f>'Sample Log'!O27</f>
        <v>6</v>
      </c>
      <c r="G186" s="31" t="s">
        <v>477</v>
      </c>
      <c r="H186" s="51" t="s">
        <v>512</v>
      </c>
      <c r="I186" s="65">
        <v>43617.0</v>
      </c>
      <c r="J186" s="65">
        <v>43060.0</v>
      </c>
      <c r="K186" s="9" t="s">
        <v>513</v>
      </c>
      <c r="L186" s="11" t="s">
        <v>504</v>
      </c>
      <c r="O186" s="11" t="s">
        <v>514</v>
      </c>
    </row>
    <row r="187" ht="15.75" customHeight="1">
      <c r="A187" s="3" t="str">
        <f>'Sample Log'!A$27</f>
        <v>AE1726</v>
      </c>
      <c r="B187" s="3">
        <f>'Sample Log'!B$27</f>
        <v>10341</v>
      </c>
      <c r="C187" s="3" t="str">
        <f>'Sample Log'!C$27</f>
        <v>BATS Core</v>
      </c>
      <c r="D187" s="71">
        <f>'Sample Log'!D$27</f>
        <v>43058</v>
      </c>
      <c r="E187" s="10" t="s">
        <v>254</v>
      </c>
      <c r="F187" s="31" t="str">
        <f>'Sample Log'!N27</f>
        <v>NA</v>
      </c>
      <c r="G187" s="31" t="s">
        <v>477</v>
      </c>
      <c r="H187" s="31" t="s">
        <v>260</v>
      </c>
      <c r="I187" s="65">
        <v>43060.0</v>
      </c>
      <c r="J187" s="65"/>
    </row>
    <row r="188" ht="15.75" customHeight="1">
      <c r="A188" s="3" t="str">
        <f>'Sample Log'!A$27</f>
        <v>AE1726</v>
      </c>
      <c r="B188" s="3">
        <f>'Sample Log'!B$27</f>
        <v>10341</v>
      </c>
      <c r="C188" s="3" t="str">
        <f>'Sample Log'!C$27</f>
        <v>BATS Core</v>
      </c>
      <c r="D188" s="71">
        <f>'Sample Log'!D$27</f>
        <v>43058</v>
      </c>
      <c r="E188" s="9" t="s">
        <v>147</v>
      </c>
      <c r="F188" s="31">
        <f>'Sample Log'!K27</f>
        <v>24</v>
      </c>
      <c r="G188" s="31" t="s">
        <v>478</v>
      </c>
      <c r="H188" s="3" t="s">
        <v>561</v>
      </c>
      <c r="I188" s="65">
        <v>43060.0</v>
      </c>
      <c r="J188" s="65"/>
      <c r="L188" s="3" t="s">
        <v>487</v>
      </c>
      <c r="M188" s="77">
        <v>43070.0</v>
      </c>
      <c r="N188" s="77"/>
      <c r="P188" s="3" t="s">
        <v>602</v>
      </c>
    </row>
    <row r="189" ht="15.75" customHeight="1">
      <c r="A189" s="3" t="str">
        <f>'Sample Log'!A$27</f>
        <v>AE1726</v>
      </c>
      <c r="B189" s="3">
        <f>'Sample Log'!B$27</f>
        <v>10341</v>
      </c>
      <c r="C189" s="3" t="str">
        <f>'Sample Log'!C$27</f>
        <v>BATS Core</v>
      </c>
      <c r="D189" s="71">
        <f>'Sample Log'!D$27</f>
        <v>43058</v>
      </c>
      <c r="E189" s="9" t="s">
        <v>226</v>
      </c>
      <c r="F189" s="31">
        <f>'Sample Log'!G27</f>
        <v>20</v>
      </c>
      <c r="G189" s="31" t="s">
        <v>4</v>
      </c>
      <c r="H189" s="3" t="s">
        <v>596</v>
      </c>
      <c r="I189" s="65">
        <v>43060.0</v>
      </c>
      <c r="J189" s="65">
        <v>43089.0</v>
      </c>
      <c r="K189" s="3" t="s">
        <v>479</v>
      </c>
      <c r="L189" s="66" t="s">
        <v>558</v>
      </c>
    </row>
    <row r="190" ht="15.75" customHeight="1">
      <c r="A190" s="3" t="str">
        <f>'Sample Log'!A$27</f>
        <v>AE1726</v>
      </c>
      <c r="B190" s="3">
        <f>'Sample Log'!B$27</f>
        <v>10341</v>
      </c>
      <c r="C190" s="3" t="str">
        <f>'Sample Log'!C$27</f>
        <v>BATS Core</v>
      </c>
      <c r="D190" s="71">
        <f>'Sample Log'!D$27</f>
        <v>43058</v>
      </c>
      <c r="E190" s="9" t="s">
        <v>151</v>
      </c>
      <c r="F190" s="31">
        <f>'Sample Log'!P27</f>
        <v>16</v>
      </c>
      <c r="G190" s="31" t="s">
        <v>481</v>
      </c>
      <c r="H190" s="51" t="s">
        <v>490</v>
      </c>
      <c r="I190" s="65">
        <v>43060.0</v>
      </c>
      <c r="J190" s="68" t="s">
        <v>491</v>
      </c>
      <c r="L190" s="4" t="s">
        <v>492</v>
      </c>
    </row>
    <row r="191" ht="15.75" customHeight="1">
      <c r="A191" s="3" t="str">
        <f>'Sample Log'!A$28</f>
        <v>AE1728</v>
      </c>
      <c r="B191" s="3">
        <f>'Sample Log'!B$28</f>
        <v>10342</v>
      </c>
      <c r="C191" s="3" t="str">
        <f>'Sample Log'!C$28</f>
        <v>BATS Core</v>
      </c>
      <c r="D191" s="71">
        <f>'Sample Log'!D$28</f>
        <v>43083</v>
      </c>
      <c r="E191" s="9" t="s">
        <v>201</v>
      </c>
      <c r="F191" s="31">
        <f>'Sample Log'!F28</f>
        <v>27</v>
      </c>
      <c r="G191" s="31" t="s">
        <v>467</v>
      </c>
      <c r="H191" s="3" t="s">
        <v>163</v>
      </c>
      <c r="I191" s="65">
        <v>43089.0</v>
      </c>
      <c r="J191" s="65">
        <v>43118.0</v>
      </c>
      <c r="K191" s="3" t="s">
        <v>603</v>
      </c>
      <c r="L191" s="66" t="s">
        <v>604</v>
      </c>
      <c r="M191" s="4" t="s">
        <v>605</v>
      </c>
      <c r="N191" s="4"/>
      <c r="P191" s="3" t="s">
        <v>606</v>
      </c>
    </row>
    <row r="192" ht="15.75" customHeight="1">
      <c r="A192" s="3" t="str">
        <f>'Sample Log'!A$28</f>
        <v>AE1728</v>
      </c>
      <c r="B192" s="3">
        <f>'Sample Log'!B$28</f>
        <v>10342</v>
      </c>
      <c r="C192" s="3" t="str">
        <f>'Sample Log'!C$28</f>
        <v>BATS Core</v>
      </c>
      <c r="D192" s="71">
        <f>'Sample Log'!D$28</f>
        <v>43083</v>
      </c>
      <c r="E192" s="9" t="s">
        <v>145</v>
      </c>
      <c r="F192" s="31">
        <f>'Sample Log'!I28</f>
        <v>12</v>
      </c>
      <c r="G192" s="31" t="s">
        <v>470</v>
      </c>
      <c r="H192" s="3" t="s">
        <v>163</v>
      </c>
      <c r="I192" s="65">
        <v>43089.0</v>
      </c>
      <c r="J192" s="65">
        <v>43088.0</v>
      </c>
      <c r="K192" s="3" t="s">
        <v>471</v>
      </c>
      <c r="L192" s="4" t="s">
        <v>472</v>
      </c>
      <c r="M192" s="4" t="s">
        <v>542</v>
      </c>
      <c r="N192" s="4" t="s">
        <v>474</v>
      </c>
      <c r="O192" s="3" t="s">
        <v>543</v>
      </c>
    </row>
    <row r="193" ht="15.75" customHeight="1">
      <c r="A193" s="3" t="str">
        <f>'Sample Log'!A$28</f>
        <v>AE1728</v>
      </c>
      <c r="B193" s="3">
        <f>'Sample Log'!B$28</f>
        <v>10342</v>
      </c>
      <c r="C193" s="3" t="str">
        <f>'Sample Log'!C$28</f>
        <v>BATS Core</v>
      </c>
      <c r="D193" s="71">
        <f>'Sample Log'!D$28</f>
        <v>43083</v>
      </c>
      <c r="E193" s="10" t="s">
        <v>507</v>
      </c>
      <c r="F193" s="31" t="str">
        <f>'Sample Log'!L28</f>
        <v>NA</v>
      </c>
      <c r="G193" s="31" t="s">
        <v>477</v>
      </c>
      <c r="H193" s="3" t="s">
        <v>260</v>
      </c>
      <c r="I193" s="65" t="s">
        <v>260</v>
      </c>
      <c r="J193" s="2"/>
    </row>
    <row r="194" ht="15.75" customHeight="1">
      <c r="A194" s="3" t="str">
        <f>'Sample Log'!A$28</f>
        <v>AE1728</v>
      </c>
      <c r="B194" s="3">
        <f>'Sample Log'!B$28</f>
        <v>10342</v>
      </c>
      <c r="C194" s="3" t="str">
        <f>'Sample Log'!C$28</f>
        <v>BATS Core</v>
      </c>
      <c r="D194" s="71">
        <f>'Sample Log'!D$28</f>
        <v>43083</v>
      </c>
      <c r="E194" s="9" t="s">
        <v>147</v>
      </c>
      <c r="F194" s="31">
        <f>'Sample Log'!K28</f>
        <v>24</v>
      </c>
      <c r="G194" s="31" t="s">
        <v>478</v>
      </c>
      <c r="H194" s="3" t="s">
        <v>561</v>
      </c>
      <c r="I194" s="65">
        <v>43089.0</v>
      </c>
      <c r="J194" s="68" t="s">
        <v>607</v>
      </c>
      <c r="K194" s="4" t="s">
        <v>608</v>
      </c>
      <c r="L194" s="4" t="s">
        <v>609</v>
      </c>
      <c r="M194" s="3" t="s">
        <v>610</v>
      </c>
      <c r="O194" s="3" t="s">
        <v>514</v>
      </c>
    </row>
    <row r="195" ht="15.75" customHeight="1">
      <c r="A195" s="3" t="str">
        <f>'Sample Log'!A$28</f>
        <v>AE1728</v>
      </c>
      <c r="B195" s="3">
        <f>'Sample Log'!B$28</f>
        <v>10342</v>
      </c>
      <c r="C195" s="3" t="str">
        <f>'Sample Log'!C$28</f>
        <v>BATS Core</v>
      </c>
      <c r="D195" s="71">
        <f>'Sample Log'!D$28</f>
        <v>43083</v>
      </c>
      <c r="E195" s="9" t="s">
        <v>226</v>
      </c>
      <c r="F195" s="31">
        <f>'Sample Log'!G28</f>
        <v>20</v>
      </c>
      <c r="G195" s="31" t="s">
        <v>4</v>
      </c>
      <c r="H195" s="3" t="s">
        <v>163</v>
      </c>
      <c r="I195" s="65">
        <v>43089.0</v>
      </c>
      <c r="J195" s="65">
        <v>43119.0</v>
      </c>
      <c r="K195" s="3" t="s">
        <v>479</v>
      </c>
      <c r="L195" s="66" t="s">
        <v>611</v>
      </c>
    </row>
    <row r="196" ht="15.75" customHeight="1">
      <c r="A196" s="3" t="str">
        <f>'Sample Log'!A$28</f>
        <v>AE1728</v>
      </c>
      <c r="B196" s="3">
        <f>'Sample Log'!B$28</f>
        <v>10342</v>
      </c>
      <c r="C196" s="3" t="str">
        <f>'Sample Log'!C$28</f>
        <v>BATS Core</v>
      </c>
      <c r="D196" s="71">
        <f>'Sample Log'!D$28</f>
        <v>43083</v>
      </c>
      <c r="E196" s="9" t="s">
        <v>151</v>
      </c>
      <c r="F196" s="31">
        <f>'Sample Log'!P28</f>
        <v>16</v>
      </c>
      <c r="G196" s="31" t="s">
        <v>481</v>
      </c>
      <c r="H196" s="51" t="s">
        <v>490</v>
      </c>
      <c r="I196" s="65">
        <v>43089.0</v>
      </c>
      <c r="J196" s="68" t="s">
        <v>491</v>
      </c>
      <c r="L196" s="4" t="s">
        <v>492</v>
      </c>
    </row>
    <row r="197" ht="15.75" customHeight="1">
      <c r="A197" s="3" t="str">
        <f>'Sample Log'!A$29</f>
        <v>AE1802</v>
      </c>
      <c r="B197" s="3">
        <f>'Sample Log'!B$29</f>
        <v>10343</v>
      </c>
      <c r="C197" s="3" t="str">
        <f>'Sample Log'!C$29</f>
        <v>BATS Core</v>
      </c>
      <c r="D197" s="71">
        <f>'Sample Log'!D$29</f>
        <v>43117</v>
      </c>
      <c r="E197" s="9" t="s">
        <v>201</v>
      </c>
      <c r="F197" s="31">
        <f>'Sample Log'!F29</f>
        <v>27</v>
      </c>
      <c r="G197" s="31" t="s">
        <v>467</v>
      </c>
      <c r="H197" s="3" t="s">
        <v>596</v>
      </c>
      <c r="I197" s="65">
        <v>43119.0</v>
      </c>
      <c r="J197" s="65">
        <v>43159.0</v>
      </c>
      <c r="K197" s="3" t="s">
        <v>603</v>
      </c>
      <c r="L197" s="66" t="s">
        <v>604</v>
      </c>
      <c r="M197" s="4" t="s">
        <v>612</v>
      </c>
      <c r="N197" s="4"/>
    </row>
    <row r="198" ht="15.75" customHeight="1">
      <c r="A198" s="3" t="str">
        <f>'Sample Log'!A$29</f>
        <v>AE1802</v>
      </c>
      <c r="B198" s="3">
        <f>'Sample Log'!B$29</f>
        <v>10343</v>
      </c>
      <c r="C198" s="3" t="str">
        <f>'Sample Log'!C$29</f>
        <v>BATS Core</v>
      </c>
      <c r="D198" s="71">
        <f>'Sample Log'!D$29</f>
        <v>43117</v>
      </c>
      <c r="E198" s="9" t="s">
        <v>145</v>
      </c>
      <c r="F198" s="31">
        <f>'Sample Log'!I29</f>
        <v>12</v>
      </c>
      <c r="G198" s="31" t="s">
        <v>470</v>
      </c>
      <c r="H198" s="3" t="s">
        <v>596</v>
      </c>
      <c r="I198" s="65">
        <v>43119.0</v>
      </c>
      <c r="J198" s="65">
        <v>43174.0</v>
      </c>
      <c r="K198" s="3" t="s">
        <v>613</v>
      </c>
      <c r="L198" s="4" t="s">
        <v>614</v>
      </c>
      <c r="M198" s="4" t="s">
        <v>615</v>
      </c>
      <c r="N198" s="78" t="s">
        <v>616</v>
      </c>
      <c r="O198" s="51" t="s">
        <v>514</v>
      </c>
      <c r="P198" s="4" t="s">
        <v>617</v>
      </c>
    </row>
    <row r="199" ht="15.75" customHeight="1">
      <c r="A199" s="3" t="str">
        <f>'Sample Log'!A$29</f>
        <v>AE1802</v>
      </c>
      <c r="B199" s="3">
        <f>'Sample Log'!B$29</f>
        <v>10343</v>
      </c>
      <c r="C199" s="3" t="str">
        <f>'Sample Log'!C$29</f>
        <v>BATS Core</v>
      </c>
      <c r="D199" s="71">
        <f>'Sample Log'!D$29</f>
        <v>43117</v>
      </c>
      <c r="E199" s="10" t="s">
        <v>253</v>
      </c>
      <c r="F199" s="31">
        <f>'Sample Log'!M29</f>
        <v>3</v>
      </c>
      <c r="G199" s="31" t="s">
        <v>477</v>
      </c>
      <c r="H199" s="11" t="s">
        <v>503</v>
      </c>
      <c r="I199" s="65">
        <v>43282.0</v>
      </c>
      <c r="J199" s="65">
        <v>43120.0</v>
      </c>
      <c r="K199" s="3" t="s">
        <v>548</v>
      </c>
      <c r="L199" s="11" t="s">
        <v>504</v>
      </c>
      <c r="O199" s="51" t="s">
        <v>514</v>
      </c>
      <c r="P199" s="4" t="s">
        <v>618</v>
      </c>
    </row>
    <row r="200" ht="15.75" customHeight="1">
      <c r="A200" s="3" t="str">
        <f>'Sample Log'!A$29</f>
        <v>AE1802</v>
      </c>
      <c r="B200" s="3">
        <f>'Sample Log'!B$29</f>
        <v>10343</v>
      </c>
      <c r="C200" s="3" t="str">
        <f>'Sample Log'!C$29</f>
        <v>BATS Core</v>
      </c>
      <c r="D200" s="71">
        <f>'Sample Log'!D$29</f>
        <v>43117</v>
      </c>
      <c r="E200" s="10" t="s">
        <v>507</v>
      </c>
      <c r="F200" s="31">
        <f>'Sample Log'!L29</f>
        <v>6</v>
      </c>
      <c r="G200" s="31" t="s">
        <v>477</v>
      </c>
      <c r="H200" s="9" t="s">
        <v>503</v>
      </c>
      <c r="I200" s="65">
        <v>43282.0</v>
      </c>
      <c r="J200" s="65">
        <v>43120.0</v>
      </c>
      <c r="K200" s="3" t="s">
        <v>587</v>
      </c>
      <c r="L200" s="11" t="s">
        <v>504</v>
      </c>
      <c r="O200" s="51" t="s">
        <v>514</v>
      </c>
      <c r="P200" s="3" t="s">
        <v>619</v>
      </c>
    </row>
    <row r="201" ht="15.75" customHeight="1">
      <c r="A201" s="3" t="str">
        <f>'Sample Log'!A$29</f>
        <v>AE1802</v>
      </c>
      <c r="B201" s="3">
        <f>'Sample Log'!B$29</f>
        <v>10343</v>
      </c>
      <c r="C201" s="3" t="str">
        <f>'Sample Log'!C$29</f>
        <v>BATS Core</v>
      </c>
      <c r="D201" s="71">
        <f>'Sample Log'!D$29</f>
        <v>43117</v>
      </c>
      <c r="E201" s="72" t="s">
        <v>510</v>
      </c>
      <c r="F201" s="31">
        <f>'Sample Log'!L29</f>
        <v>6</v>
      </c>
      <c r="G201" s="31" t="s">
        <v>477</v>
      </c>
      <c r="H201" s="9" t="s">
        <v>551</v>
      </c>
      <c r="I201" s="65">
        <v>43120.0</v>
      </c>
      <c r="J201" s="65">
        <v>43120.0</v>
      </c>
      <c r="K201" s="3" t="s">
        <v>587</v>
      </c>
      <c r="L201" s="11" t="s">
        <v>504</v>
      </c>
      <c r="O201" s="51" t="s">
        <v>514</v>
      </c>
    </row>
    <row r="202" ht="15.75" customHeight="1">
      <c r="A202" s="3" t="str">
        <f>'Sample Log'!A$29</f>
        <v>AE1802</v>
      </c>
      <c r="B202" s="3">
        <f>'Sample Log'!B$29</f>
        <v>10343</v>
      </c>
      <c r="C202" s="3" t="str">
        <f>'Sample Log'!C$29</f>
        <v>BATS Core</v>
      </c>
      <c r="D202" s="71">
        <f>'Sample Log'!D$29</f>
        <v>43117</v>
      </c>
      <c r="E202" s="10" t="s">
        <v>255</v>
      </c>
      <c r="F202" s="31">
        <f>'Sample Log'!O29</f>
        <v>6</v>
      </c>
      <c r="G202" s="31" t="s">
        <v>477</v>
      </c>
      <c r="H202" s="51" t="s">
        <v>512</v>
      </c>
      <c r="I202" s="65">
        <v>43617.0</v>
      </c>
      <c r="J202" s="65">
        <v>43120.0</v>
      </c>
      <c r="K202" s="9" t="s">
        <v>513</v>
      </c>
      <c r="L202" s="11" t="s">
        <v>504</v>
      </c>
      <c r="O202" s="51" t="s">
        <v>514</v>
      </c>
    </row>
    <row r="203" ht="15.75" customHeight="1">
      <c r="A203" s="3" t="str">
        <f>'Sample Log'!A$29</f>
        <v>AE1802</v>
      </c>
      <c r="B203" s="3">
        <f>'Sample Log'!B$29</f>
        <v>10343</v>
      </c>
      <c r="C203" s="3" t="str">
        <f>'Sample Log'!C$29</f>
        <v>BATS Core</v>
      </c>
      <c r="D203" s="71">
        <f>'Sample Log'!D$29</f>
        <v>43117</v>
      </c>
      <c r="E203" s="10" t="s">
        <v>254</v>
      </c>
      <c r="F203" s="31" t="str">
        <f>'Sample Log'!N29</f>
        <v>NA</v>
      </c>
      <c r="G203" s="31" t="s">
        <v>477</v>
      </c>
      <c r="H203" s="31" t="s">
        <v>260</v>
      </c>
      <c r="I203" s="65">
        <v>43120.0</v>
      </c>
      <c r="J203" s="65">
        <v>43120.0</v>
      </c>
    </row>
    <row r="204" ht="15.75" customHeight="1">
      <c r="A204" s="3" t="str">
        <f>'Sample Log'!A$29</f>
        <v>AE1802</v>
      </c>
      <c r="B204" s="3">
        <f>'Sample Log'!B$29</f>
        <v>10343</v>
      </c>
      <c r="C204" s="3" t="str">
        <f>'Sample Log'!C$29</f>
        <v>BATS Core</v>
      </c>
      <c r="D204" s="71">
        <f>'Sample Log'!D$29</f>
        <v>43117</v>
      </c>
      <c r="E204" s="9" t="s">
        <v>147</v>
      </c>
      <c r="F204" s="31">
        <f>'Sample Log'!K29</f>
        <v>24</v>
      </c>
      <c r="G204" s="31" t="s">
        <v>478</v>
      </c>
      <c r="H204" s="4" t="s">
        <v>620</v>
      </c>
      <c r="I204" s="65">
        <v>43119.0</v>
      </c>
      <c r="J204" s="68" t="s">
        <v>607</v>
      </c>
      <c r="K204" s="4" t="s">
        <v>608</v>
      </c>
      <c r="L204" s="4" t="s">
        <v>609</v>
      </c>
      <c r="M204" s="3" t="s">
        <v>610</v>
      </c>
      <c r="O204" s="3" t="s">
        <v>514</v>
      </c>
      <c r="P204" s="3" t="s">
        <v>621</v>
      </c>
    </row>
    <row r="205" ht="15.75" customHeight="1">
      <c r="A205" s="3" t="str">
        <f>'Sample Log'!A$29</f>
        <v>AE1802</v>
      </c>
      <c r="B205" s="3">
        <f>'Sample Log'!B$29</f>
        <v>10343</v>
      </c>
      <c r="C205" s="3" t="str">
        <f>'Sample Log'!C$29</f>
        <v>BATS Core</v>
      </c>
      <c r="D205" s="71">
        <f>'Sample Log'!D$29</f>
        <v>43117</v>
      </c>
      <c r="E205" s="9" t="s">
        <v>226</v>
      </c>
      <c r="F205" s="31">
        <f>'Sample Log'!G29</f>
        <v>19</v>
      </c>
      <c r="G205" s="31" t="s">
        <v>4</v>
      </c>
      <c r="H205" s="3" t="s">
        <v>596</v>
      </c>
      <c r="I205" s="65">
        <v>43119.0</v>
      </c>
      <c r="J205" s="65">
        <v>43159.0</v>
      </c>
      <c r="K205" s="3" t="s">
        <v>479</v>
      </c>
      <c r="L205" s="66" t="s">
        <v>622</v>
      </c>
    </row>
    <row r="206" ht="15.75" customHeight="1">
      <c r="A206" s="3" t="str">
        <f>'Sample Log'!A$29</f>
        <v>AE1802</v>
      </c>
      <c r="B206" s="3">
        <f>'Sample Log'!B$29</f>
        <v>10343</v>
      </c>
      <c r="C206" s="3" t="str">
        <f>'Sample Log'!C$29</f>
        <v>BATS Core</v>
      </c>
      <c r="D206" s="71">
        <f>'Sample Log'!D$29</f>
        <v>43117</v>
      </c>
      <c r="E206" s="9" t="s">
        <v>151</v>
      </c>
      <c r="F206" s="31">
        <f>'Sample Log'!P29</f>
        <v>16</v>
      </c>
      <c r="G206" s="31" t="s">
        <v>481</v>
      </c>
      <c r="H206" s="51" t="s">
        <v>490</v>
      </c>
      <c r="I206" s="65">
        <v>43119.0</v>
      </c>
      <c r="J206" s="68" t="s">
        <v>491</v>
      </c>
      <c r="L206" s="4" t="s">
        <v>492</v>
      </c>
    </row>
    <row r="207" ht="15.75" customHeight="1">
      <c r="A207" s="3" t="str">
        <f>'Sample Log'!A$30</f>
        <v>AE1805</v>
      </c>
      <c r="B207" s="3">
        <f>'Sample Log'!B$30</f>
        <v>10344</v>
      </c>
      <c r="C207" s="3" t="str">
        <f>'Sample Log'!C$30</f>
        <v>BATS Core</v>
      </c>
      <c r="D207" s="71">
        <f>'Sample Log'!D$30</f>
        <v>43143</v>
      </c>
      <c r="E207" s="9" t="s">
        <v>201</v>
      </c>
      <c r="F207" s="31">
        <f>'Sample Log'!F29</f>
        <v>27</v>
      </c>
      <c r="G207" s="31" t="s">
        <v>467</v>
      </c>
      <c r="H207" s="3" t="s">
        <v>596</v>
      </c>
      <c r="I207" s="65">
        <v>43146.0</v>
      </c>
      <c r="J207" s="65">
        <v>43161.0</v>
      </c>
      <c r="K207" s="3" t="s">
        <v>603</v>
      </c>
      <c r="L207" s="66" t="s">
        <v>604</v>
      </c>
      <c r="M207" s="4" t="s">
        <v>623</v>
      </c>
      <c r="N207" s="4"/>
      <c r="P207" s="3" t="s">
        <v>624</v>
      </c>
    </row>
    <row r="208" ht="15.75" customHeight="1">
      <c r="A208" s="3" t="str">
        <f>'Sample Log'!A$30</f>
        <v>AE1805</v>
      </c>
      <c r="B208" s="3">
        <f>'Sample Log'!B$30</f>
        <v>10344</v>
      </c>
      <c r="C208" s="3" t="str">
        <f>'Sample Log'!C$30</f>
        <v>BATS Core</v>
      </c>
      <c r="D208" s="71">
        <f>'Sample Log'!D$30</f>
        <v>43143</v>
      </c>
      <c r="E208" s="9" t="s">
        <v>145</v>
      </c>
      <c r="F208" s="31">
        <f>'Sample Log'!I30</f>
        <v>12</v>
      </c>
      <c r="G208" s="31" t="s">
        <v>470</v>
      </c>
      <c r="H208" s="3" t="s">
        <v>596</v>
      </c>
      <c r="I208" s="65">
        <v>43146.0</v>
      </c>
      <c r="J208" s="65">
        <v>43174.0</v>
      </c>
      <c r="K208" s="3" t="s">
        <v>613</v>
      </c>
      <c r="L208" s="4" t="s">
        <v>614</v>
      </c>
      <c r="M208" s="4" t="s">
        <v>615</v>
      </c>
      <c r="N208" s="78" t="s">
        <v>616</v>
      </c>
      <c r="O208" s="51" t="s">
        <v>514</v>
      </c>
      <c r="P208" s="4" t="s">
        <v>625</v>
      </c>
    </row>
    <row r="209" ht="15.75" customHeight="1">
      <c r="A209" s="3" t="str">
        <f>'Sample Log'!A$30</f>
        <v>AE1805</v>
      </c>
      <c r="B209" s="3">
        <f>'Sample Log'!B$30</f>
        <v>10344</v>
      </c>
      <c r="C209" s="3" t="str">
        <f>'Sample Log'!C$30</f>
        <v>BATS Core</v>
      </c>
      <c r="D209" s="71">
        <f>'Sample Log'!D$30</f>
        <v>43143</v>
      </c>
      <c r="E209" s="10" t="s">
        <v>507</v>
      </c>
      <c r="F209" s="31" t="str">
        <f>'Sample Log'!L30</f>
        <v>NA</v>
      </c>
      <c r="G209" s="31" t="s">
        <v>477</v>
      </c>
      <c r="H209" s="3" t="s">
        <v>260</v>
      </c>
      <c r="I209" s="65" t="s">
        <v>260</v>
      </c>
      <c r="J209" s="65"/>
    </row>
    <row r="210" ht="15.75" customHeight="1">
      <c r="A210" s="3" t="str">
        <f>'Sample Log'!A$30</f>
        <v>AE1805</v>
      </c>
      <c r="B210" s="3">
        <f>'Sample Log'!B$30</f>
        <v>10344</v>
      </c>
      <c r="C210" s="3" t="str">
        <f>'Sample Log'!C$30</f>
        <v>BATS Core</v>
      </c>
      <c r="D210" s="71">
        <f>'Sample Log'!D$30</f>
        <v>43143</v>
      </c>
      <c r="E210" s="9" t="s">
        <v>147</v>
      </c>
      <c r="F210" s="31">
        <f>'Sample Log'!K30</f>
        <v>24</v>
      </c>
      <c r="G210" s="31" t="s">
        <v>478</v>
      </c>
      <c r="H210" s="4" t="s">
        <v>620</v>
      </c>
      <c r="I210" s="65">
        <v>43146.0</v>
      </c>
      <c r="J210" s="65" t="s">
        <v>626</v>
      </c>
      <c r="K210" s="3" t="s">
        <v>627</v>
      </c>
      <c r="O210" s="3" t="s">
        <v>514</v>
      </c>
    </row>
    <row r="211" ht="15.75" customHeight="1">
      <c r="A211" s="3" t="str">
        <f>'Sample Log'!A$30</f>
        <v>AE1805</v>
      </c>
      <c r="B211" s="3">
        <f>'Sample Log'!B$30</f>
        <v>10344</v>
      </c>
      <c r="C211" s="3" t="str">
        <f>'Sample Log'!C$30</f>
        <v>BATS Core</v>
      </c>
      <c r="D211" s="71">
        <f>'Sample Log'!D$30</f>
        <v>43143</v>
      </c>
      <c r="E211" s="9" t="s">
        <v>226</v>
      </c>
      <c r="F211" s="31">
        <f>'Sample Log'!G29</f>
        <v>19</v>
      </c>
      <c r="G211" s="31" t="s">
        <v>4</v>
      </c>
      <c r="H211" s="3" t="s">
        <v>596</v>
      </c>
      <c r="I211" s="65">
        <v>43146.0</v>
      </c>
      <c r="J211" s="65">
        <v>43161.0</v>
      </c>
      <c r="K211" s="3" t="s">
        <v>479</v>
      </c>
      <c r="L211" s="66" t="s">
        <v>611</v>
      </c>
    </row>
    <row r="212" ht="15.75" customHeight="1">
      <c r="A212" s="3" t="str">
        <f>'Sample Log'!A$30</f>
        <v>AE1805</v>
      </c>
      <c r="B212" s="3">
        <f>'Sample Log'!B$30</f>
        <v>10344</v>
      </c>
      <c r="C212" s="3" t="str">
        <f>'Sample Log'!C$30</f>
        <v>BATS Core</v>
      </c>
      <c r="D212" s="71">
        <f>'Sample Log'!D$30</f>
        <v>43143</v>
      </c>
      <c r="E212" s="9" t="s">
        <v>151</v>
      </c>
      <c r="F212" s="31">
        <f>'Sample Log'!P30</f>
        <v>16</v>
      </c>
      <c r="G212" s="31" t="s">
        <v>481</v>
      </c>
      <c r="H212" s="51" t="s">
        <v>490</v>
      </c>
      <c r="I212" s="65">
        <v>43146.0</v>
      </c>
      <c r="J212" s="68" t="s">
        <v>491</v>
      </c>
      <c r="L212" s="4" t="s">
        <v>492</v>
      </c>
    </row>
    <row r="213" ht="15.75" customHeight="1">
      <c r="A213" s="3" t="str">
        <f>'Sample Log'!A$31</f>
        <v>AE1806</v>
      </c>
      <c r="B213" s="3">
        <f>'Sample Log'!B$31</f>
        <v>20344</v>
      </c>
      <c r="C213" s="3" t="str">
        <f>'Sample Log'!C$31</f>
        <v>BATS Bloom</v>
      </c>
      <c r="D213" s="71">
        <f>'Sample Log'!D$31</f>
        <v>43157</v>
      </c>
      <c r="E213" s="9" t="s">
        <v>201</v>
      </c>
      <c r="F213" s="31">
        <f>'Sample Log'!F31</f>
        <v>15</v>
      </c>
      <c r="G213" s="31" t="s">
        <v>467</v>
      </c>
      <c r="H213" s="3" t="s">
        <v>596</v>
      </c>
      <c r="I213" s="65">
        <v>43160.0</v>
      </c>
      <c r="J213" s="65">
        <v>43210.0</v>
      </c>
      <c r="K213" s="50" t="s">
        <v>603</v>
      </c>
      <c r="L213" s="66" t="s">
        <v>604</v>
      </c>
      <c r="M213" s="67" t="s">
        <v>628</v>
      </c>
      <c r="N213" s="67"/>
    </row>
    <row r="214" ht="15.75" customHeight="1">
      <c r="A214" s="3" t="str">
        <f>'Sample Log'!A$31</f>
        <v>AE1806</v>
      </c>
      <c r="B214" s="3">
        <f>'Sample Log'!B$31</f>
        <v>20344</v>
      </c>
      <c r="C214" s="3" t="str">
        <f>'Sample Log'!C$31</f>
        <v>BATS Bloom</v>
      </c>
      <c r="D214" s="71">
        <f>'Sample Log'!D$31</f>
        <v>43157</v>
      </c>
      <c r="E214" s="9" t="s">
        <v>145</v>
      </c>
      <c r="F214" s="31">
        <f>'Sample Log'!I31</f>
        <v>8</v>
      </c>
      <c r="G214" s="31" t="s">
        <v>470</v>
      </c>
      <c r="H214" s="3" t="s">
        <v>596</v>
      </c>
      <c r="I214" s="65">
        <v>43160.0</v>
      </c>
      <c r="J214" s="65">
        <v>43166.0</v>
      </c>
      <c r="K214" s="3" t="s">
        <v>471</v>
      </c>
      <c r="L214" s="4" t="s">
        <v>614</v>
      </c>
      <c r="M214" s="4" t="s">
        <v>615</v>
      </c>
      <c r="N214" s="78" t="s">
        <v>616</v>
      </c>
      <c r="O214" s="51" t="s">
        <v>514</v>
      </c>
      <c r="P214" s="4" t="s">
        <v>629</v>
      </c>
    </row>
    <row r="215" ht="15.75" customHeight="1">
      <c r="A215" s="3" t="str">
        <f>'Sample Log'!A$31</f>
        <v>AE1806</v>
      </c>
      <c r="B215" s="3">
        <f>'Sample Log'!B$31</f>
        <v>20344</v>
      </c>
      <c r="C215" s="3" t="str">
        <f>'Sample Log'!C$31</f>
        <v>BATS Bloom</v>
      </c>
      <c r="D215" s="71">
        <f>'Sample Log'!D$31</f>
        <v>43157</v>
      </c>
      <c r="E215" s="10" t="s">
        <v>507</v>
      </c>
      <c r="F215" s="31" t="str">
        <f>'Sample Log'!L31</f>
        <v>NA</v>
      </c>
      <c r="G215" s="31" t="s">
        <v>477</v>
      </c>
      <c r="H215" s="3" t="s">
        <v>260</v>
      </c>
      <c r="I215" s="65"/>
      <c r="J215" s="65"/>
    </row>
    <row r="216" ht="15.75" customHeight="1">
      <c r="A216" s="3" t="str">
        <f>'Sample Log'!A$31</f>
        <v>AE1806</v>
      </c>
      <c r="B216" s="3">
        <f>'Sample Log'!B$31</f>
        <v>20344</v>
      </c>
      <c r="C216" s="3" t="str">
        <f>'Sample Log'!C$31</f>
        <v>BATS Bloom</v>
      </c>
      <c r="D216" s="71">
        <f>'Sample Log'!D$31</f>
        <v>43157</v>
      </c>
      <c r="E216" s="9" t="s">
        <v>147</v>
      </c>
      <c r="F216" s="31">
        <f>'Sample Log'!K31</f>
        <v>16</v>
      </c>
      <c r="G216" s="31" t="s">
        <v>478</v>
      </c>
      <c r="H216" s="4" t="s">
        <v>630</v>
      </c>
      <c r="I216" s="65">
        <v>43160.0</v>
      </c>
      <c r="J216" s="68" t="s">
        <v>607</v>
      </c>
      <c r="K216" s="4" t="s">
        <v>631</v>
      </c>
      <c r="L216" s="4" t="s">
        <v>609</v>
      </c>
      <c r="M216" s="3" t="s">
        <v>610</v>
      </c>
      <c r="O216" s="3" t="s">
        <v>514</v>
      </c>
    </row>
    <row r="217" ht="15.75" customHeight="1">
      <c r="A217" s="3" t="str">
        <f>'Sample Log'!A$31</f>
        <v>AE1806</v>
      </c>
      <c r="B217" s="3">
        <f>'Sample Log'!B$31</f>
        <v>20344</v>
      </c>
      <c r="C217" s="3" t="str">
        <f>'Sample Log'!C$31</f>
        <v>BATS Bloom</v>
      </c>
      <c r="D217" s="71">
        <f>'Sample Log'!D$31</f>
        <v>43157</v>
      </c>
      <c r="E217" s="9" t="s">
        <v>226</v>
      </c>
      <c r="F217" s="31">
        <f>'Sample Log'!G31</f>
        <v>10</v>
      </c>
      <c r="G217" s="31" t="s">
        <v>4</v>
      </c>
      <c r="H217" s="3" t="s">
        <v>596</v>
      </c>
      <c r="I217" s="65">
        <v>43160.0</v>
      </c>
      <c r="J217" s="65"/>
    </row>
    <row r="218" ht="15.75" customHeight="1">
      <c r="A218" s="3" t="str">
        <f>'Sample Log'!A$31</f>
        <v>AE1806</v>
      </c>
      <c r="B218" s="3">
        <f>'Sample Log'!B$31</f>
        <v>20344</v>
      </c>
      <c r="C218" s="3" t="str">
        <f>'Sample Log'!C$31</f>
        <v>BATS Bloom</v>
      </c>
      <c r="D218" s="71">
        <f>'Sample Log'!D$31</f>
        <v>43157</v>
      </c>
      <c r="E218" s="9" t="s">
        <v>151</v>
      </c>
      <c r="F218" s="31" t="str">
        <f>'Sample Log'!P31</f>
        <v>NA</v>
      </c>
      <c r="G218" s="31" t="s">
        <v>481</v>
      </c>
      <c r="H218" s="51" t="s">
        <v>490</v>
      </c>
      <c r="I218" s="65">
        <v>43160.0</v>
      </c>
      <c r="J218" s="68" t="s">
        <v>491</v>
      </c>
      <c r="L218" s="4" t="s">
        <v>492</v>
      </c>
    </row>
    <row r="219" ht="15.75" customHeight="1">
      <c r="A219" s="3" t="str">
        <f>'Sample Log'!A$32</f>
        <v>AE1807</v>
      </c>
      <c r="B219" s="3">
        <f>'Sample Log'!B$32</f>
        <v>10345</v>
      </c>
      <c r="C219" s="3" t="str">
        <f>'Sample Log'!C$32</f>
        <v>BATS Core</v>
      </c>
      <c r="D219" s="3" t="str">
        <f>'Sample Log'!D$32</f>
        <v>14/15-March-2018</v>
      </c>
      <c r="E219" s="9" t="s">
        <v>201</v>
      </c>
      <c r="F219" s="31">
        <f>'Sample Log'!F32</f>
        <v>28</v>
      </c>
      <c r="G219" s="31" t="s">
        <v>467</v>
      </c>
      <c r="H219" s="3" t="s">
        <v>596</v>
      </c>
      <c r="I219" s="65">
        <v>43176.0</v>
      </c>
      <c r="J219" s="65">
        <v>43209.0</v>
      </c>
      <c r="K219" s="3" t="s">
        <v>603</v>
      </c>
      <c r="L219" s="66" t="s">
        <v>604</v>
      </c>
      <c r="M219" s="4" t="s">
        <v>632</v>
      </c>
      <c r="N219" s="4"/>
    </row>
    <row r="220" ht="15.75" customHeight="1">
      <c r="A220" s="3" t="str">
        <f>'Sample Log'!A$32</f>
        <v>AE1807</v>
      </c>
      <c r="B220" s="3">
        <f>'Sample Log'!B$32</f>
        <v>10345</v>
      </c>
      <c r="C220" s="3" t="str">
        <f>'Sample Log'!C$32</f>
        <v>BATS Core</v>
      </c>
      <c r="D220" s="3" t="str">
        <f>'Sample Log'!D$32</f>
        <v>14/15-March-2018</v>
      </c>
      <c r="E220" s="9" t="s">
        <v>145</v>
      </c>
      <c r="F220" s="31" t="str">
        <f>'Sample Log'!I32</f>
        <v>NA</v>
      </c>
      <c r="G220" s="31" t="s">
        <v>470</v>
      </c>
      <c r="H220" s="3" t="s">
        <v>596</v>
      </c>
      <c r="I220" s="65"/>
      <c r="J220" s="65"/>
      <c r="L220" s="4"/>
      <c r="O220" s="51" t="s">
        <v>514</v>
      </c>
    </row>
    <row r="221" ht="15.75" customHeight="1">
      <c r="A221" s="3" t="str">
        <f>'Sample Log'!A$32</f>
        <v>AE1807</v>
      </c>
      <c r="B221" s="3">
        <f>'Sample Log'!B$32</f>
        <v>10345</v>
      </c>
      <c r="C221" s="3" t="str">
        <f>'Sample Log'!C$32</f>
        <v>BATS Core</v>
      </c>
      <c r="D221" s="3" t="str">
        <f>'Sample Log'!D$32</f>
        <v>14/15-March-2018</v>
      </c>
      <c r="E221" s="10" t="s">
        <v>507</v>
      </c>
      <c r="F221" s="31" t="str">
        <f>'Sample Log'!L32</f>
        <v>NA</v>
      </c>
      <c r="G221" s="31" t="s">
        <v>477</v>
      </c>
      <c r="I221" s="65"/>
      <c r="J221" s="65"/>
    </row>
    <row r="222" ht="15.75" customHeight="1">
      <c r="A222" s="3" t="str">
        <f>'Sample Log'!A$32</f>
        <v>AE1807</v>
      </c>
      <c r="B222" s="3">
        <f>'Sample Log'!B$32</f>
        <v>10345</v>
      </c>
      <c r="C222" s="3" t="str">
        <f>'Sample Log'!C$32</f>
        <v>BATS Core</v>
      </c>
      <c r="D222" s="3" t="str">
        <f>'Sample Log'!D$32</f>
        <v>14/15-March-2018</v>
      </c>
      <c r="E222" s="9" t="s">
        <v>147</v>
      </c>
      <c r="F222" s="31" t="str">
        <f>'Sample Log'!K32</f>
        <v>NA</v>
      </c>
      <c r="G222" s="31" t="s">
        <v>478</v>
      </c>
      <c r="H222" s="4" t="s">
        <v>620</v>
      </c>
      <c r="I222" s="65"/>
      <c r="J222" s="68"/>
      <c r="K222" s="4"/>
      <c r="L222" s="4"/>
      <c r="O222" s="3" t="s">
        <v>514</v>
      </c>
    </row>
    <row r="223" ht="15.75" customHeight="1">
      <c r="A223" s="3" t="str">
        <f>'Sample Log'!A$32</f>
        <v>AE1807</v>
      </c>
      <c r="B223" s="3">
        <f>'Sample Log'!B$32</f>
        <v>10345</v>
      </c>
      <c r="C223" s="3" t="str">
        <f>'Sample Log'!C$32</f>
        <v>BATS Core</v>
      </c>
      <c r="D223" s="3" t="str">
        <f>'Sample Log'!D$32</f>
        <v>14/15-March-2018</v>
      </c>
      <c r="E223" s="9" t="s">
        <v>226</v>
      </c>
      <c r="F223" s="31">
        <f>'Sample Log'!G32</f>
        <v>20</v>
      </c>
      <c r="G223" s="31" t="s">
        <v>4</v>
      </c>
      <c r="H223" s="3" t="s">
        <v>596</v>
      </c>
      <c r="I223" s="65">
        <v>43176.0</v>
      </c>
      <c r="J223" s="65">
        <v>43210.0</v>
      </c>
      <c r="K223" s="3" t="s">
        <v>479</v>
      </c>
      <c r="L223" s="66" t="s">
        <v>611</v>
      </c>
    </row>
    <row r="224" ht="15.75" customHeight="1">
      <c r="A224" s="3" t="str">
        <f>'Sample Log'!A$32</f>
        <v>AE1807</v>
      </c>
      <c r="B224" s="3">
        <f>'Sample Log'!B$32</f>
        <v>10345</v>
      </c>
      <c r="C224" s="3" t="str">
        <f>'Sample Log'!C$32</f>
        <v>BATS Core</v>
      </c>
      <c r="D224" s="3" t="str">
        <f>'Sample Log'!D$32</f>
        <v>14/15-March-2018</v>
      </c>
      <c r="E224" s="9" t="s">
        <v>151</v>
      </c>
      <c r="F224" s="31" t="str">
        <f>'Sample Log'!P32</f>
        <v>NA</v>
      </c>
      <c r="G224" s="31" t="s">
        <v>481</v>
      </c>
      <c r="I224" s="65"/>
      <c r="J224" s="65"/>
    </row>
    <row r="225" ht="15.75" customHeight="1">
      <c r="A225" s="3" t="str">
        <f>'Sample Log'!A$33</f>
        <v>AE1809</v>
      </c>
      <c r="B225" s="3">
        <f>'Sample Log'!B$33</f>
        <v>20345</v>
      </c>
      <c r="C225" s="3" t="str">
        <f>'Sample Log'!C$33</f>
        <v>BATS Bloom</v>
      </c>
      <c r="D225" s="70">
        <f>'Sample Log'!D$33</f>
        <v>43184</v>
      </c>
      <c r="E225" s="9" t="s">
        <v>201</v>
      </c>
      <c r="F225" s="31">
        <f>'Sample Log'!F33</f>
        <v>18</v>
      </c>
      <c r="G225" s="31" t="s">
        <v>467</v>
      </c>
      <c r="H225" s="3" t="s">
        <v>596</v>
      </c>
      <c r="I225" s="65">
        <v>43186.0</v>
      </c>
      <c r="J225" s="65">
        <v>43210.0</v>
      </c>
      <c r="K225" s="3" t="s">
        <v>603</v>
      </c>
      <c r="L225" s="66" t="s">
        <v>604</v>
      </c>
      <c r="M225" s="4" t="s">
        <v>633</v>
      </c>
      <c r="N225" s="4"/>
    </row>
    <row r="226" ht="15.75" customHeight="1">
      <c r="A226" s="3" t="str">
        <f>'Sample Log'!A$33</f>
        <v>AE1809</v>
      </c>
      <c r="B226" s="3">
        <f>'Sample Log'!B$33</f>
        <v>20345</v>
      </c>
      <c r="C226" s="3" t="str">
        <f>'Sample Log'!C$33</f>
        <v>BATS Bloom</v>
      </c>
      <c r="D226" s="70">
        <f>'Sample Log'!D$33</f>
        <v>43184</v>
      </c>
      <c r="E226" s="9" t="s">
        <v>145</v>
      </c>
      <c r="F226" s="31">
        <f>'Sample Log'!I33</f>
        <v>12</v>
      </c>
      <c r="G226" s="31" t="s">
        <v>470</v>
      </c>
      <c r="H226" s="3" t="s">
        <v>596</v>
      </c>
      <c r="I226" s="65">
        <v>43186.0</v>
      </c>
      <c r="J226" s="65" t="s">
        <v>634</v>
      </c>
      <c r="K226" s="3" t="s">
        <v>471</v>
      </c>
      <c r="L226" s="4" t="s">
        <v>614</v>
      </c>
      <c r="M226" s="78" t="s">
        <v>635</v>
      </c>
      <c r="N226" s="78" t="s">
        <v>636</v>
      </c>
      <c r="O226" s="51" t="s">
        <v>514</v>
      </c>
    </row>
    <row r="227" ht="15.75" customHeight="1">
      <c r="A227" s="3" t="str">
        <f>'Sample Log'!A$33</f>
        <v>AE1809</v>
      </c>
      <c r="B227" s="3">
        <f>'Sample Log'!B$33</f>
        <v>20345</v>
      </c>
      <c r="C227" s="3" t="str">
        <f>'Sample Log'!C$33</f>
        <v>BATS Bloom</v>
      </c>
      <c r="D227" s="70">
        <f>'Sample Log'!D$33</f>
        <v>43184</v>
      </c>
      <c r="E227" s="10" t="s">
        <v>253</v>
      </c>
      <c r="F227" s="31">
        <f>'Sample Log'!M33</f>
        <v>6</v>
      </c>
      <c r="G227" s="31" t="s">
        <v>477</v>
      </c>
      <c r="H227" s="11" t="s">
        <v>503</v>
      </c>
      <c r="I227" s="65">
        <v>43282.0</v>
      </c>
      <c r="J227" s="68">
        <v>43186.0</v>
      </c>
      <c r="K227" s="3" t="s">
        <v>548</v>
      </c>
      <c r="L227" s="11" t="s">
        <v>504</v>
      </c>
      <c r="O227" s="51" t="s">
        <v>514</v>
      </c>
    </row>
    <row r="228" ht="15.75" customHeight="1">
      <c r="A228" s="3" t="str">
        <f>'Sample Log'!A$33</f>
        <v>AE1809</v>
      </c>
      <c r="B228" s="3">
        <f>'Sample Log'!B$33</f>
        <v>20345</v>
      </c>
      <c r="C228" s="3" t="str">
        <f>'Sample Log'!C$33</f>
        <v>BATS Bloom</v>
      </c>
      <c r="D228" s="70">
        <f>'Sample Log'!D$33</f>
        <v>43184</v>
      </c>
      <c r="E228" s="10" t="s">
        <v>507</v>
      </c>
      <c r="F228" s="31">
        <f>'Sample Log'!L33</f>
        <v>6</v>
      </c>
      <c r="G228" s="31" t="s">
        <v>477</v>
      </c>
      <c r="H228" s="9" t="s">
        <v>503</v>
      </c>
      <c r="I228" s="65">
        <v>43282.0</v>
      </c>
      <c r="J228" s="68">
        <v>43186.0</v>
      </c>
      <c r="K228" s="3" t="s">
        <v>587</v>
      </c>
      <c r="L228" s="11" t="s">
        <v>504</v>
      </c>
      <c r="O228" s="51" t="s">
        <v>514</v>
      </c>
      <c r="P228" s="4" t="s">
        <v>637</v>
      </c>
    </row>
    <row r="229" ht="15.75" customHeight="1">
      <c r="A229" s="3" t="str">
        <f>'Sample Log'!A$33</f>
        <v>AE1809</v>
      </c>
      <c r="B229" s="3">
        <f>'Sample Log'!B$33</f>
        <v>20345</v>
      </c>
      <c r="C229" s="3" t="str">
        <f>'Sample Log'!C$33</f>
        <v>BATS Bloom</v>
      </c>
      <c r="D229" s="70">
        <f>'Sample Log'!D$33</f>
        <v>43184</v>
      </c>
      <c r="E229" s="72" t="s">
        <v>510</v>
      </c>
      <c r="F229" s="31">
        <f>'Sample Log'!L33</f>
        <v>6</v>
      </c>
      <c r="G229" s="31" t="s">
        <v>477</v>
      </c>
      <c r="H229" s="9" t="s">
        <v>551</v>
      </c>
      <c r="I229" s="65">
        <v>43186.0</v>
      </c>
      <c r="J229" s="68">
        <v>43186.0</v>
      </c>
      <c r="K229" s="3" t="s">
        <v>587</v>
      </c>
      <c r="L229" s="11" t="s">
        <v>504</v>
      </c>
      <c r="O229" s="51" t="s">
        <v>514</v>
      </c>
    </row>
    <row r="230" ht="15.75" customHeight="1">
      <c r="A230" s="3" t="str">
        <f>'Sample Log'!A$33</f>
        <v>AE1809</v>
      </c>
      <c r="B230" s="3">
        <f>'Sample Log'!B$33</f>
        <v>20345</v>
      </c>
      <c r="C230" s="3" t="str">
        <f>'Sample Log'!C$33</f>
        <v>BATS Bloom</v>
      </c>
      <c r="D230" s="70">
        <f>'Sample Log'!D$33</f>
        <v>43184</v>
      </c>
      <c r="E230" s="10" t="s">
        <v>255</v>
      </c>
      <c r="F230" s="31">
        <f>'Sample Log'!O33</f>
        <v>6</v>
      </c>
      <c r="G230" s="31" t="s">
        <v>477</v>
      </c>
      <c r="H230" s="51" t="s">
        <v>512</v>
      </c>
      <c r="I230" s="65">
        <v>43617.0</v>
      </c>
      <c r="J230" s="68">
        <v>43186.0</v>
      </c>
      <c r="K230" s="9" t="s">
        <v>513</v>
      </c>
      <c r="L230" s="11" t="s">
        <v>504</v>
      </c>
      <c r="O230" s="51" t="s">
        <v>514</v>
      </c>
    </row>
    <row r="231" ht="15.75" customHeight="1">
      <c r="A231" s="3" t="str">
        <f>'Sample Log'!A$33</f>
        <v>AE1809</v>
      </c>
      <c r="B231" s="3">
        <f>'Sample Log'!B$33</f>
        <v>20345</v>
      </c>
      <c r="C231" s="3" t="str">
        <f>'Sample Log'!C$33</f>
        <v>BATS Bloom</v>
      </c>
      <c r="D231" s="70">
        <f>'Sample Log'!D$33</f>
        <v>43184</v>
      </c>
      <c r="E231" s="10" t="s">
        <v>254</v>
      </c>
      <c r="F231" s="31" t="str">
        <f>'Sample Log'!N33</f>
        <v>NA</v>
      </c>
      <c r="G231" s="31" t="s">
        <v>477</v>
      </c>
      <c r="H231" s="31" t="s">
        <v>260</v>
      </c>
      <c r="I231" s="65"/>
      <c r="J231" s="65"/>
    </row>
    <row r="232" ht="15.75" customHeight="1">
      <c r="A232" s="3" t="str">
        <f>'Sample Log'!A$33</f>
        <v>AE1809</v>
      </c>
      <c r="B232" s="3">
        <f>'Sample Log'!B$33</f>
        <v>20345</v>
      </c>
      <c r="C232" s="3" t="str">
        <f>'Sample Log'!C$33</f>
        <v>BATS Bloom</v>
      </c>
      <c r="D232" s="70">
        <f>'Sample Log'!D$33</f>
        <v>43184</v>
      </c>
      <c r="E232" s="9" t="s">
        <v>147</v>
      </c>
      <c r="F232" s="31">
        <v>16.0</v>
      </c>
      <c r="G232" s="31" t="s">
        <v>478</v>
      </c>
      <c r="H232" s="4" t="s">
        <v>620</v>
      </c>
      <c r="I232" s="65">
        <v>43186.0</v>
      </c>
      <c r="J232" s="65" t="s">
        <v>626</v>
      </c>
      <c r="K232" s="4" t="s">
        <v>631</v>
      </c>
      <c r="M232" s="3" t="s">
        <v>610</v>
      </c>
      <c r="O232" s="3" t="s">
        <v>514</v>
      </c>
      <c r="P232" s="4" t="s">
        <v>638</v>
      </c>
    </row>
    <row r="233" ht="15.75" customHeight="1">
      <c r="A233" s="3" t="str">
        <f>'Sample Log'!A$33</f>
        <v>AE1809</v>
      </c>
      <c r="B233" s="3">
        <f>'Sample Log'!B$33</f>
        <v>20345</v>
      </c>
      <c r="C233" s="3" t="str">
        <f>'Sample Log'!C$33</f>
        <v>BATS Bloom</v>
      </c>
      <c r="D233" s="70">
        <f>'Sample Log'!D$33</f>
        <v>43184</v>
      </c>
      <c r="E233" s="9" t="s">
        <v>226</v>
      </c>
      <c r="F233" s="31">
        <v>10.0</v>
      </c>
      <c r="G233" s="31" t="s">
        <v>4</v>
      </c>
      <c r="H233" s="3" t="s">
        <v>596</v>
      </c>
      <c r="I233" s="65">
        <v>43186.0</v>
      </c>
      <c r="J233" s="65">
        <v>43210.0</v>
      </c>
      <c r="K233" s="3" t="s">
        <v>479</v>
      </c>
      <c r="L233" s="66" t="s">
        <v>611</v>
      </c>
    </row>
    <row r="234" ht="15.75" customHeight="1">
      <c r="A234" s="3" t="str">
        <f>'Sample Log'!A$33</f>
        <v>AE1809</v>
      </c>
      <c r="B234" s="3">
        <f>'Sample Log'!B$33</f>
        <v>20345</v>
      </c>
      <c r="C234" s="3" t="str">
        <f>'Sample Log'!C$33</f>
        <v>BATS Bloom</v>
      </c>
      <c r="D234" s="70">
        <f>'Sample Log'!D$33</f>
        <v>43184</v>
      </c>
      <c r="E234" s="9" t="s">
        <v>151</v>
      </c>
      <c r="F234" s="31" t="s">
        <v>260</v>
      </c>
      <c r="G234" s="31" t="s">
        <v>481</v>
      </c>
      <c r="H234" s="51" t="s">
        <v>490</v>
      </c>
      <c r="I234" s="65">
        <v>43186.0</v>
      </c>
      <c r="J234" s="65"/>
    </row>
    <row r="235" ht="15.75" customHeight="1">
      <c r="A235" s="3" t="str">
        <f>'Sample Log'!A$34</f>
        <v>AE1810</v>
      </c>
      <c r="B235" s="3">
        <f>'Sample Log'!B$34</f>
        <v>10346</v>
      </c>
      <c r="C235" s="3" t="str">
        <f>'Sample Log'!C$34</f>
        <v>BATS Core</v>
      </c>
      <c r="D235" s="70">
        <f>'Sample Log'!D$34</f>
        <v>43206</v>
      </c>
      <c r="E235" s="9" t="s">
        <v>201</v>
      </c>
      <c r="F235" s="31">
        <f>'Sample Log'!F34</f>
        <v>28</v>
      </c>
      <c r="G235" s="31" t="s">
        <v>467</v>
      </c>
      <c r="H235" s="3" t="s">
        <v>596</v>
      </c>
      <c r="I235" s="65">
        <v>43208.0</v>
      </c>
      <c r="J235" s="65">
        <v>43215.0</v>
      </c>
      <c r="K235" s="3" t="s">
        <v>603</v>
      </c>
      <c r="L235" s="66" t="s">
        <v>604</v>
      </c>
      <c r="M235" s="4" t="s">
        <v>639</v>
      </c>
      <c r="N235" s="4"/>
    </row>
    <row r="236" ht="15.75" customHeight="1">
      <c r="A236" s="3" t="str">
        <f>'Sample Log'!A$34</f>
        <v>AE1810</v>
      </c>
      <c r="B236" s="3">
        <f>'Sample Log'!B$34</f>
        <v>10346</v>
      </c>
      <c r="C236" s="3" t="str">
        <f>'Sample Log'!C$34</f>
        <v>BATS Core</v>
      </c>
      <c r="D236" s="70">
        <f>'Sample Log'!D$34</f>
        <v>43206</v>
      </c>
      <c r="E236" s="9" t="s">
        <v>145</v>
      </c>
      <c r="F236" s="31">
        <f>'Sample Log'!I34</f>
        <v>12</v>
      </c>
      <c r="G236" s="31" t="s">
        <v>470</v>
      </c>
      <c r="H236" s="3" t="s">
        <v>596</v>
      </c>
      <c r="I236" s="65">
        <v>43208.0</v>
      </c>
      <c r="J236" s="65" t="s">
        <v>634</v>
      </c>
      <c r="K236" s="3" t="s">
        <v>471</v>
      </c>
      <c r="L236" s="4" t="s">
        <v>614</v>
      </c>
      <c r="M236" s="78" t="s">
        <v>635</v>
      </c>
      <c r="N236" s="78" t="s">
        <v>636</v>
      </c>
      <c r="O236" s="51" t="s">
        <v>514</v>
      </c>
    </row>
    <row r="237" ht="15.75" customHeight="1">
      <c r="A237" s="3" t="str">
        <f>'Sample Log'!A$34</f>
        <v>AE1810</v>
      </c>
      <c r="B237" s="3">
        <f>'Sample Log'!B$34</f>
        <v>10346</v>
      </c>
      <c r="C237" s="3" t="str">
        <f>'Sample Log'!C$34</f>
        <v>BATS Core</v>
      </c>
      <c r="D237" s="70">
        <f>'Sample Log'!D$34</f>
        <v>43206</v>
      </c>
      <c r="E237" s="10" t="s">
        <v>253</v>
      </c>
      <c r="F237" s="31">
        <f>'Sample Log'!M34</f>
        <v>6</v>
      </c>
      <c r="G237" s="31" t="s">
        <v>477</v>
      </c>
      <c r="H237" s="11" t="s">
        <v>503</v>
      </c>
      <c r="I237" s="65">
        <v>43282.0</v>
      </c>
      <c r="J237" s="65">
        <v>43208.0</v>
      </c>
      <c r="K237" s="3" t="s">
        <v>548</v>
      </c>
      <c r="L237" s="11" t="s">
        <v>504</v>
      </c>
      <c r="O237" s="51" t="s">
        <v>514</v>
      </c>
    </row>
    <row r="238" ht="15.75" customHeight="1">
      <c r="A238" s="3" t="str">
        <f>'Sample Log'!A$34</f>
        <v>AE1810</v>
      </c>
      <c r="B238" s="3">
        <f>'Sample Log'!B$34</f>
        <v>10346</v>
      </c>
      <c r="C238" s="3" t="str">
        <f>'Sample Log'!C$34</f>
        <v>BATS Core</v>
      </c>
      <c r="D238" s="70">
        <f>'Sample Log'!D$34</f>
        <v>43206</v>
      </c>
      <c r="E238" s="10" t="s">
        <v>507</v>
      </c>
      <c r="F238" s="31">
        <f>'Sample Log'!L34</f>
        <v>6</v>
      </c>
      <c r="G238" s="31" t="s">
        <v>477</v>
      </c>
      <c r="H238" s="9" t="s">
        <v>503</v>
      </c>
      <c r="I238" s="65">
        <v>43282.0</v>
      </c>
      <c r="J238" s="65">
        <v>43208.0</v>
      </c>
      <c r="K238" s="3" t="s">
        <v>587</v>
      </c>
      <c r="L238" s="11" t="s">
        <v>504</v>
      </c>
      <c r="O238" s="51" t="s">
        <v>514</v>
      </c>
      <c r="P238" s="4" t="s">
        <v>640</v>
      </c>
    </row>
    <row r="239" ht="15.75" customHeight="1">
      <c r="A239" s="3" t="str">
        <f>'Sample Log'!A$34</f>
        <v>AE1810</v>
      </c>
      <c r="B239" s="3">
        <f>'Sample Log'!B$34</f>
        <v>10346</v>
      </c>
      <c r="C239" s="3" t="str">
        <f>'Sample Log'!C$34</f>
        <v>BATS Core</v>
      </c>
      <c r="D239" s="70">
        <f>'Sample Log'!D$34</f>
        <v>43206</v>
      </c>
      <c r="E239" s="72" t="s">
        <v>510</v>
      </c>
      <c r="F239" s="31">
        <f>'Sample Log'!L34</f>
        <v>6</v>
      </c>
      <c r="G239" s="31" t="s">
        <v>477</v>
      </c>
      <c r="H239" s="9" t="s">
        <v>551</v>
      </c>
      <c r="I239" s="65">
        <v>43208.0</v>
      </c>
      <c r="J239" s="65">
        <v>43208.0</v>
      </c>
      <c r="K239" s="3" t="s">
        <v>587</v>
      </c>
      <c r="L239" s="11" t="s">
        <v>504</v>
      </c>
      <c r="O239" s="51" t="s">
        <v>514</v>
      </c>
      <c r="P239" s="3" t="s">
        <v>641</v>
      </c>
    </row>
    <row r="240" ht="15.75" customHeight="1">
      <c r="A240" s="3" t="str">
        <f>'Sample Log'!A$34</f>
        <v>AE1810</v>
      </c>
      <c r="B240" s="3">
        <f>'Sample Log'!B$34</f>
        <v>10346</v>
      </c>
      <c r="C240" s="3" t="str">
        <f>'Sample Log'!C$34</f>
        <v>BATS Core</v>
      </c>
      <c r="D240" s="70">
        <f>'Sample Log'!D$34</f>
        <v>43206</v>
      </c>
      <c r="E240" s="10" t="s">
        <v>255</v>
      </c>
      <c r="F240" s="31">
        <f>'Sample Log'!O34</f>
        <v>6</v>
      </c>
      <c r="G240" s="31" t="s">
        <v>477</v>
      </c>
      <c r="H240" s="51" t="s">
        <v>512</v>
      </c>
      <c r="I240" s="65">
        <v>43617.0</v>
      </c>
      <c r="J240" s="65">
        <v>43208.0</v>
      </c>
      <c r="K240" s="9" t="s">
        <v>513</v>
      </c>
      <c r="L240" s="11" t="s">
        <v>504</v>
      </c>
      <c r="O240" s="51" t="s">
        <v>514</v>
      </c>
    </row>
    <row r="241" ht="15.75" customHeight="1">
      <c r="A241" s="3" t="str">
        <f>'Sample Log'!A$34</f>
        <v>AE1810</v>
      </c>
      <c r="B241" s="3">
        <f>'Sample Log'!B$34</f>
        <v>10346</v>
      </c>
      <c r="C241" s="3" t="str">
        <f>'Sample Log'!C$34</f>
        <v>BATS Core</v>
      </c>
      <c r="D241" s="70">
        <f>'Sample Log'!D$34</f>
        <v>43206</v>
      </c>
      <c r="E241" s="10" t="s">
        <v>254</v>
      </c>
      <c r="F241" s="31" t="str">
        <f>'Sample Log'!N34</f>
        <v>NA</v>
      </c>
      <c r="G241" s="31" t="s">
        <v>477</v>
      </c>
      <c r="H241" s="31" t="s">
        <v>260</v>
      </c>
      <c r="I241" s="65"/>
      <c r="J241" s="65"/>
    </row>
    <row r="242" ht="15.75" customHeight="1">
      <c r="A242" s="3" t="str">
        <f>'Sample Log'!A$34</f>
        <v>AE1810</v>
      </c>
      <c r="B242" s="3">
        <f>'Sample Log'!B$34</f>
        <v>10346</v>
      </c>
      <c r="C242" s="3" t="str">
        <f>'Sample Log'!C$34</f>
        <v>BATS Core</v>
      </c>
      <c r="D242" s="70">
        <f>'Sample Log'!D$34</f>
        <v>43206</v>
      </c>
      <c r="E242" s="9" t="s">
        <v>147</v>
      </c>
      <c r="F242" s="31">
        <f>'Sample Log'!K34</f>
        <v>24</v>
      </c>
      <c r="G242" s="31" t="s">
        <v>478</v>
      </c>
      <c r="H242" s="4" t="s">
        <v>620</v>
      </c>
      <c r="I242" s="65">
        <v>43208.0</v>
      </c>
      <c r="J242" s="65" t="s">
        <v>626</v>
      </c>
      <c r="K242" s="4" t="s">
        <v>631</v>
      </c>
      <c r="M242" s="3" t="s">
        <v>610</v>
      </c>
      <c r="O242" s="3" t="s">
        <v>514</v>
      </c>
    </row>
    <row r="243" ht="15.75" customHeight="1">
      <c r="A243" s="3" t="str">
        <f>'Sample Log'!A$34</f>
        <v>AE1810</v>
      </c>
      <c r="B243" s="3">
        <f>'Sample Log'!B$34</f>
        <v>10346</v>
      </c>
      <c r="C243" s="3" t="str">
        <f>'Sample Log'!C$34</f>
        <v>BATS Core</v>
      </c>
      <c r="D243" s="70">
        <f>'Sample Log'!D$34</f>
        <v>43206</v>
      </c>
      <c r="E243" s="9" t="s">
        <v>226</v>
      </c>
      <c r="F243" s="31">
        <f>'Sample Log'!G34</f>
        <v>20</v>
      </c>
      <c r="G243" s="31" t="s">
        <v>4</v>
      </c>
      <c r="H243" s="3" t="s">
        <v>596</v>
      </c>
      <c r="I243" s="65">
        <v>43208.0</v>
      </c>
      <c r="J243" s="65">
        <v>43215.0</v>
      </c>
      <c r="K243" s="3" t="s">
        <v>479</v>
      </c>
      <c r="L243" s="66" t="s">
        <v>611</v>
      </c>
      <c r="P243" s="3" t="s">
        <v>642</v>
      </c>
    </row>
    <row r="244" ht="15.75" customHeight="1">
      <c r="A244" s="3" t="str">
        <f>'Sample Log'!A$34</f>
        <v>AE1810</v>
      </c>
      <c r="B244" s="3">
        <f>'Sample Log'!B$34</f>
        <v>10346</v>
      </c>
      <c r="C244" s="3" t="str">
        <f>'Sample Log'!C$34</f>
        <v>BATS Core</v>
      </c>
      <c r="D244" s="70">
        <f>'Sample Log'!D$34</f>
        <v>43206</v>
      </c>
      <c r="E244" s="9" t="s">
        <v>151</v>
      </c>
      <c r="F244" s="31">
        <f>'Sample Log'!P34</f>
        <v>16</v>
      </c>
      <c r="G244" s="31" t="s">
        <v>481</v>
      </c>
      <c r="H244" s="51" t="s">
        <v>490</v>
      </c>
      <c r="I244" s="65">
        <v>43208.0</v>
      </c>
      <c r="J244" s="65"/>
    </row>
    <row r="245" ht="15.75" customHeight="1">
      <c r="A245" s="3" t="str">
        <f>'Sample Log'!A$35</f>
        <v>AE1811</v>
      </c>
      <c r="B245" s="3">
        <f>'Sample Log'!B$35</f>
        <v>20346</v>
      </c>
      <c r="C245" s="3" t="str">
        <f>'Sample Log'!C$35</f>
        <v>BATS Bloom</v>
      </c>
      <c r="D245" s="70">
        <f>'Sample Log'!D$35</f>
        <v>43215</v>
      </c>
      <c r="E245" s="9" t="s">
        <v>201</v>
      </c>
      <c r="F245" s="31">
        <f>'Sample Log'!F35</f>
        <v>15</v>
      </c>
      <c r="G245" s="31" t="s">
        <v>467</v>
      </c>
      <c r="H245" s="3" t="s">
        <v>596</v>
      </c>
      <c r="I245" s="65">
        <v>43220.0</v>
      </c>
      <c r="J245" s="65"/>
    </row>
    <row r="246" ht="15.75" customHeight="1">
      <c r="A246" s="3" t="str">
        <f>'Sample Log'!A$35</f>
        <v>AE1811</v>
      </c>
      <c r="B246" s="3">
        <f>'Sample Log'!B$35</f>
        <v>20346</v>
      </c>
      <c r="C246" s="3" t="str">
        <f>'Sample Log'!C$35</f>
        <v>BATS Bloom</v>
      </c>
      <c r="D246" s="70">
        <f>'Sample Log'!D$35</f>
        <v>43215</v>
      </c>
      <c r="E246" s="9" t="s">
        <v>145</v>
      </c>
      <c r="F246" s="31">
        <f>'Sample Log'!I35</f>
        <v>8</v>
      </c>
      <c r="G246" s="31" t="s">
        <v>470</v>
      </c>
      <c r="H246" s="3" t="s">
        <v>596</v>
      </c>
      <c r="I246" s="65">
        <v>43220.0</v>
      </c>
      <c r="J246" s="65" t="s">
        <v>643</v>
      </c>
      <c r="K246" s="3" t="s">
        <v>471</v>
      </c>
      <c r="L246" s="4" t="s">
        <v>614</v>
      </c>
      <c r="M246" s="78" t="s">
        <v>635</v>
      </c>
      <c r="N246" s="78" t="s">
        <v>636</v>
      </c>
      <c r="O246" s="51" t="s">
        <v>514</v>
      </c>
    </row>
    <row r="247" ht="15.75" customHeight="1">
      <c r="A247" s="3" t="str">
        <f>'Sample Log'!A$35</f>
        <v>AE1811</v>
      </c>
      <c r="B247" s="3">
        <f>'Sample Log'!B$35</f>
        <v>20346</v>
      </c>
      <c r="C247" s="3" t="str">
        <f>'Sample Log'!C$35</f>
        <v>BATS Bloom</v>
      </c>
      <c r="D247" s="70">
        <f>'Sample Log'!D$35</f>
        <v>43215</v>
      </c>
      <c r="E247" s="10" t="s">
        <v>507</v>
      </c>
      <c r="F247" s="31" t="str">
        <f>'Sample Log'!L35</f>
        <v>NA</v>
      </c>
      <c r="G247" s="31" t="s">
        <v>477</v>
      </c>
      <c r="I247" s="65">
        <v>43220.0</v>
      </c>
      <c r="J247" s="65"/>
    </row>
    <row r="248" ht="15.75" customHeight="1">
      <c r="A248" s="3" t="str">
        <f>'Sample Log'!A$35</f>
        <v>AE1811</v>
      </c>
      <c r="B248" s="3">
        <f>'Sample Log'!B$35</f>
        <v>20346</v>
      </c>
      <c r="C248" s="3" t="str">
        <f>'Sample Log'!C$35</f>
        <v>BATS Bloom</v>
      </c>
      <c r="D248" s="70">
        <f>'Sample Log'!D$35</f>
        <v>43215</v>
      </c>
      <c r="E248" s="9" t="s">
        <v>147</v>
      </c>
      <c r="F248" s="31">
        <v>16.0</v>
      </c>
      <c r="G248" s="31" t="s">
        <v>478</v>
      </c>
      <c r="H248" s="4" t="s">
        <v>620</v>
      </c>
      <c r="I248" s="65">
        <v>43220.0</v>
      </c>
      <c r="J248" s="65" t="s">
        <v>626</v>
      </c>
      <c r="K248" s="4" t="s">
        <v>631</v>
      </c>
      <c r="O248" s="3" t="s">
        <v>514</v>
      </c>
    </row>
    <row r="249" ht="15.75" customHeight="1">
      <c r="A249" s="3" t="str">
        <f>'Sample Log'!A$35</f>
        <v>AE1811</v>
      </c>
      <c r="B249" s="3">
        <f>'Sample Log'!B$35</f>
        <v>20346</v>
      </c>
      <c r="C249" s="3" t="str">
        <f>'Sample Log'!C$35</f>
        <v>BATS Bloom</v>
      </c>
      <c r="D249" s="70">
        <f>'Sample Log'!D$35</f>
        <v>43215</v>
      </c>
      <c r="E249" s="9" t="s">
        <v>226</v>
      </c>
      <c r="F249" s="31">
        <f>'Sample Log'!G35</f>
        <v>10</v>
      </c>
      <c r="G249" s="31" t="s">
        <v>4</v>
      </c>
      <c r="H249" s="3" t="s">
        <v>596</v>
      </c>
      <c r="I249" s="65">
        <v>43220.0</v>
      </c>
      <c r="J249" s="65"/>
    </row>
    <row r="250" ht="15.75" customHeight="1">
      <c r="A250" s="3" t="str">
        <f>'Sample Log'!A$35</f>
        <v>AE1811</v>
      </c>
      <c r="B250" s="3">
        <f>'Sample Log'!B$35</f>
        <v>20346</v>
      </c>
      <c r="C250" s="3" t="str">
        <f>'Sample Log'!C$35</f>
        <v>BATS Bloom</v>
      </c>
      <c r="D250" s="70">
        <f>'Sample Log'!D$35</f>
        <v>43215</v>
      </c>
      <c r="E250" s="9" t="s">
        <v>151</v>
      </c>
      <c r="F250" s="31" t="str">
        <f>'Sample Log'!P35</f>
        <v>NA</v>
      </c>
      <c r="G250" s="31" t="s">
        <v>481</v>
      </c>
      <c r="I250" s="65">
        <v>43220.0</v>
      </c>
      <c r="J250" s="65"/>
    </row>
    <row r="251" ht="15.75" customHeight="1">
      <c r="A251" s="3" t="str">
        <f>'Sample Log'!A$36</f>
        <v>AE1814</v>
      </c>
      <c r="B251" s="3">
        <f>'Sample Log'!B$36</f>
        <v>10347</v>
      </c>
      <c r="C251" s="3" t="str">
        <f>'Sample Log'!C$36</f>
        <v>BATS Core</v>
      </c>
      <c r="D251" s="70">
        <f>'Sample Log'!D$36</f>
        <v>43245</v>
      </c>
      <c r="E251" s="9" t="s">
        <v>201</v>
      </c>
      <c r="F251" s="31">
        <f>'Sample Log'!F36</f>
        <v>27</v>
      </c>
      <c r="G251" s="31" t="s">
        <v>467</v>
      </c>
      <c r="H251" s="3" t="s">
        <v>596</v>
      </c>
      <c r="I251" s="65">
        <v>43248.0</v>
      </c>
      <c r="J251" s="65">
        <v>43263.0</v>
      </c>
      <c r="K251" s="3" t="s">
        <v>603</v>
      </c>
      <c r="L251" s="66" t="s">
        <v>604</v>
      </c>
      <c r="M251" s="4" t="s">
        <v>644</v>
      </c>
      <c r="N251" s="4"/>
    </row>
    <row r="252" ht="15.75" customHeight="1">
      <c r="A252" s="3" t="str">
        <f>'Sample Log'!A$36</f>
        <v>AE1814</v>
      </c>
      <c r="B252" s="3">
        <f>'Sample Log'!B$36</f>
        <v>10347</v>
      </c>
      <c r="C252" s="3" t="str">
        <f>'Sample Log'!C$36</f>
        <v>BATS Core</v>
      </c>
      <c r="D252" s="70">
        <f>'Sample Log'!D$36</f>
        <v>43245</v>
      </c>
      <c r="E252" s="9" t="s">
        <v>145</v>
      </c>
      <c r="F252" s="31">
        <f>'Sample Log'!I36</f>
        <v>12</v>
      </c>
      <c r="G252" s="31" t="s">
        <v>470</v>
      </c>
      <c r="H252" s="3" t="s">
        <v>596</v>
      </c>
      <c r="I252" s="65">
        <v>43248.0</v>
      </c>
      <c r="J252" s="65" t="s">
        <v>643</v>
      </c>
      <c r="K252" s="3" t="s">
        <v>471</v>
      </c>
      <c r="L252" s="4" t="s">
        <v>614</v>
      </c>
      <c r="M252" s="78" t="s">
        <v>635</v>
      </c>
      <c r="N252" s="78" t="s">
        <v>636</v>
      </c>
      <c r="O252" s="51" t="s">
        <v>514</v>
      </c>
    </row>
    <row r="253" ht="15.75" customHeight="1">
      <c r="A253" s="3" t="str">
        <f>'Sample Log'!A$36</f>
        <v>AE1814</v>
      </c>
      <c r="B253" s="3">
        <f>'Sample Log'!B$36</f>
        <v>10347</v>
      </c>
      <c r="C253" s="3" t="str">
        <f>'Sample Log'!C$36</f>
        <v>BATS Core</v>
      </c>
      <c r="D253" s="70">
        <f>'Sample Log'!D$36</f>
        <v>43245</v>
      </c>
      <c r="E253" s="10" t="s">
        <v>253</v>
      </c>
      <c r="F253" s="31">
        <f>'Sample Log'!M36</f>
        <v>6</v>
      </c>
      <c r="G253" s="31" t="s">
        <v>477</v>
      </c>
      <c r="H253" s="11" t="s">
        <v>503</v>
      </c>
      <c r="I253" s="65">
        <v>43282.0</v>
      </c>
      <c r="J253" s="65">
        <v>43247.0</v>
      </c>
      <c r="K253" s="3" t="s">
        <v>548</v>
      </c>
      <c r="L253" s="11" t="s">
        <v>504</v>
      </c>
      <c r="O253" s="51" t="s">
        <v>514</v>
      </c>
    </row>
    <row r="254" ht="15.75" customHeight="1">
      <c r="A254" s="3" t="str">
        <f>'Sample Log'!A$36</f>
        <v>AE1814</v>
      </c>
      <c r="B254" s="3">
        <f>'Sample Log'!B$36</f>
        <v>10347</v>
      </c>
      <c r="C254" s="3" t="str">
        <f>'Sample Log'!C$36</f>
        <v>BATS Core</v>
      </c>
      <c r="D254" s="70">
        <f>'Sample Log'!D$36</f>
        <v>43245</v>
      </c>
      <c r="E254" s="10" t="s">
        <v>507</v>
      </c>
      <c r="F254" s="31">
        <f>'Sample Log'!L36</f>
        <v>6</v>
      </c>
      <c r="G254" s="31" t="s">
        <v>477</v>
      </c>
      <c r="H254" s="9" t="s">
        <v>503</v>
      </c>
      <c r="I254" s="65">
        <v>43282.0</v>
      </c>
      <c r="J254" s="65">
        <v>43247.0</v>
      </c>
      <c r="K254" s="3" t="s">
        <v>587</v>
      </c>
      <c r="L254" s="11" t="s">
        <v>504</v>
      </c>
      <c r="O254" s="51" t="s">
        <v>514</v>
      </c>
    </row>
    <row r="255" ht="15.75" customHeight="1">
      <c r="A255" s="3" t="str">
        <f>'Sample Log'!A$36</f>
        <v>AE1814</v>
      </c>
      <c r="B255" s="3">
        <f>'Sample Log'!B$36</f>
        <v>10347</v>
      </c>
      <c r="C255" s="3" t="str">
        <f>'Sample Log'!C$36</f>
        <v>BATS Core</v>
      </c>
      <c r="D255" s="70">
        <f>'Sample Log'!D$36</f>
        <v>43245</v>
      </c>
      <c r="E255" s="72" t="s">
        <v>510</v>
      </c>
      <c r="F255" s="31">
        <f>'Sample Log'!L36</f>
        <v>6</v>
      </c>
      <c r="G255" s="31" t="s">
        <v>477</v>
      </c>
      <c r="H255" s="9" t="s">
        <v>551</v>
      </c>
      <c r="I255" s="65">
        <v>43247.0</v>
      </c>
      <c r="J255" s="65">
        <v>43247.0</v>
      </c>
      <c r="K255" s="3" t="s">
        <v>587</v>
      </c>
      <c r="L255" s="11" t="s">
        <v>504</v>
      </c>
      <c r="O255" s="51" t="s">
        <v>514</v>
      </c>
    </row>
    <row r="256" ht="15.75" customHeight="1">
      <c r="A256" s="3" t="str">
        <f>'Sample Log'!A$36</f>
        <v>AE1814</v>
      </c>
      <c r="B256" s="3">
        <f>'Sample Log'!B$36</f>
        <v>10347</v>
      </c>
      <c r="C256" s="3" t="str">
        <f>'Sample Log'!C$36</f>
        <v>BATS Core</v>
      </c>
      <c r="D256" s="70">
        <f>'Sample Log'!D$36</f>
        <v>43245</v>
      </c>
      <c r="E256" s="10" t="s">
        <v>255</v>
      </c>
      <c r="F256" s="31">
        <f>'Sample Log'!O36</f>
        <v>6</v>
      </c>
      <c r="G256" s="31" t="s">
        <v>477</v>
      </c>
      <c r="H256" s="51" t="s">
        <v>512</v>
      </c>
      <c r="I256" s="65">
        <v>43617.0</v>
      </c>
      <c r="J256" s="65">
        <v>43247.0</v>
      </c>
      <c r="K256" s="9" t="s">
        <v>513</v>
      </c>
      <c r="L256" s="11" t="s">
        <v>504</v>
      </c>
      <c r="O256" s="51" t="s">
        <v>514</v>
      </c>
    </row>
    <row r="257" ht="15.75" customHeight="1">
      <c r="A257" s="3" t="str">
        <f>'Sample Log'!A$36</f>
        <v>AE1814</v>
      </c>
      <c r="B257" s="3">
        <f>'Sample Log'!B$36</f>
        <v>10347</v>
      </c>
      <c r="C257" s="3" t="str">
        <f>'Sample Log'!C$36</f>
        <v>BATS Core</v>
      </c>
      <c r="D257" s="70">
        <f>'Sample Log'!D$36</f>
        <v>43245</v>
      </c>
      <c r="E257" s="10" t="s">
        <v>254</v>
      </c>
      <c r="F257" s="31" t="str">
        <f>'Sample Log'!N36</f>
        <v>NA</v>
      </c>
      <c r="G257" s="31" t="s">
        <v>477</v>
      </c>
      <c r="H257" s="31" t="s">
        <v>260</v>
      </c>
      <c r="I257" s="31" t="s">
        <v>260</v>
      </c>
      <c r="J257" s="65"/>
    </row>
    <row r="258" ht="15.75" customHeight="1">
      <c r="A258" s="3" t="str">
        <f>'Sample Log'!A$36</f>
        <v>AE1814</v>
      </c>
      <c r="B258" s="3">
        <f>'Sample Log'!B$36</f>
        <v>10347</v>
      </c>
      <c r="C258" s="3" t="str">
        <f>'Sample Log'!C$36</f>
        <v>BATS Core</v>
      </c>
      <c r="D258" s="70">
        <f>'Sample Log'!D$36</f>
        <v>43245</v>
      </c>
      <c r="E258" s="9" t="s">
        <v>147</v>
      </c>
      <c r="F258" s="31">
        <f>'Sample Log'!K36</f>
        <v>24</v>
      </c>
      <c r="G258" s="31" t="s">
        <v>478</v>
      </c>
      <c r="H258" s="4" t="s">
        <v>620</v>
      </c>
      <c r="I258" s="65">
        <v>43248.0</v>
      </c>
      <c r="J258" s="65" t="s">
        <v>626</v>
      </c>
      <c r="K258" s="4" t="s">
        <v>631</v>
      </c>
      <c r="M258" s="3" t="s">
        <v>610</v>
      </c>
      <c r="O258" s="3" t="s">
        <v>514</v>
      </c>
    </row>
    <row r="259" ht="15.75" customHeight="1">
      <c r="A259" s="3" t="str">
        <f>'Sample Log'!A$36</f>
        <v>AE1814</v>
      </c>
      <c r="B259" s="3">
        <f>'Sample Log'!B$36</f>
        <v>10347</v>
      </c>
      <c r="C259" s="3" t="str">
        <f>'Sample Log'!C$36</f>
        <v>BATS Core</v>
      </c>
      <c r="D259" s="70">
        <f>'Sample Log'!D$36</f>
        <v>43245</v>
      </c>
      <c r="E259" s="9" t="s">
        <v>226</v>
      </c>
      <c r="F259" s="31">
        <f>'Sample Log'!G36</f>
        <v>19</v>
      </c>
      <c r="G259" s="31" t="s">
        <v>4</v>
      </c>
      <c r="H259" s="3" t="s">
        <v>596</v>
      </c>
      <c r="I259" s="65">
        <v>43248.0</v>
      </c>
      <c r="J259" s="65">
        <v>43263.0</v>
      </c>
      <c r="K259" s="3" t="s">
        <v>479</v>
      </c>
      <c r="L259" s="66" t="s">
        <v>611</v>
      </c>
    </row>
    <row r="260" ht="15.75" customHeight="1">
      <c r="A260" s="3" t="str">
        <f>'Sample Log'!A$36</f>
        <v>AE1814</v>
      </c>
      <c r="B260" s="3">
        <f>'Sample Log'!B$36</f>
        <v>10347</v>
      </c>
      <c r="C260" s="3" t="str">
        <f>'Sample Log'!C$36</f>
        <v>BATS Core</v>
      </c>
      <c r="D260" s="70">
        <f>'Sample Log'!D$36</f>
        <v>43245</v>
      </c>
      <c r="E260" s="9" t="s">
        <v>151</v>
      </c>
      <c r="F260" s="31">
        <f>'Sample Log'!P36</f>
        <v>16</v>
      </c>
      <c r="G260" s="31" t="s">
        <v>481</v>
      </c>
      <c r="H260" s="51" t="s">
        <v>490</v>
      </c>
      <c r="I260" s="65">
        <v>43248.0</v>
      </c>
      <c r="J260" s="65"/>
    </row>
    <row r="261" ht="15.75" customHeight="1">
      <c r="A261" s="3" t="str">
        <f>'Sample Log'!A$37</f>
        <v>AE1817</v>
      </c>
      <c r="B261" s="3">
        <f>'Sample Log'!B$37</f>
        <v>10348</v>
      </c>
      <c r="C261" s="3" t="str">
        <f>'Sample Log'!C$37</f>
        <v>BATS Core</v>
      </c>
      <c r="D261" s="70">
        <f>'Sample Log'!D$37</f>
        <v>43265</v>
      </c>
      <c r="E261" s="9" t="s">
        <v>201</v>
      </c>
      <c r="F261" s="31">
        <f>'Sample Log'!F37</f>
        <v>27</v>
      </c>
      <c r="G261" s="31" t="s">
        <v>467</v>
      </c>
      <c r="H261" s="3" t="s">
        <v>596</v>
      </c>
      <c r="I261" s="65">
        <v>43268.0</v>
      </c>
      <c r="J261" s="65" t="s">
        <v>645</v>
      </c>
      <c r="K261" s="3" t="s">
        <v>603</v>
      </c>
      <c r="L261" s="66" t="s">
        <v>604</v>
      </c>
      <c r="M261" s="4" t="s">
        <v>646</v>
      </c>
    </row>
    <row r="262" ht="15.75" customHeight="1">
      <c r="A262" s="3" t="str">
        <f>'Sample Log'!A$37</f>
        <v>AE1817</v>
      </c>
      <c r="B262" s="3">
        <f>'Sample Log'!B$37</f>
        <v>10348</v>
      </c>
      <c r="C262" s="3" t="str">
        <f>'Sample Log'!C$37</f>
        <v>BATS Core</v>
      </c>
      <c r="D262" s="70">
        <f>'Sample Log'!D$37</f>
        <v>43265</v>
      </c>
      <c r="E262" s="9" t="s">
        <v>145</v>
      </c>
      <c r="F262" s="31">
        <f>'Sample Log'!I37</f>
        <v>12</v>
      </c>
      <c r="G262" s="31" t="s">
        <v>470</v>
      </c>
      <c r="H262" s="3" t="s">
        <v>596</v>
      </c>
      <c r="I262" s="65">
        <v>43268.0</v>
      </c>
      <c r="J262" s="65" t="s">
        <v>647</v>
      </c>
      <c r="K262" s="3" t="s">
        <v>471</v>
      </c>
      <c r="L262" s="4" t="s">
        <v>614</v>
      </c>
      <c r="M262" s="78" t="s">
        <v>635</v>
      </c>
      <c r="N262" s="78" t="s">
        <v>636</v>
      </c>
      <c r="O262" s="51" t="s">
        <v>514</v>
      </c>
    </row>
    <row r="263" ht="15.75" customHeight="1">
      <c r="A263" s="3" t="str">
        <f>'Sample Log'!A$37</f>
        <v>AE1817</v>
      </c>
      <c r="B263" s="3">
        <f>'Sample Log'!B$37</f>
        <v>10348</v>
      </c>
      <c r="C263" s="3" t="str">
        <f>'Sample Log'!C$37</f>
        <v>BATS Core</v>
      </c>
      <c r="D263" s="70">
        <f>'Sample Log'!D$37</f>
        <v>43265</v>
      </c>
      <c r="E263" s="10" t="s">
        <v>507</v>
      </c>
      <c r="F263" s="31" t="str">
        <f>'Sample Log'!L37</f>
        <v>NA</v>
      </c>
      <c r="G263" s="31" t="s">
        <v>477</v>
      </c>
      <c r="I263" s="65"/>
      <c r="J263" s="65"/>
    </row>
    <row r="264" ht="15.75" customHeight="1">
      <c r="A264" s="3" t="str">
        <f>'Sample Log'!A$37</f>
        <v>AE1817</v>
      </c>
      <c r="B264" s="3">
        <f>'Sample Log'!B$37</f>
        <v>10348</v>
      </c>
      <c r="C264" s="3" t="str">
        <f>'Sample Log'!C$37</f>
        <v>BATS Core</v>
      </c>
      <c r="D264" s="70">
        <f>'Sample Log'!D$37</f>
        <v>43265</v>
      </c>
      <c r="E264" s="9" t="s">
        <v>147</v>
      </c>
      <c r="F264" s="31">
        <f>'Sample Log'!K37</f>
        <v>24</v>
      </c>
      <c r="G264" s="31" t="s">
        <v>478</v>
      </c>
      <c r="H264" s="4" t="s">
        <v>620</v>
      </c>
      <c r="I264" s="65">
        <v>43268.0</v>
      </c>
      <c r="J264" s="65" t="s">
        <v>626</v>
      </c>
      <c r="K264" s="4" t="s">
        <v>631</v>
      </c>
      <c r="M264" s="3" t="s">
        <v>610</v>
      </c>
      <c r="O264" s="3" t="s">
        <v>514</v>
      </c>
    </row>
    <row r="265" ht="15.75" customHeight="1">
      <c r="A265" s="3" t="str">
        <f>'Sample Log'!A$37</f>
        <v>AE1817</v>
      </c>
      <c r="B265" s="3">
        <f>'Sample Log'!B$37</f>
        <v>10348</v>
      </c>
      <c r="C265" s="3" t="str">
        <f>'Sample Log'!C$37</f>
        <v>BATS Core</v>
      </c>
      <c r="D265" s="70">
        <f>'Sample Log'!D$37</f>
        <v>43265</v>
      </c>
      <c r="E265" s="9" t="s">
        <v>226</v>
      </c>
      <c r="F265" s="31">
        <f>'Sample Log'!G37</f>
        <v>19</v>
      </c>
      <c r="G265" s="31" t="s">
        <v>4</v>
      </c>
      <c r="H265" s="3" t="s">
        <v>596</v>
      </c>
      <c r="I265" s="65">
        <v>43268.0</v>
      </c>
      <c r="J265" s="65" t="s">
        <v>648</v>
      </c>
      <c r="K265" s="3" t="s">
        <v>479</v>
      </c>
      <c r="L265" s="66" t="s">
        <v>611</v>
      </c>
    </row>
    <row r="266" ht="15.75" customHeight="1">
      <c r="A266" s="3" t="str">
        <f>'Sample Log'!A$37</f>
        <v>AE1817</v>
      </c>
      <c r="B266" s="3">
        <f>'Sample Log'!B$37</f>
        <v>10348</v>
      </c>
      <c r="C266" s="3" t="str">
        <f>'Sample Log'!C$37</f>
        <v>BATS Core</v>
      </c>
      <c r="D266" s="70">
        <f>'Sample Log'!D$37</f>
        <v>43265</v>
      </c>
      <c r="E266" s="9" t="s">
        <v>151</v>
      </c>
      <c r="F266" s="31" t="str">
        <f>'Sample Log'!P37</f>
        <v>NA</v>
      </c>
      <c r="G266" s="31" t="s">
        <v>481</v>
      </c>
      <c r="I266" s="65"/>
      <c r="J266" s="65"/>
    </row>
    <row r="267" ht="15.75" customHeight="1">
      <c r="A267" s="3" t="str">
        <f>'Sample Log'!A$38</f>
        <v>AE1820</v>
      </c>
      <c r="B267" s="3">
        <f>'Sample Log'!B$38</f>
        <v>10349</v>
      </c>
      <c r="C267" s="3" t="str">
        <f>'Sample Log'!C$38</f>
        <v>BATS Core</v>
      </c>
      <c r="D267" s="70">
        <f>'Sample Log'!D$38</f>
        <v>43303</v>
      </c>
      <c r="E267" s="9" t="s">
        <v>201</v>
      </c>
      <c r="F267" s="31">
        <f>'Sample Log'!F38</f>
        <v>28</v>
      </c>
      <c r="G267" s="31" t="s">
        <v>467</v>
      </c>
      <c r="H267" s="3" t="s">
        <v>596</v>
      </c>
      <c r="I267" s="65">
        <v>43305.0</v>
      </c>
      <c r="J267" s="65" t="s">
        <v>649</v>
      </c>
      <c r="K267" s="3" t="s">
        <v>603</v>
      </c>
      <c r="L267" s="66" t="s">
        <v>604</v>
      </c>
      <c r="M267" s="4" t="s">
        <v>650</v>
      </c>
    </row>
    <row r="268" ht="15.75" customHeight="1">
      <c r="A268" s="3" t="str">
        <f>'Sample Log'!A$38</f>
        <v>AE1820</v>
      </c>
      <c r="B268" s="3">
        <f>'Sample Log'!B$38</f>
        <v>10349</v>
      </c>
      <c r="C268" s="3" t="str">
        <f>'Sample Log'!C$38</f>
        <v>BATS Core</v>
      </c>
      <c r="D268" s="70">
        <f>'Sample Log'!D$38</f>
        <v>43303</v>
      </c>
      <c r="E268" s="9" t="s">
        <v>145</v>
      </c>
      <c r="F268" s="31">
        <f>'Sample Log'!I38</f>
        <v>12</v>
      </c>
      <c r="G268" s="31" t="s">
        <v>470</v>
      </c>
      <c r="H268" s="3" t="s">
        <v>596</v>
      </c>
      <c r="I268" s="65">
        <v>43305.0</v>
      </c>
      <c r="J268" s="65" t="s">
        <v>647</v>
      </c>
      <c r="K268" s="3" t="s">
        <v>471</v>
      </c>
      <c r="L268" s="4" t="s">
        <v>614</v>
      </c>
      <c r="M268" s="78" t="s">
        <v>635</v>
      </c>
      <c r="N268" s="78" t="s">
        <v>636</v>
      </c>
      <c r="O268" s="51" t="s">
        <v>514</v>
      </c>
    </row>
    <row r="269" ht="15.75" customHeight="1">
      <c r="A269" s="3" t="str">
        <f>'Sample Log'!A$38</f>
        <v>AE1820</v>
      </c>
      <c r="B269" s="3">
        <f>'Sample Log'!B$38</f>
        <v>10349</v>
      </c>
      <c r="C269" s="3" t="str">
        <f>'Sample Log'!C$38</f>
        <v>BATS Core</v>
      </c>
      <c r="D269" s="70">
        <f>'Sample Log'!D$38</f>
        <v>43303</v>
      </c>
      <c r="E269" s="10" t="s">
        <v>507</v>
      </c>
      <c r="F269" s="31" t="str">
        <f>'Sample Log'!L38</f>
        <v>NA</v>
      </c>
      <c r="G269" s="31" t="s">
        <v>477</v>
      </c>
      <c r="I269" s="65"/>
      <c r="J269" s="65"/>
    </row>
    <row r="270" ht="15.75" customHeight="1">
      <c r="A270" s="3" t="str">
        <f>'Sample Log'!A$38</f>
        <v>AE1820</v>
      </c>
      <c r="B270" s="3">
        <f>'Sample Log'!B$38</f>
        <v>10349</v>
      </c>
      <c r="C270" s="3" t="str">
        <f>'Sample Log'!C$38</f>
        <v>BATS Core</v>
      </c>
      <c r="D270" s="70">
        <f>'Sample Log'!D$38</f>
        <v>43303</v>
      </c>
      <c r="E270" s="9" t="s">
        <v>147</v>
      </c>
      <c r="F270" s="31">
        <f>'Sample Log'!K38</f>
        <v>24</v>
      </c>
      <c r="G270" s="31" t="s">
        <v>478</v>
      </c>
      <c r="H270" s="4" t="s">
        <v>620</v>
      </c>
      <c r="I270" s="65">
        <v>43305.0</v>
      </c>
      <c r="J270" s="68" t="s">
        <v>651</v>
      </c>
      <c r="K270" s="3" t="s">
        <v>486</v>
      </c>
      <c r="L270" s="4" t="s">
        <v>652</v>
      </c>
      <c r="M270" s="3" t="s">
        <v>610</v>
      </c>
      <c r="O270" s="3" t="s">
        <v>514</v>
      </c>
    </row>
    <row r="271" ht="15.75" customHeight="1">
      <c r="A271" s="3" t="str">
        <f>'Sample Log'!A$38</f>
        <v>AE1820</v>
      </c>
      <c r="B271" s="3">
        <f>'Sample Log'!B$38</f>
        <v>10349</v>
      </c>
      <c r="C271" s="3" t="str">
        <f>'Sample Log'!C$38</f>
        <v>BATS Core</v>
      </c>
      <c r="D271" s="70">
        <f>'Sample Log'!D$38</f>
        <v>43303</v>
      </c>
      <c r="E271" s="9" t="s">
        <v>226</v>
      </c>
      <c r="F271" s="31">
        <f>'Sample Log'!G38</f>
        <v>20</v>
      </c>
      <c r="G271" s="31" t="s">
        <v>4</v>
      </c>
      <c r="H271" s="3" t="s">
        <v>596</v>
      </c>
      <c r="I271" s="65">
        <v>43305.0</v>
      </c>
      <c r="J271" s="65" t="s">
        <v>653</v>
      </c>
      <c r="K271" s="3" t="s">
        <v>479</v>
      </c>
      <c r="L271" s="66" t="s">
        <v>611</v>
      </c>
    </row>
    <row r="272" ht="15.75" customHeight="1">
      <c r="A272" s="3" t="str">
        <f>'Sample Log'!A$38</f>
        <v>AE1820</v>
      </c>
      <c r="B272" s="3">
        <f>'Sample Log'!B$38</f>
        <v>10349</v>
      </c>
      <c r="C272" s="3" t="str">
        <f>'Sample Log'!C$38</f>
        <v>BATS Core</v>
      </c>
      <c r="D272" s="70">
        <f>'Sample Log'!D$38</f>
        <v>43303</v>
      </c>
      <c r="E272" s="9" t="s">
        <v>151</v>
      </c>
      <c r="F272" s="31" t="str">
        <f>'Sample Log'!P38</f>
        <v>NA</v>
      </c>
      <c r="G272" s="31" t="s">
        <v>481</v>
      </c>
      <c r="I272" s="65"/>
      <c r="J272" s="65"/>
    </row>
    <row r="273" ht="15.75" customHeight="1">
      <c r="A273" s="3" t="str">
        <f>'Sample Log'!A$39</f>
        <v>AE1822</v>
      </c>
      <c r="B273" s="3">
        <f>'Sample Log'!B$39</f>
        <v>10350</v>
      </c>
      <c r="C273" s="3" t="str">
        <f>'Sample Log'!C$39</f>
        <v>BATS Core</v>
      </c>
      <c r="D273" s="71">
        <f>'Sample Log'!D$39</f>
        <v>43327</v>
      </c>
      <c r="E273" s="9" t="s">
        <v>201</v>
      </c>
      <c r="F273" s="31">
        <f>'Sample Log'!F39</f>
        <v>28</v>
      </c>
      <c r="G273" s="31" t="s">
        <v>467</v>
      </c>
      <c r="H273" s="3" t="s">
        <v>596</v>
      </c>
      <c r="I273" s="65">
        <v>43329.0</v>
      </c>
      <c r="J273" s="65" t="s">
        <v>654</v>
      </c>
      <c r="K273" s="3" t="s">
        <v>603</v>
      </c>
      <c r="L273" s="66" t="s">
        <v>604</v>
      </c>
    </row>
    <row r="274" ht="15.75" customHeight="1">
      <c r="A274" s="3" t="str">
        <f>'Sample Log'!A$39</f>
        <v>AE1822</v>
      </c>
      <c r="B274" s="3">
        <f>'Sample Log'!B$39</f>
        <v>10350</v>
      </c>
      <c r="C274" s="3" t="str">
        <f>'Sample Log'!C$39</f>
        <v>BATS Core</v>
      </c>
      <c r="D274" s="71">
        <f>'Sample Log'!D$39</f>
        <v>43327</v>
      </c>
      <c r="E274" s="9" t="s">
        <v>145</v>
      </c>
      <c r="F274" s="31">
        <f>'Sample Log'!I39</f>
        <v>12</v>
      </c>
      <c r="G274" s="31" t="s">
        <v>470</v>
      </c>
      <c r="H274" s="3" t="s">
        <v>596</v>
      </c>
      <c r="I274" s="65">
        <v>43329.0</v>
      </c>
      <c r="J274" s="65" t="s">
        <v>655</v>
      </c>
      <c r="K274" s="3" t="s">
        <v>471</v>
      </c>
      <c r="L274" s="4" t="s">
        <v>614</v>
      </c>
      <c r="M274" s="78" t="s">
        <v>635</v>
      </c>
      <c r="N274" s="78" t="s">
        <v>636</v>
      </c>
      <c r="O274" s="51" t="s">
        <v>514</v>
      </c>
    </row>
    <row r="275" ht="15.75" customHeight="1">
      <c r="A275" s="3" t="str">
        <f>'Sample Log'!A$39</f>
        <v>AE1822</v>
      </c>
      <c r="B275" s="3">
        <f>'Sample Log'!B$39</f>
        <v>10350</v>
      </c>
      <c r="C275" s="3" t="str">
        <f>'Sample Log'!C$39</f>
        <v>BATS Core</v>
      </c>
      <c r="D275" s="71">
        <f>'Sample Log'!D$39</f>
        <v>43327</v>
      </c>
      <c r="E275" s="10" t="s">
        <v>507</v>
      </c>
      <c r="F275" s="31" t="str">
        <f>'Sample Log'!L39</f>
        <v>NA</v>
      </c>
      <c r="G275" s="31" t="s">
        <v>477</v>
      </c>
      <c r="I275" s="65"/>
      <c r="J275" s="65"/>
    </row>
    <row r="276" ht="15.75" customHeight="1">
      <c r="A276" s="3" t="str">
        <f>'Sample Log'!A$39</f>
        <v>AE1822</v>
      </c>
      <c r="B276" s="3">
        <f>'Sample Log'!B$39</f>
        <v>10350</v>
      </c>
      <c r="C276" s="3" t="str">
        <f>'Sample Log'!C$39</f>
        <v>BATS Core</v>
      </c>
      <c r="D276" s="71">
        <f>'Sample Log'!D$39</f>
        <v>43327</v>
      </c>
      <c r="E276" s="9" t="s">
        <v>147</v>
      </c>
      <c r="F276" s="31">
        <f>'Sample Log'!K39</f>
        <v>24</v>
      </c>
      <c r="G276" s="31" t="s">
        <v>478</v>
      </c>
      <c r="H276" s="4" t="s">
        <v>620</v>
      </c>
      <c r="I276" s="65">
        <v>43329.0</v>
      </c>
      <c r="J276" s="68" t="s">
        <v>651</v>
      </c>
      <c r="K276" s="3" t="s">
        <v>486</v>
      </c>
      <c r="L276" s="4" t="s">
        <v>652</v>
      </c>
      <c r="M276" s="3" t="s">
        <v>610</v>
      </c>
      <c r="O276" s="3" t="s">
        <v>514</v>
      </c>
    </row>
    <row r="277" ht="15.75" customHeight="1">
      <c r="A277" s="3" t="str">
        <f>'Sample Log'!A$39</f>
        <v>AE1822</v>
      </c>
      <c r="B277" s="3">
        <f>'Sample Log'!B$39</f>
        <v>10350</v>
      </c>
      <c r="C277" s="3" t="str">
        <f>'Sample Log'!C$39</f>
        <v>BATS Core</v>
      </c>
      <c r="D277" s="71">
        <f>'Sample Log'!D$39</f>
        <v>43327</v>
      </c>
      <c r="E277" s="9" t="s">
        <v>226</v>
      </c>
      <c r="F277" s="31">
        <f>'Sample Log'!G39</f>
        <v>20</v>
      </c>
      <c r="G277" s="31" t="s">
        <v>4</v>
      </c>
      <c r="H277" s="3" t="s">
        <v>596</v>
      </c>
      <c r="I277" s="65">
        <v>43329.0</v>
      </c>
      <c r="J277" s="65" t="s">
        <v>656</v>
      </c>
      <c r="K277" s="3" t="s">
        <v>479</v>
      </c>
      <c r="L277" s="66" t="s">
        <v>611</v>
      </c>
    </row>
    <row r="278" ht="15.75" customHeight="1">
      <c r="A278" s="3" t="str">
        <f>'Sample Log'!A$39</f>
        <v>AE1822</v>
      </c>
      <c r="B278" s="3">
        <f>'Sample Log'!B$39</f>
        <v>10350</v>
      </c>
      <c r="C278" s="3" t="str">
        <f>'Sample Log'!C$39</f>
        <v>BATS Core</v>
      </c>
      <c r="D278" s="71">
        <f>'Sample Log'!D$39</f>
        <v>43327</v>
      </c>
      <c r="E278" s="9" t="s">
        <v>151</v>
      </c>
      <c r="F278" s="31" t="str">
        <f>'Sample Log'!P39</f>
        <v>NA</v>
      </c>
      <c r="G278" s="31" t="s">
        <v>481</v>
      </c>
      <c r="I278" s="65"/>
      <c r="J278" s="65"/>
    </row>
    <row r="279" ht="15.75" customHeight="1">
      <c r="A279" s="3" t="str">
        <f>'Sample Log'!A$40</f>
        <v>AE1825</v>
      </c>
      <c r="B279" s="3">
        <f>'Sample Log'!B$40</f>
        <v>10351</v>
      </c>
      <c r="C279" s="3" t="str">
        <f>'Sample Log'!C$40</f>
        <v>BATS Core</v>
      </c>
      <c r="D279" s="3" t="str">
        <f>'Sample Log'!D$40</f>
        <v>13-Sept-2018</v>
      </c>
      <c r="E279" s="9" t="s">
        <v>201</v>
      </c>
      <c r="F279" s="31">
        <f>'Sample Log'!F40</f>
        <v>26</v>
      </c>
      <c r="G279" s="31" t="s">
        <v>467</v>
      </c>
      <c r="H279" s="3" t="s">
        <v>596</v>
      </c>
      <c r="I279" s="65">
        <v>43358.0</v>
      </c>
      <c r="J279" s="65" t="s">
        <v>657</v>
      </c>
      <c r="K279" s="3" t="s">
        <v>603</v>
      </c>
      <c r="L279" s="66" t="s">
        <v>604</v>
      </c>
      <c r="M279" s="4" t="s">
        <v>658</v>
      </c>
    </row>
    <row r="280" ht="15.75" customHeight="1">
      <c r="A280" s="3" t="str">
        <f>'Sample Log'!A$40</f>
        <v>AE1825</v>
      </c>
      <c r="B280" s="3">
        <f>'Sample Log'!B$40</f>
        <v>10351</v>
      </c>
      <c r="C280" s="3" t="str">
        <f>'Sample Log'!C$40</f>
        <v>BATS Core</v>
      </c>
      <c r="D280" s="3" t="str">
        <f>'Sample Log'!D$40</f>
        <v>13-Sept-2018</v>
      </c>
      <c r="E280" s="9" t="s">
        <v>145</v>
      </c>
      <c r="F280" s="31">
        <f>'Sample Log'!I40</f>
        <v>12</v>
      </c>
      <c r="G280" s="31" t="s">
        <v>470</v>
      </c>
      <c r="H280" s="3" t="s">
        <v>596</v>
      </c>
      <c r="I280" s="65">
        <v>43358.0</v>
      </c>
      <c r="J280" s="65" t="s">
        <v>659</v>
      </c>
      <c r="K280" s="3" t="s">
        <v>471</v>
      </c>
      <c r="L280" s="4" t="s">
        <v>614</v>
      </c>
      <c r="M280" s="78" t="s">
        <v>635</v>
      </c>
      <c r="N280" s="78" t="s">
        <v>636</v>
      </c>
      <c r="O280" s="51" t="s">
        <v>514</v>
      </c>
    </row>
    <row r="281" ht="15.75" customHeight="1">
      <c r="A281" s="3" t="str">
        <f>'Sample Log'!A$40</f>
        <v>AE1825</v>
      </c>
      <c r="B281" s="3">
        <f>'Sample Log'!B$40</f>
        <v>10351</v>
      </c>
      <c r="C281" s="3" t="str">
        <f>'Sample Log'!C$40</f>
        <v>BATS Core</v>
      </c>
      <c r="D281" s="3" t="str">
        <f>'Sample Log'!D$40</f>
        <v>13-Sept-2018</v>
      </c>
      <c r="E281" s="10" t="s">
        <v>253</v>
      </c>
      <c r="F281" s="31">
        <f>'Sample Log'!M40</f>
        <v>6</v>
      </c>
      <c r="G281" s="31" t="s">
        <v>477</v>
      </c>
      <c r="H281" s="11" t="s">
        <v>503</v>
      </c>
      <c r="I281" s="65">
        <v>43647.0</v>
      </c>
      <c r="J281" s="2">
        <v>43357.0</v>
      </c>
      <c r="K281" s="3" t="s">
        <v>548</v>
      </c>
      <c r="L281" s="11" t="s">
        <v>504</v>
      </c>
      <c r="O281" s="51" t="s">
        <v>514</v>
      </c>
    </row>
    <row r="282" ht="15.75" customHeight="1">
      <c r="A282" s="3" t="str">
        <f>'Sample Log'!A$40</f>
        <v>AE1825</v>
      </c>
      <c r="B282" s="3">
        <f>'Sample Log'!B$40</f>
        <v>10351</v>
      </c>
      <c r="C282" s="3" t="str">
        <f>'Sample Log'!C$40</f>
        <v>BATS Core</v>
      </c>
      <c r="D282" s="3" t="str">
        <f>'Sample Log'!D$40</f>
        <v>13-Sept-2018</v>
      </c>
      <c r="E282" s="10" t="s">
        <v>507</v>
      </c>
      <c r="F282" s="31">
        <f>'Sample Log'!L40</f>
        <v>6</v>
      </c>
      <c r="G282" s="31" t="s">
        <v>477</v>
      </c>
      <c r="H282" s="9" t="s">
        <v>503</v>
      </c>
      <c r="I282" s="65">
        <v>43647.0</v>
      </c>
      <c r="J282" s="2">
        <v>43357.0</v>
      </c>
      <c r="K282" s="3" t="s">
        <v>587</v>
      </c>
      <c r="L282" s="11" t="s">
        <v>504</v>
      </c>
      <c r="O282" s="51" t="s">
        <v>514</v>
      </c>
    </row>
    <row r="283" ht="15.75" customHeight="1">
      <c r="A283" s="3" t="str">
        <f>'Sample Log'!A$40</f>
        <v>AE1825</v>
      </c>
      <c r="B283" s="3">
        <f>'Sample Log'!B$40</f>
        <v>10351</v>
      </c>
      <c r="C283" s="3" t="str">
        <f>'Sample Log'!C$40</f>
        <v>BATS Core</v>
      </c>
      <c r="D283" s="3" t="str">
        <f>'Sample Log'!D$40</f>
        <v>13-Sept-2018</v>
      </c>
      <c r="E283" s="72" t="s">
        <v>510</v>
      </c>
      <c r="F283" s="31">
        <f>'Sample Log'!L40</f>
        <v>6</v>
      </c>
      <c r="G283" s="31" t="s">
        <v>477</v>
      </c>
      <c r="H283" s="9" t="s">
        <v>551</v>
      </c>
      <c r="I283" s="65">
        <v>43357.0</v>
      </c>
      <c r="J283" s="2">
        <v>43357.0</v>
      </c>
      <c r="K283" s="3" t="s">
        <v>587</v>
      </c>
      <c r="L283" s="11" t="s">
        <v>504</v>
      </c>
      <c r="O283" s="51" t="s">
        <v>514</v>
      </c>
    </row>
    <row r="284" ht="15.75" customHeight="1">
      <c r="A284" s="3" t="str">
        <f>'Sample Log'!A$40</f>
        <v>AE1825</v>
      </c>
      <c r="B284" s="3">
        <f>'Sample Log'!B$40</f>
        <v>10351</v>
      </c>
      <c r="C284" s="3" t="str">
        <f>'Sample Log'!C$40</f>
        <v>BATS Core</v>
      </c>
      <c r="D284" s="3" t="str">
        <f>'Sample Log'!D$40</f>
        <v>13-Sept-2018</v>
      </c>
      <c r="E284" s="10" t="s">
        <v>255</v>
      </c>
      <c r="F284" s="31">
        <f>'Sample Log'!O40</f>
        <v>6</v>
      </c>
      <c r="G284" s="31" t="s">
        <v>477</v>
      </c>
      <c r="H284" s="51" t="s">
        <v>512</v>
      </c>
      <c r="I284" s="65">
        <v>43617.0</v>
      </c>
      <c r="J284" s="2">
        <v>43357.0</v>
      </c>
      <c r="K284" s="3" t="s">
        <v>513</v>
      </c>
      <c r="L284" s="11" t="s">
        <v>504</v>
      </c>
      <c r="O284" s="51" t="s">
        <v>514</v>
      </c>
    </row>
    <row r="285" ht="15.75" customHeight="1">
      <c r="A285" s="3" t="str">
        <f>'Sample Log'!A$40</f>
        <v>AE1825</v>
      </c>
      <c r="B285" s="3">
        <f>'Sample Log'!B$40</f>
        <v>10351</v>
      </c>
      <c r="C285" s="3" t="str">
        <f>'Sample Log'!C$40</f>
        <v>BATS Core</v>
      </c>
      <c r="D285" s="3" t="str">
        <f>'Sample Log'!D$40</f>
        <v>13-Sept-2018</v>
      </c>
      <c r="E285" s="10" t="s">
        <v>254</v>
      </c>
      <c r="F285" s="31" t="str">
        <f>'Sample Log'!N40</f>
        <v>NA</v>
      </c>
      <c r="G285" s="31" t="s">
        <v>477</v>
      </c>
      <c r="H285" s="31" t="s">
        <v>260</v>
      </c>
      <c r="I285" s="65"/>
      <c r="J285" s="2"/>
    </row>
    <row r="286" ht="15.75" customHeight="1">
      <c r="A286" s="3" t="str">
        <f>'Sample Log'!A$40</f>
        <v>AE1825</v>
      </c>
      <c r="B286" s="3">
        <f>'Sample Log'!B$40</f>
        <v>10351</v>
      </c>
      <c r="C286" s="3" t="str">
        <f>'Sample Log'!C$40</f>
        <v>BATS Core</v>
      </c>
      <c r="D286" s="3" t="str">
        <f>'Sample Log'!D$40</f>
        <v>13-Sept-2018</v>
      </c>
      <c r="E286" s="9" t="s">
        <v>147</v>
      </c>
      <c r="F286" s="31">
        <f>'Sample Log'!K40</f>
        <v>24</v>
      </c>
      <c r="G286" s="31" t="s">
        <v>478</v>
      </c>
      <c r="H286" s="4" t="s">
        <v>620</v>
      </c>
      <c r="I286" s="65">
        <v>43358.0</v>
      </c>
      <c r="J286" s="68" t="s">
        <v>651</v>
      </c>
      <c r="K286" s="3" t="s">
        <v>486</v>
      </c>
      <c r="L286" s="4" t="s">
        <v>652</v>
      </c>
      <c r="M286" s="3" t="s">
        <v>610</v>
      </c>
      <c r="O286" s="3" t="s">
        <v>514</v>
      </c>
    </row>
    <row r="287" ht="15.75" customHeight="1">
      <c r="A287" s="3" t="str">
        <f>'Sample Log'!A$40</f>
        <v>AE1825</v>
      </c>
      <c r="B287" s="3">
        <f>'Sample Log'!B$40</f>
        <v>10351</v>
      </c>
      <c r="C287" s="3" t="str">
        <f>'Sample Log'!C$40</f>
        <v>BATS Core</v>
      </c>
      <c r="D287" s="3" t="str">
        <f>'Sample Log'!D$40</f>
        <v>13-Sept-2018</v>
      </c>
      <c r="E287" s="9" t="s">
        <v>226</v>
      </c>
      <c r="F287" s="31">
        <f>'Sample Log'!G40</f>
        <v>19</v>
      </c>
      <c r="G287" s="31" t="s">
        <v>4</v>
      </c>
      <c r="H287" s="3" t="s">
        <v>596</v>
      </c>
      <c r="I287" s="65">
        <v>43358.0</v>
      </c>
      <c r="J287" s="65" t="s">
        <v>660</v>
      </c>
      <c r="K287" s="3" t="s">
        <v>479</v>
      </c>
      <c r="L287" s="66" t="s">
        <v>611</v>
      </c>
    </row>
    <row r="288" ht="15.75" customHeight="1">
      <c r="A288" s="3" t="str">
        <f>'Sample Log'!A$40</f>
        <v>AE1825</v>
      </c>
      <c r="B288" s="3">
        <f>'Sample Log'!B$40</f>
        <v>10351</v>
      </c>
      <c r="C288" s="3" t="str">
        <f>'Sample Log'!C$40</f>
        <v>BATS Core</v>
      </c>
      <c r="D288" s="3" t="str">
        <f>'Sample Log'!D$40</f>
        <v>13-Sept-2018</v>
      </c>
      <c r="E288" s="9" t="s">
        <v>151</v>
      </c>
      <c r="F288" s="31" t="str">
        <f>'Sample Log'!P40</f>
        <v>NA</v>
      </c>
      <c r="G288" s="31" t="s">
        <v>481</v>
      </c>
      <c r="I288" s="65"/>
      <c r="J288" s="65"/>
    </row>
    <row r="289" ht="15.75" customHeight="1">
      <c r="A289" s="3" t="str">
        <f>'Sample Log'!A$41</f>
        <v>AE1829</v>
      </c>
      <c r="B289" s="3">
        <f>'Sample Log'!B$41</f>
        <v>10352</v>
      </c>
      <c r="C289" s="3" t="str">
        <f>'Sample Log'!C$41</f>
        <v>BATS Core</v>
      </c>
      <c r="D289" s="71">
        <f>'Sample Log'!D$41</f>
        <v>43396</v>
      </c>
      <c r="E289" s="9" t="s">
        <v>201</v>
      </c>
      <c r="F289" s="31">
        <f>'Sample Log'!F41</f>
        <v>28</v>
      </c>
      <c r="G289" s="31" t="s">
        <v>467</v>
      </c>
      <c r="H289" s="3" t="s">
        <v>596</v>
      </c>
      <c r="I289" s="65">
        <v>43388.0</v>
      </c>
      <c r="J289" s="65" t="s">
        <v>661</v>
      </c>
      <c r="K289" s="3" t="s">
        <v>603</v>
      </c>
      <c r="L289" s="66" t="s">
        <v>604</v>
      </c>
      <c r="M289" s="4" t="s">
        <v>662</v>
      </c>
      <c r="P289" s="4" t="s">
        <v>663</v>
      </c>
    </row>
    <row r="290" ht="15.75" customHeight="1">
      <c r="A290" s="3" t="str">
        <f>'Sample Log'!A$41</f>
        <v>AE1829</v>
      </c>
      <c r="B290" s="3">
        <f>'Sample Log'!B$41</f>
        <v>10352</v>
      </c>
      <c r="C290" s="3" t="str">
        <f>'Sample Log'!C$41</f>
        <v>BATS Core</v>
      </c>
      <c r="D290" s="71">
        <f>'Sample Log'!D$41</f>
        <v>43396</v>
      </c>
      <c r="E290" s="9" t="s">
        <v>145</v>
      </c>
      <c r="F290" s="31">
        <f>'Sample Log'!I41</f>
        <v>12</v>
      </c>
      <c r="G290" s="31" t="s">
        <v>470</v>
      </c>
      <c r="H290" s="3" t="s">
        <v>596</v>
      </c>
      <c r="I290" s="65">
        <v>43388.0</v>
      </c>
      <c r="J290" s="65" t="s">
        <v>664</v>
      </c>
      <c r="K290" s="3" t="s">
        <v>471</v>
      </c>
      <c r="L290" s="4" t="s">
        <v>614</v>
      </c>
      <c r="M290" s="78" t="s">
        <v>635</v>
      </c>
      <c r="N290" s="78" t="s">
        <v>636</v>
      </c>
      <c r="O290" s="51" t="s">
        <v>514</v>
      </c>
    </row>
    <row r="291" ht="15.75" customHeight="1">
      <c r="A291" s="3" t="str">
        <f>'Sample Log'!A$41</f>
        <v>AE1829</v>
      </c>
      <c r="B291" s="3">
        <f>'Sample Log'!B$41</f>
        <v>10352</v>
      </c>
      <c r="C291" s="3" t="str">
        <f>'Sample Log'!C$41</f>
        <v>BATS Core</v>
      </c>
      <c r="D291" s="71">
        <f>'Sample Log'!D$41</f>
        <v>43396</v>
      </c>
      <c r="E291" s="10" t="s">
        <v>507</v>
      </c>
      <c r="F291" s="31" t="str">
        <f>'Sample Log'!L41</f>
        <v>NA</v>
      </c>
      <c r="G291" s="31" t="s">
        <v>477</v>
      </c>
      <c r="I291" s="65"/>
      <c r="J291" s="65"/>
    </row>
    <row r="292" ht="15.75" customHeight="1">
      <c r="A292" s="3" t="str">
        <f>'Sample Log'!A$41</f>
        <v>AE1829</v>
      </c>
      <c r="B292" s="3">
        <f>'Sample Log'!B$41</f>
        <v>10352</v>
      </c>
      <c r="C292" s="3" t="str">
        <f>'Sample Log'!C$41</f>
        <v>BATS Core</v>
      </c>
      <c r="D292" s="71">
        <f>'Sample Log'!D$41</f>
        <v>43396</v>
      </c>
      <c r="E292" s="9" t="s">
        <v>147</v>
      </c>
      <c r="F292" s="31">
        <f>'Sample Log'!K41</f>
        <v>24</v>
      </c>
      <c r="G292" s="31" t="s">
        <v>478</v>
      </c>
      <c r="H292" s="4" t="s">
        <v>620</v>
      </c>
      <c r="I292" s="65">
        <v>43388.0</v>
      </c>
      <c r="J292" s="68" t="s">
        <v>651</v>
      </c>
      <c r="K292" s="3" t="s">
        <v>486</v>
      </c>
      <c r="L292" s="4" t="s">
        <v>652</v>
      </c>
      <c r="M292" s="3" t="s">
        <v>610</v>
      </c>
      <c r="O292" s="3" t="s">
        <v>514</v>
      </c>
    </row>
    <row r="293" ht="15.75" customHeight="1">
      <c r="A293" s="3" t="str">
        <f>'Sample Log'!A$41</f>
        <v>AE1829</v>
      </c>
      <c r="B293" s="3">
        <f>'Sample Log'!B$41</f>
        <v>10352</v>
      </c>
      <c r="C293" s="3" t="str">
        <f>'Sample Log'!C$41</f>
        <v>BATS Core</v>
      </c>
      <c r="D293" s="71">
        <f>'Sample Log'!D$41</f>
        <v>43396</v>
      </c>
      <c r="E293" s="9" t="s">
        <v>226</v>
      </c>
      <c r="F293" s="31">
        <f>'Sample Log'!G41</f>
        <v>20</v>
      </c>
      <c r="G293" s="31" t="s">
        <v>4</v>
      </c>
      <c r="H293" s="3" t="s">
        <v>596</v>
      </c>
      <c r="I293" s="65">
        <v>43388.0</v>
      </c>
      <c r="J293" s="65" t="s">
        <v>661</v>
      </c>
      <c r="K293" s="3" t="s">
        <v>479</v>
      </c>
      <c r="L293" s="66" t="s">
        <v>611</v>
      </c>
    </row>
    <row r="294" ht="15.75" customHeight="1">
      <c r="A294" s="3" t="str">
        <f>'Sample Log'!A$41</f>
        <v>AE1829</v>
      </c>
      <c r="B294" s="3">
        <f>'Sample Log'!B$41</f>
        <v>10352</v>
      </c>
      <c r="C294" s="3" t="str">
        <f>'Sample Log'!C$41</f>
        <v>BATS Core</v>
      </c>
      <c r="D294" s="71">
        <f>'Sample Log'!D$41</f>
        <v>43396</v>
      </c>
      <c r="E294" s="9" t="s">
        <v>151</v>
      </c>
      <c r="F294" s="31" t="str">
        <f>'Sample Log'!P41</f>
        <v>NA</v>
      </c>
      <c r="G294" s="31" t="s">
        <v>481</v>
      </c>
      <c r="I294" s="65"/>
      <c r="J294" s="65"/>
    </row>
    <row r="295" ht="15.75" customHeight="1">
      <c r="A295" s="3" t="str">
        <f>'Sample Log'!A$42</f>
        <v>AE1831</v>
      </c>
      <c r="B295" s="3">
        <f>'Sample Log'!B$42</f>
        <v>10353</v>
      </c>
      <c r="C295" s="3" t="str">
        <f>'Sample Log'!C$42</f>
        <v>BATS Core</v>
      </c>
      <c r="D295" s="74">
        <f>'Sample Log'!D$42</f>
        <v>43412</v>
      </c>
      <c r="E295" s="9" t="s">
        <v>201</v>
      </c>
      <c r="F295" s="31">
        <f>'Sample Log'!F42</f>
        <v>28</v>
      </c>
      <c r="G295" s="31" t="s">
        <v>467</v>
      </c>
      <c r="H295" s="3" t="s">
        <v>596</v>
      </c>
      <c r="I295" s="65" t="s">
        <v>665</v>
      </c>
      <c r="J295" s="2" t="s">
        <v>666</v>
      </c>
      <c r="K295" s="3" t="s">
        <v>603</v>
      </c>
      <c r="L295" s="66" t="s">
        <v>604</v>
      </c>
      <c r="M295" s="4" t="s">
        <v>658</v>
      </c>
    </row>
    <row r="296" ht="15.75" customHeight="1">
      <c r="A296" s="3" t="str">
        <f>'Sample Log'!A$42</f>
        <v>AE1831</v>
      </c>
      <c r="B296" s="3">
        <f>'Sample Log'!B$42</f>
        <v>10353</v>
      </c>
      <c r="C296" s="3" t="str">
        <f>'Sample Log'!C$42</f>
        <v>BATS Core</v>
      </c>
      <c r="D296" s="74">
        <f>'Sample Log'!D$42</f>
        <v>43412</v>
      </c>
      <c r="E296" s="9" t="s">
        <v>145</v>
      </c>
      <c r="F296" s="31">
        <f>'Sample Log'!I42</f>
        <v>12</v>
      </c>
      <c r="G296" s="31" t="s">
        <v>470</v>
      </c>
      <c r="H296" s="3" t="s">
        <v>596</v>
      </c>
      <c r="I296" s="65" t="s">
        <v>665</v>
      </c>
      <c r="J296" s="65" t="s">
        <v>664</v>
      </c>
      <c r="K296" s="3" t="s">
        <v>471</v>
      </c>
      <c r="L296" s="4" t="s">
        <v>614</v>
      </c>
      <c r="M296" s="78" t="s">
        <v>635</v>
      </c>
      <c r="N296" s="78" t="s">
        <v>636</v>
      </c>
      <c r="O296" s="51" t="s">
        <v>514</v>
      </c>
    </row>
    <row r="297" ht="15.75" customHeight="1">
      <c r="A297" s="3" t="str">
        <f>'Sample Log'!A$42</f>
        <v>AE1831</v>
      </c>
      <c r="B297" s="3">
        <f>'Sample Log'!B$42</f>
        <v>10353</v>
      </c>
      <c r="C297" s="3" t="str">
        <f>'Sample Log'!C$42</f>
        <v>BATS Core</v>
      </c>
      <c r="D297" s="74">
        <f>'Sample Log'!D$42</f>
        <v>43412</v>
      </c>
      <c r="E297" s="10" t="s">
        <v>253</v>
      </c>
      <c r="F297" s="31">
        <f>'Sample Log'!M42</f>
        <v>6</v>
      </c>
      <c r="G297" s="31" t="s">
        <v>477</v>
      </c>
      <c r="H297" s="11" t="s">
        <v>503</v>
      </c>
      <c r="I297" s="65">
        <v>43647.0</v>
      </c>
      <c r="J297" s="2" t="s">
        <v>665</v>
      </c>
      <c r="K297" s="3" t="s">
        <v>548</v>
      </c>
      <c r="L297" s="11" t="s">
        <v>504</v>
      </c>
    </row>
    <row r="298" ht="15.75" customHeight="1">
      <c r="A298" s="3" t="str">
        <f>'Sample Log'!A$42</f>
        <v>AE1831</v>
      </c>
      <c r="B298" s="3">
        <f>'Sample Log'!B$42</f>
        <v>10353</v>
      </c>
      <c r="C298" s="3" t="str">
        <f>'Sample Log'!C$42</f>
        <v>BATS Core</v>
      </c>
      <c r="D298" s="74">
        <f>'Sample Log'!D$42</f>
        <v>43412</v>
      </c>
      <c r="E298" s="10" t="s">
        <v>507</v>
      </c>
      <c r="F298" s="31">
        <f>'Sample Log'!L42</f>
        <v>6</v>
      </c>
      <c r="G298" s="31" t="s">
        <v>477</v>
      </c>
      <c r="H298" s="9" t="s">
        <v>503</v>
      </c>
      <c r="I298" s="65">
        <v>43647.0</v>
      </c>
      <c r="J298" s="2" t="s">
        <v>665</v>
      </c>
      <c r="K298" s="3" t="s">
        <v>587</v>
      </c>
      <c r="L298" s="11" t="s">
        <v>504</v>
      </c>
    </row>
    <row r="299" ht="15.75" customHeight="1">
      <c r="A299" s="3" t="str">
        <f>'Sample Log'!A$42</f>
        <v>AE1831</v>
      </c>
      <c r="B299" s="3">
        <f>'Sample Log'!B$42</f>
        <v>10353</v>
      </c>
      <c r="C299" s="3" t="str">
        <f>'Sample Log'!C$42</f>
        <v>BATS Core</v>
      </c>
      <c r="D299" s="74">
        <f>'Sample Log'!D$42</f>
        <v>43412</v>
      </c>
      <c r="E299" s="72" t="s">
        <v>510</v>
      </c>
      <c r="F299" s="31">
        <f>'Sample Log'!L42</f>
        <v>6</v>
      </c>
      <c r="G299" s="31" t="s">
        <v>477</v>
      </c>
      <c r="H299" s="9" t="s">
        <v>551</v>
      </c>
      <c r="I299" s="65" t="s">
        <v>665</v>
      </c>
      <c r="J299" s="2" t="s">
        <v>665</v>
      </c>
      <c r="K299" s="3" t="s">
        <v>587</v>
      </c>
      <c r="L299" s="11" t="s">
        <v>504</v>
      </c>
    </row>
    <row r="300" ht="15.75" customHeight="1">
      <c r="A300" s="3" t="str">
        <f>'Sample Log'!A$42</f>
        <v>AE1831</v>
      </c>
      <c r="B300" s="3">
        <f>'Sample Log'!B$42</f>
        <v>10353</v>
      </c>
      <c r="C300" s="3" t="str">
        <f>'Sample Log'!C$42</f>
        <v>BATS Core</v>
      </c>
      <c r="D300" s="74">
        <f>'Sample Log'!D$42</f>
        <v>43412</v>
      </c>
      <c r="E300" s="10" t="s">
        <v>255</v>
      </c>
      <c r="F300" s="31">
        <f>'Sample Log'!O42</f>
        <v>6</v>
      </c>
      <c r="G300" s="31" t="s">
        <v>477</v>
      </c>
      <c r="H300" s="51" t="s">
        <v>512</v>
      </c>
      <c r="I300" s="65">
        <v>43617.0</v>
      </c>
      <c r="J300" s="2" t="s">
        <v>665</v>
      </c>
      <c r="K300" s="3" t="s">
        <v>513</v>
      </c>
      <c r="L300" s="11" t="s">
        <v>504</v>
      </c>
    </row>
    <row r="301" ht="15.75" customHeight="1">
      <c r="A301" s="3" t="str">
        <f>'Sample Log'!A$42</f>
        <v>AE1831</v>
      </c>
      <c r="B301" s="3">
        <f>'Sample Log'!B$42</f>
        <v>10353</v>
      </c>
      <c r="C301" s="3" t="str">
        <f>'Sample Log'!C$42</f>
        <v>BATS Core</v>
      </c>
      <c r="D301" s="74">
        <f>'Sample Log'!D$42</f>
        <v>43412</v>
      </c>
      <c r="E301" s="10" t="s">
        <v>254</v>
      </c>
      <c r="F301" s="31" t="str">
        <f>'Sample Log'!N42</f>
        <v>NA</v>
      </c>
      <c r="G301" s="31" t="s">
        <v>477</v>
      </c>
      <c r="H301" s="31" t="s">
        <v>260</v>
      </c>
      <c r="I301" s="65"/>
      <c r="J301" s="65"/>
    </row>
    <row r="302" ht="15.75" customHeight="1">
      <c r="A302" s="3" t="str">
        <f>'Sample Log'!A$42</f>
        <v>AE1831</v>
      </c>
      <c r="B302" s="3">
        <f>'Sample Log'!B$42</f>
        <v>10353</v>
      </c>
      <c r="C302" s="3" t="str">
        <f>'Sample Log'!C$42</f>
        <v>BATS Core</v>
      </c>
      <c r="D302" s="74">
        <f>'Sample Log'!D$42</f>
        <v>43412</v>
      </c>
      <c r="E302" s="9" t="s">
        <v>147</v>
      </c>
      <c r="F302" s="31">
        <f>'Sample Log'!K42</f>
        <v>24</v>
      </c>
      <c r="G302" s="31" t="s">
        <v>478</v>
      </c>
      <c r="H302" s="4" t="s">
        <v>620</v>
      </c>
      <c r="I302" s="65" t="s">
        <v>665</v>
      </c>
      <c r="J302" s="68" t="s">
        <v>651</v>
      </c>
      <c r="K302" s="3" t="s">
        <v>486</v>
      </c>
      <c r="L302" s="4" t="s">
        <v>652</v>
      </c>
      <c r="M302" s="3" t="s">
        <v>610</v>
      </c>
      <c r="O302" s="3" t="s">
        <v>514</v>
      </c>
    </row>
    <row r="303" ht="15.75" customHeight="1">
      <c r="A303" s="3" t="str">
        <f>'Sample Log'!A$42</f>
        <v>AE1831</v>
      </c>
      <c r="B303" s="3">
        <f>'Sample Log'!B$42</f>
        <v>10353</v>
      </c>
      <c r="C303" s="3" t="str">
        <f>'Sample Log'!C$42</f>
        <v>BATS Core</v>
      </c>
      <c r="D303" s="74">
        <f>'Sample Log'!D$42</f>
        <v>43412</v>
      </c>
      <c r="E303" s="9" t="s">
        <v>226</v>
      </c>
      <c r="F303" s="31">
        <f>'Sample Log'!G42</f>
        <v>20</v>
      </c>
      <c r="G303" s="31" t="s">
        <v>4</v>
      </c>
      <c r="H303" s="3" t="s">
        <v>596</v>
      </c>
      <c r="I303" s="65" t="s">
        <v>665</v>
      </c>
      <c r="J303" s="2" t="s">
        <v>666</v>
      </c>
      <c r="K303" s="3" t="s">
        <v>479</v>
      </c>
      <c r="L303" s="66" t="s">
        <v>611</v>
      </c>
    </row>
    <row r="304" ht="15.75" customHeight="1">
      <c r="A304" s="3" t="str">
        <f>'Sample Log'!A$42</f>
        <v>AE1831</v>
      </c>
      <c r="B304" s="3">
        <f>'Sample Log'!B$42</f>
        <v>10353</v>
      </c>
      <c r="C304" s="3" t="str">
        <f>'Sample Log'!C$42</f>
        <v>BATS Core</v>
      </c>
      <c r="D304" s="74">
        <f>'Sample Log'!D$42</f>
        <v>43412</v>
      </c>
      <c r="E304" s="9" t="s">
        <v>151</v>
      </c>
      <c r="F304" s="31" t="str">
        <f>'Sample Log'!P42</f>
        <v>NA</v>
      </c>
      <c r="G304" s="31" t="s">
        <v>481</v>
      </c>
      <c r="I304" s="65"/>
      <c r="J304" s="65"/>
    </row>
    <row r="305" ht="15.75" customHeight="1">
      <c r="A305" s="3" t="str">
        <f>'Sample Log'!A$43</f>
        <v>AE1836</v>
      </c>
      <c r="B305" s="3">
        <f>'Sample Log'!B$43</f>
        <v>10354</v>
      </c>
      <c r="C305" s="3" t="str">
        <f>'Sample Log'!C$43</f>
        <v>BATS Core</v>
      </c>
      <c r="D305" s="71">
        <f>'Sample Log'!D$43</f>
        <v>43450</v>
      </c>
      <c r="E305" s="9" t="s">
        <v>201</v>
      </c>
      <c r="F305" s="31">
        <f>'Sample Log'!F43</f>
        <v>28</v>
      </c>
      <c r="G305" s="31" t="s">
        <v>467</v>
      </c>
      <c r="H305" s="3" t="s">
        <v>596</v>
      </c>
      <c r="I305" s="65">
        <v>43452.0</v>
      </c>
      <c r="J305" s="2">
        <v>43453.0</v>
      </c>
      <c r="K305" s="3" t="s">
        <v>603</v>
      </c>
      <c r="L305" s="66" t="s">
        <v>604</v>
      </c>
      <c r="M305" s="4" t="s">
        <v>667</v>
      </c>
    </row>
    <row r="306" ht="15.75" customHeight="1">
      <c r="A306" s="3" t="str">
        <f>'Sample Log'!A$43</f>
        <v>AE1836</v>
      </c>
      <c r="B306" s="3">
        <f>'Sample Log'!B$43</f>
        <v>10354</v>
      </c>
      <c r="C306" s="3" t="str">
        <f>'Sample Log'!C$43</f>
        <v>BATS Core</v>
      </c>
      <c r="D306" s="71">
        <f>'Sample Log'!D$43</f>
        <v>43450</v>
      </c>
      <c r="E306" s="9" t="s">
        <v>145</v>
      </c>
      <c r="F306" s="31">
        <f>'Sample Log'!I43</f>
        <v>12</v>
      </c>
      <c r="G306" s="31" t="s">
        <v>470</v>
      </c>
      <c r="H306" s="3" t="s">
        <v>596</v>
      </c>
      <c r="I306" s="65">
        <v>43452.0</v>
      </c>
      <c r="J306" s="65" t="s">
        <v>668</v>
      </c>
      <c r="K306" s="3" t="s">
        <v>471</v>
      </c>
      <c r="L306" s="4" t="s">
        <v>614</v>
      </c>
      <c r="M306" s="78" t="s">
        <v>635</v>
      </c>
      <c r="N306" s="78" t="s">
        <v>636</v>
      </c>
      <c r="O306" s="51" t="s">
        <v>514</v>
      </c>
    </row>
    <row r="307" ht="15.75" customHeight="1">
      <c r="A307" s="3" t="str">
        <f>'Sample Log'!A$43</f>
        <v>AE1836</v>
      </c>
      <c r="B307" s="3">
        <f>'Sample Log'!B$43</f>
        <v>10354</v>
      </c>
      <c r="C307" s="3" t="str">
        <f>'Sample Log'!C$43</f>
        <v>BATS Core</v>
      </c>
      <c r="D307" s="71">
        <f>'Sample Log'!D$43</f>
        <v>43450</v>
      </c>
      <c r="E307" s="10" t="s">
        <v>507</v>
      </c>
      <c r="F307" s="31" t="str">
        <f>'Sample Log'!L43</f>
        <v>NA</v>
      </c>
      <c r="G307" s="31" t="s">
        <v>477</v>
      </c>
      <c r="I307" s="65"/>
      <c r="J307" s="65"/>
    </row>
    <row r="308" ht="15.75" customHeight="1">
      <c r="A308" s="3" t="str">
        <f>'Sample Log'!A$43</f>
        <v>AE1836</v>
      </c>
      <c r="B308" s="3">
        <f>'Sample Log'!B$43</f>
        <v>10354</v>
      </c>
      <c r="C308" s="3" t="str">
        <f>'Sample Log'!C$43</f>
        <v>BATS Core</v>
      </c>
      <c r="D308" s="71">
        <f>'Sample Log'!D$43</f>
        <v>43450</v>
      </c>
      <c r="E308" s="9" t="s">
        <v>147</v>
      </c>
      <c r="F308" s="31">
        <f>'Sample Log'!K43</f>
        <v>24</v>
      </c>
      <c r="G308" s="31" t="s">
        <v>478</v>
      </c>
      <c r="H308" s="4" t="s">
        <v>620</v>
      </c>
      <c r="I308" s="65">
        <v>43452.0</v>
      </c>
      <c r="J308" s="68" t="s">
        <v>651</v>
      </c>
      <c r="K308" s="3" t="s">
        <v>486</v>
      </c>
      <c r="L308" s="4" t="s">
        <v>652</v>
      </c>
      <c r="M308" s="3" t="s">
        <v>610</v>
      </c>
      <c r="O308" s="3" t="s">
        <v>514</v>
      </c>
    </row>
    <row r="309" ht="15.75" customHeight="1">
      <c r="A309" s="3" t="str">
        <f>'Sample Log'!A$43</f>
        <v>AE1836</v>
      </c>
      <c r="B309" s="3">
        <f>'Sample Log'!B$43</f>
        <v>10354</v>
      </c>
      <c r="C309" s="3" t="str">
        <f>'Sample Log'!C$43</f>
        <v>BATS Core</v>
      </c>
      <c r="D309" s="71">
        <f>'Sample Log'!D$43</f>
        <v>43450</v>
      </c>
      <c r="E309" s="9" t="s">
        <v>226</v>
      </c>
      <c r="F309" s="31">
        <f>'Sample Log'!G43</f>
        <v>20</v>
      </c>
      <c r="G309" s="31" t="s">
        <v>4</v>
      </c>
      <c r="H309" s="3" t="s">
        <v>596</v>
      </c>
      <c r="I309" s="65">
        <v>43452.0</v>
      </c>
      <c r="J309" s="2">
        <v>43453.0</v>
      </c>
      <c r="K309" s="3" t="s">
        <v>479</v>
      </c>
      <c r="L309" s="66" t="s">
        <v>611</v>
      </c>
    </row>
    <row r="310" ht="15.75" customHeight="1">
      <c r="A310" s="3" t="str">
        <f>'Sample Log'!A$43</f>
        <v>AE1836</v>
      </c>
      <c r="B310" s="3">
        <f>'Sample Log'!B$43</f>
        <v>10354</v>
      </c>
      <c r="C310" s="3" t="str">
        <f>'Sample Log'!C$43</f>
        <v>BATS Core</v>
      </c>
      <c r="D310" s="71">
        <f>'Sample Log'!D$43</f>
        <v>43450</v>
      </c>
      <c r="E310" s="9" t="s">
        <v>151</v>
      </c>
      <c r="F310" s="31" t="str">
        <f>'Sample Log'!P43</f>
        <v>NA</v>
      </c>
      <c r="G310" s="31" t="s">
        <v>481</v>
      </c>
      <c r="I310" s="65"/>
      <c r="J310" s="65"/>
    </row>
    <row r="311" ht="15.75" customHeight="1">
      <c r="A311" s="3" t="str">
        <f>'Sample Log'!A$44</f>
        <v>AE1902</v>
      </c>
      <c r="B311" s="3">
        <f>'Sample Log'!B$44</f>
        <v>10355</v>
      </c>
      <c r="C311" s="3" t="str">
        <f>'Sample Log'!C$44</f>
        <v>BATS Core</v>
      </c>
      <c r="D311" s="71">
        <f>'Sample Log'!D$44</f>
        <v>43478</v>
      </c>
      <c r="E311" s="9" t="s">
        <v>201</v>
      </c>
      <c r="F311" s="31">
        <f>'Sample Log'!F44</f>
        <v>25</v>
      </c>
      <c r="G311" s="31" t="s">
        <v>467</v>
      </c>
      <c r="H311" s="3" t="s">
        <v>596</v>
      </c>
      <c r="I311" s="65" t="s">
        <v>669</v>
      </c>
      <c r="J311" s="65" t="s">
        <v>670</v>
      </c>
      <c r="K311" s="3" t="s">
        <v>603</v>
      </c>
      <c r="L311" s="66" t="s">
        <v>604</v>
      </c>
      <c r="M311" s="4" t="s">
        <v>671</v>
      </c>
    </row>
    <row r="312" ht="15.75" customHeight="1">
      <c r="A312" s="3" t="str">
        <f>'Sample Log'!A$44</f>
        <v>AE1902</v>
      </c>
      <c r="B312" s="3">
        <f>'Sample Log'!B$44</f>
        <v>10355</v>
      </c>
      <c r="C312" s="3" t="str">
        <f>'Sample Log'!C$44</f>
        <v>BATS Core</v>
      </c>
      <c r="D312" s="71">
        <f>'Sample Log'!D$44</f>
        <v>43478</v>
      </c>
      <c r="E312" s="9" t="s">
        <v>145</v>
      </c>
      <c r="F312" s="31">
        <f>'Sample Log'!I44</f>
        <v>12</v>
      </c>
      <c r="G312" s="31" t="s">
        <v>470</v>
      </c>
      <c r="H312" s="3" t="s">
        <v>596</v>
      </c>
      <c r="I312" s="65" t="s">
        <v>669</v>
      </c>
      <c r="J312" s="65" t="s">
        <v>672</v>
      </c>
      <c r="K312" s="3" t="s">
        <v>471</v>
      </c>
      <c r="L312" s="4" t="s">
        <v>614</v>
      </c>
      <c r="M312" s="79" t="s">
        <v>673</v>
      </c>
      <c r="N312" s="79" t="s">
        <v>616</v>
      </c>
      <c r="O312" s="51" t="s">
        <v>514</v>
      </c>
    </row>
    <row r="313" ht="15.75" customHeight="1">
      <c r="A313" s="3" t="str">
        <f>'Sample Log'!A$44</f>
        <v>AE1902</v>
      </c>
      <c r="B313" s="3">
        <f>'Sample Log'!B$44</f>
        <v>10355</v>
      </c>
      <c r="C313" s="3" t="str">
        <f>'Sample Log'!C$44</f>
        <v>BATS Core</v>
      </c>
      <c r="D313" s="71">
        <f>'Sample Log'!D$44</f>
        <v>43478</v>
      </c>
      <c r="E313" s="10" t="s">
        <v>253</v>
      </c>
      <c r="F313" s="31">
        <f>'Sample Log'!M44</f>
        <v>6</v>
      </c>
      <c r="G313" s="31" t="s">
        <v>477</v>
      </c>
      <c r="H313" s="11" t="s">
        <v>503</v>
      </c>
      <c r="I313" s="65">
        <v>43647.0</v>
      </c>
      <c r="J313" s="65" t="s">
        <v>674</v>
      </c>
      <c r="K313" s="3" t="s">
        <v>548</v>
      </c>
      <c r="L313" s="11" t="s">
        <v>504</v>
      </c>
      <c r="M313" s="13"/>
      <c r="N313" s="13"/>
    </row>
    <row r="314" ht="15.75" customHeight="1">
      <c r="A314" s="3" t="str">
        <f>'Sample Log'!A$44</f>
        <v>AE1902</v>
      </c>
      <c r="B314" s="3">
        <f>'Sample Log'!B$44</f>
        <v>10355</v>
      </c>
      <c r="C314" s="3" t="str">
        <f>'Sample Log'!C$44</f>
        <v>BATS Core</v>
      </c>
      <c r="D314" s="71">
        <f>'Sample Log'!D$44</f>
        <v>43478</v>
      </c>
      <c r="E314" s="10" t="s">
        <v>507</v>
      </c>
      <c r="F314" s="31">
        <f>'Sample Log'!L44</f>
        <v>6</v>
      </c>
      <c r="G314" s="31" t="s">
        <v>477</v>
      </c>
      <c r="H314" s="9" t="s">
        <v>503</v>
      </c>
      <c r="I314" s="65">
        <v>43647.0</v>
      </c>
      <c r="J314" s="65" t="s">
        <v>674</v>
      </c>
      <c r="K314" s="3" t="s">
        <v>587</v>
      </c>
      <c r="L314" s="11" t="s">
        <v>504</v>
      </c>
    </row>
    <row r="315" ht="15.75" customHeight="1">
      <c r="A315" s="3" t="str">
        <f>'Sample Log'!A$44</f>
        <v>AE1902</v>
      </c>
      <c r="B315" s="3">
        <f>'Sample Log'!B$44</f>
        <v>10355</v>
      </c>
      <c r="C315" s="3" t="str">
        <f>'Sample Log'!C$44</f>
        <v>BATS Core</v>
      </c>
      <c r="D315" s="71">
        <f>'Sample Log'!D$44</f>
        <v>43478</v>
      </c>
      <c r="E315" s="72" t="s">
        <v>510</v>
      </c>
      <c r="F315" s="31">
        <f>'Sample Log'!L44</f>
        <v>6</v>
      </c>
      <c r="G315" s="31" t="s">
        <v>477</v>
      </c>
      <c r="H315" s="9" t="s">
        <v>551</v>
      </c>
      <c r="I315" s="65" t="s">
        <v>669</v>
      </c>
      <c r="J315" s="65" t="s">
        <v>674</v>
      </c>
      <c r="K315" s="3" t="s">
        <v>587</v>
      </c>
      <c r="L315" s="11" t="s">
        <v>504</v>
      </c>
    </row>
    <row r="316" ht="15.75" customHeight="1">
      <c r="A316" s="3" t="str">
        <f>'Sample Log'!A$44</f>
        <v>AE1902</v>
      </c>
      <c r="B316" s="3">
        <f>'Sample Log'!B$44</f>
        <v>10355</v>
      </c>
      <c r="C316" s="3" t="str">
        <f>'Sample Log'!C$44</f>
        <v>BATS Core</v>
      </c>
      <c r="D316" s="71">
        <f>'Sample Log'!D$44</f>
        <v>43478</v>
      </c>
      <c r="E316" s="10" t="s">
        <v>255</v>
      </c>
      <c r="F316" s="31">
        <f>'Sample Log'!O44</f>
        <v>6</v>
      </c>
      <c r="G316" s="31" t="s">
        <v>477</v>
      </c>
      <c r="H316" s="51" t="s">
        <v>512</v>
      </c>
      <c r="I316" s="65">
        <v>43617.0</v>
      </c>
      <c r="J316" s="65" t="s">
        <v>674</v>
      </c>
      <c r="K316" s="3" t="s">
        <v>513</v>
      </c>
      <c r="L316" s="11" t="s">
        <v>504</v>
      </c>
    </row>
    <row r="317" ht="15.75" customHeight="1">
      <c r="A317" s="3" t="str">
        <f>'Sample Log'!A$44</f>
        <v>AE1902</v>
      </c>
      <c r="B317" s="3">
        <f>'Sample Log'!B$44</f>
        <v>10355</v>
      </c>
      <c r="C317" s="3" t="str">
        <f>'Sample Log'!C$44</f>
        <v>BATS Core</v>
      </c>
      <c r="D317" s="71">
        <f>'Sample Log'!D$44</f>
        <v>43478</v>
      </c>
      <c r="E317" s="10" t="s">
        <v>254</v>
      </c>
      <c r="F317" s="31" t="str">
        <f>'Sample Log'!N44</f>
        <v>NA</v>
      </c>
      <c r="G317" s="31" t="s">
        <v>477</v>
      </c>
      <c r="H317" s="31" t="s">
        <v>260</v>
      </c>
      <c r="I317" s="65"/>
      <c r="J317" s="65"/>
    </row>
    <row r="318" ht="15.75" customHeight="1">
      <c r="A318" s="3" t="str">
        <f>'Sample Log'!A$44</f>
        <v>AE1902</v>
      </c>
      <c r="B318" s="3">
        <f>'Sample Log'!B$44</f>
        <v>10355</v>
      </c>
      <c r="C318" s="3" t="str">
        <f>'Sample Log'!C$44</f>
        <v>BATS Core</v>
      </c>
      <c r="D318" s="71">
        <f>'Sample Log'!D$44</f>
        <v>43478</v>
      </c>
      <c r="E318" s="9" t="s">
        <v>147</v>
      </c>
      <c r="F318" s="31">
        <f>'Sample Log'!K44</f>
        <v>24</v>
      </c>
      <c r="G318" s="31" t="s">
        <v>478</v>
      </c>
      <c r="H318" s="4" t="s">
        <v>620</v>
      </c>
      <c r="I318" s="65" t="s">
        <v>669</v>
      </c>
      <c r="J318" s="68" t="s">
        <v>651</v>
      </c>
      <c r="K318" s="3" t="s">
        <v>486</v>
      </c>
      <c r="L318" s="4" t="s">
        <v>652</v>
      </c>
      <c r="M318" s="3" t="s">
        <v>610</v>
      </c>
      <c r="O318" s="3" t="s">
        <v>514</v>
      </c>
    </row>
    <row r="319" ht="15.75" customHeight="1">
      <c r="A319" s="3" t="str">
        <f>'Sample Log'!A$44</f>
        <v>AE1902</v>
      </c>
      <c r="B319" s="3">
        <f>'Sample Log'!B$44</f>
        <v>10355</v>
      </c>
      <c r="C319" s="3" t="str">
        <f>'Sample Log'!C$44</f>
        <v>BATS Core</v>
      </c>
      <c r="D319" s="71">
        <f>'Sample Log'!D$44</f>
        <v>43478</v>
      </c>
      <c r="E319" s="9" t="s">
        <v>226</v>
      </c>
      <c r="F319" s="31">
        <f>'Sample Log'!G44</f>
        <v>19</v>
      </c>
      <c r="G319" s="31" t="s">
        <v>4</v>
      </c>
      <c r="H319" s="3" t="s">
        <v>596</v>
      </c>
      <c r="I319" s="65" t="s">
        <v>669</v>
      </c>
      <c r="J319" s="65" t="s">
        <v>670</v>
      </c>
      <c r="K319" s="3" t="s">
        <v>479</v>
      </c>
      <c r="L319" s="66" t="s">
        <v>675</v>
      </c>
    </row>
    <row r="320" ht="15.75" customHeight="1">
      <c r="A320" s="3" t="str">
        <f>'Sample Log'!A$44</f>
        <v>AE1902</v>
      </c>
      <c r="B320" s="3">
        <f>'Sample Log'!B$44</f>
        <v>10355</v>
      </c>
      <c r="C320" s="3" t="str">
        <f>'Sample Log'!C$44</f>
        <v>BATS Core</v>
      </c>
      <c r="D320" s="71">
        <f>'Sample Log'!D$44</f>
        <v>43478</v>
      </c>
      <c r="E320" s="9" t="s">
        <v>151</v>
      </c>
      <c r="F320" s="31" t="str">
        <f>'Sample Log'!P44</f>
        <v>NA</v>
      </c>
      <c r="G320" s="31" t="s">
        <v>481</v>
      </c>
      <c r="H320" s="31" t="s">
        <v>260</v>
      </c>
      <c r="I320" s="65"/>
      <c r="J320" s="65"/>
    </row>
    <row r="321" ht="15.75" customHeight="1">
      <c r="A321" s="3" t="str">
        <f>'Sample Log'!A$45</f>
        <v>EN629</v>
      </c>
      <c r="B321" s="3">
        <f>'Sample Log'!B$45</f>
        <v>10356</v>
      </c>
      <c r="C321" s="3" t="str">
        <f>'Sample Log'!C$45</f>
        <v>BATS Core</v>
      </c>
      <c r="D321" s="71">
        <f>'Sample Log'!D$45</f>
        <v>43515</v>
      </c>
      <c r="E321" s="9" t="s">
        <v>201</v>
      </c>
      <c r="F321" s="31">
        <f>'Sample Log'!F45</f>
        <v>27</v>
      </c>
      <c r="G321" s="31" t="s">
        <v>467</v>
      </c>
      <c r="H321" s="3" t="s">
        <v>596</v>
      </c>
      <c r="I321" s="65" t="s">
        <v>676</v>
      </c>
      <c r="J321" s="65" t="s">
        <v>677</v>
      </c>
      <c r="K321" s="3" t="s">
        <v>603</v>
      </c>
      <c r="L321" s="66" t="s">
        <v>604</v>
      </c>
      <c r="M321" s="4" t="s">
        <v>678</v>
      </c>
    </row>
    <row r="322" ht="15.75" customHeight="1">
      <c r="A322" s="3" t="str">
        <f>'Sample Log'!A$45</f>
        <v>EN629</v>
      </c>
      <c r="B322" s="3">
        <f>'Sample Log'!B$45</f>
        <v>10356</v>
      </c>
      <c r="C322" s="3" t="str">
        <f>'Sample Log'!C$45</f>
        <v>BATS Core</v>
      </c>
      <c r="D322" s="71">
        <f>'Sample Log'!D$45</f>
        <v>43515</v>
      </c>
      <c r="E322" s="9" t="s">
        <v>145</v>
      </c>
      <c r="F322" s="31">
        <f>'Sample Log'!I45</f>
        <v>12</v>
      </c>
      <c r="G322" s="31" t="s">
        <v>470</v>
      </c>
      <c r="H322" s="3" t="s">
        <v>596</v>
      </c>
      <c r="I322" s="65" t="s">
        <v>676</v>
      </c>
      <c r="J322" s="80" t="s">
        <v>679</v>
      </c>
      <c r="K322" s="3" t="s">
        <v>471</v>
      </c>
      <c r="L322" s="4" t="s">
        <v>614</v>
      </c>
      <c r="M322" s="79" t="s">
        <v>673</v>
      </c>
      <c r="N322" s="79" t="s">
        <v>616</v>
      </c>
      <c r="O322" s="51" t="s">
        <v>514</v>
      </c>
    </row>
    <row r="323" ht="15.75" customHeight="1">
      <c r="A323" s="3" t="str">
        <f>'Sample Log'!A$45</f>
        <v>EN629</v>
      </c>
      <c r="B323" s="3">
        <f>'Sample Log'!B$45</f>
        <v>10356</v>
      </c>
      <c r="C323" s="3" t="str">
        <f>'Sample Log'!C$45</f>
        <v>BATS Core</v>
      </c>
      <c r="D323" s="71">
        <f>'Sample Log'!D$45</f>
        <v>43515</v>
      </c>
      <c r="E323" s="10" t="s">
        <v>507</v>
      </c>
      <c r="F323" s="31" t="str">
        <f>'Sample Log'!L45</f>
        <v>NA</v>
      </c>
      <c r="G323" s="31" t="s">
        <v>477</v>
      </c>
      <c r="I323" s="65"/>
      <c r="J323" s="65"/>
    </row>
    <row r="324" ht="15.75" customHeight="1">
      <c r="A324" s="3" t="str">
        <f>'Sample Log'!A$45</f>
        <v>EN629</v>
      </c>
      <c r="B324" s="3">
        <f>'Sample Log'!B$45</f>
        <v>10356</v>
      </c>
      <c r="C324" s="3" t="str">
        <f>'Sample Log'!C$45</f>
        <v>BATS Core</v>
      </c>
      <c r="D324" s="71">
        <f>'Sample Log'!D$45</f>
        <v>43515</v>
      </c>
      <c r="E324" s="9" t="s">
        <v>147</v>
      </c>
      <c r="F324" s="31">
        <f>'Sample Log'!K45</f>
        <v>24</v>
      </c>
      <c r="G324" s="31" t="s">
        <v>478</v>
      </c>
      <c r="H324" s="4" t="s">
        <v>620</v>
      </c>
      <c r="I324" s="65" t="s">
        <v>676</v>
      </c>
      <c r="J324" s="68" t="s">
        <v>651</v>
      </c>
      <c r="K324" s="3" t="s">
        <v>486</v>
      </c>
      <c r="L324" s="4" t="s">
        <v>652</v>
      </c>
      <c r="M324" s="3" t="s">
        <v>610</v>
      </c>
      <c r="O324" s="3" t="s">
        <v>514</v>
      </c>
    </row>
    <row r="325" ht="15.75" customHeight="1">
      <c r="A325" s="3" t="str">
        <f>'Sample Log'!A$45</f>
        <v>EN629</v>
      </c>
      <c r="B325" s="3">
        <f>'Sample Log'!B$45</f>
        <v>10356</v>
      </c>
      <c r="C325" s="3" t="str">
        <f>'Sample Log'!C$45</f>
        <v>BATS Core</v>
      </c>
      <c r="D325" s="71">
        <f>'Sample Log'!D$45</f>
        <v>43515</v>
      </c>
      <c r="E325" s="9" t="s">
        <v>226</v>
      </c>
      <c r="F325" s="31">
        <f>'Sample Log'!G45</f>
        <v>19</v>
      </c>
      <c r="G325" s="31" t="s">
        <v>4</v>
      </c>
      <c r="H325" s="3" t="s">
        <v>596</v>
      </c>
      <c r="I325" s="65" t="s">
        <v>676</v>
      </c>
      <c r="J325" s="65" t="s">
        <v>677</v>
      </c>
      <c r="K325" s="3" t="s">
        <v>479</v>
      </c>
      <c r="L325" s="66" t="s">
        <v>675</v>
      </c>
    </row>
    <row r="326" ht="15.75" customHeight="1">
      <c r="A326" s="3" t="str">
        <f>'Sample Log'!A$45</f>
        <v>EN629</v>
      </c>
      <c r="B326" s="3">
        <f>'Sample Log'!B$45</f>
        <v>10356</v>
      </c>
      <c r="C326" s="3" t="str">
        <f>'Sample Log'!C$45</f>
        <v>BATS Core</v>
      </c>
      <c r="D326" s="71">
        <f>'Sample Log'!D$45</f>
        <v>43515</v>
      </c>
      <c r="E326" s="9" t="s">
        <v>151</v>
      </c>
      <c r="F326" s="31" t="str">
        <f>'Sample Log'!P45</f>
        <v>NA</v>
      </c>
      <c r="G326" s="31" t="s">
        <v>481</v>
      </c>
      <c r="I326" s="65"/>
      <c r="J326" s="65"/>
    </row>
    <row r="327" ht="15.75" customHeight="1">
      <c r="A327" s="3" t="str">
        <f>'Sample Log'!A$46</f>
        <v>EN631</v>
      </c>
      <c r="B327" s="3">
        <f>'Sample Log'!B$46</f>
        <v>10357</v>
      </c>
      <c r="C327" s="3" t="str">
        <f>'Sample Log'!C$46</f>
        <v>BATS Core</v>
      </c>
      <c r="D327" s="70">
        <f>'Sample Log'!D$46</f>
        <v>43535</v>
      </c>
      <c r="E327" s="9" t="s">
        <v>201</v>
      </c>
      <c r="F327" s="31">
        <f>'Sample Log'!F46</f>
        <v>28</v>
      </c>
      <c r="G327" s="31" t="s">
        <v>467</v>
      </c>
      <c r="H327" s="3" t="s">
        <v>596</v>
      </c>
      <c r="I327" s="65" t="s">
        <v>82</v>
      </c>
      <c r="J327" s="65" t="s">
        <v>680</v>
      </c>
      <c r="K327" s="3" t="s">
        <v>603</v>
      </c>
      <c r="L327" s="66" t="s">
        <v>604</v>
      </c>
      <c r="M327" s="4" t="s">
        <v>681</v>
      </c>
    </row>
    <row r="328" ht="15.75" customHeight="1">
      <c r="A328" s="3" t="str">
        <f>'Sample Log'!A$46</f>
        <v>EN631</v>
      </c>
      <c r="B328" s="3">
        <f>'Sample Log'!B$46</f>
        <v>10357</v>
      </c>
      <c r="C328" s="3" t="str">
        <f>'Sample Log'!C$46</f>
        <v>BATS Core</v>
      </c>
      <c r="D328" s="70">
        <f>'Sample Log'!D$46</f>
        <v>43535</v>
      </c>
      <c r="E328" s="9" t="s">
        <v>145</v>
      </c>
      <c r="F328" s="31">
        <f>'Sample Log'!I46</f>
        <v>12</v>
      </c>
      <c r="G328" s="31" t="s">
        <v>470</v>
      </c>
      <c r="H328" s="3" t="s">
        <v>596</v>
      </c>
      <c r="I328" s="65" t="s">
        <v>82</v>
      </c>
      <c r="J328" s="65" t="s">
        <v>682</v>
      </c>
      <c r="K328" s="3" t="s">
        <v>471</v>
      </c>
      <c r="L328" s="4" t="s">
        <v>614</v>
      </c>
      <c r="M328" s="79" t="s">
        <v>673</v>
      </c>
      <c r="N328" s="79" t="s">
        <v>616</v>
      </c>
      <c r="O328" s="51" t="s">
        <v>514</v>
      </c>
    </row>
    <row r="329" ht="15.75" customHeight="1">
      <c r="A329" s="3" t="str">
        <f>'Sample Log'!A$46</f>
        <v>EN631</v>
      </c>
      <c r="B329" s="3">
        <f>'Sample Log'!B$46</f>
        <v>10357</v>
      </c>
      <c r="C329" s="3" t="str">
        <f>'Sample Log'!C$46</f>
        <v>BATS Core</v>
      </c>
      <c r="D329" s="70">
        <f>'Sample Log'!D$46</f>
        <v>43535</v>
      </c>
      <c r="E329" s="10" t="s">
        <v>253</v>
      </c>
      <c r="F329" s="31">
        <f>'Sample Log'!M46</f>
        <v>6</v>
      </c>
      <c r="G329" s="31" t="s">
        <v>477</v>
      </c>
      <c r="H329" s="11" t="s">
        <v>503</v>
      </c>
      <c r="I329" s="65">
        <v>43647.0</v>
      </c>
      <c r="J329" s="65" t="s">
        <v>683</v>
      </c>
      <c r="K329" s="3" t="s">
        <v>548</v>
      </c>
      <c r="L329" s="11" t="s">
        <v>504</v>
      </c>
    </row>
    <row r="330" ht="15.75" customHeight="1">
      <c r="A330" s="3" t="str">
        <f>'Sample Log'!A$46</f>
        <v>EN631</v>
      </c>
      <c r="B330" s="3">
        <f>'Sample Log'!B$46</f>
        <v>10357</v>
      </c>
      <c r="C330" s="3" t="str">
        <f>'Sample Log'!C$46</f>
        <v>BATS Core</v>
      </c>
      <c r="D330" s="70">
        <f>'Sample Log'!D$46</f>
        <v>43535</v>
      </c>
      <c r="E330" s="10" t="s">
        <v>507</v>
      </c>
      <c r="F330" s="31">
        <f>'Sample Log'!L46</f>
        <v>6</v>
      </c>
      <c r="G330" s="31" t="s">
        <v>477</v>
      </c>
      <c r="H330" s="9" t="s">
        <v>503</v>
      </c>
      <c r="I330" s="65">
        <v>43647.0</v>
      </c>
      <c r="J330" s="65" t="s">
        <v>683</v>
      </c>
      <c r="K330" s="3" t="s">
        <v>587</v>
      </c>
      <c r="L330" s="11" t="s">
        <v>504</v>
      </c>
    </row>
    <row r="331" ht="15.75" customHeight="1">
      <c r="A331" s="3" t="str">
        <f>'Sample Log'!A$46</f>
        <v>EN631</v>
      </c>
      <c r="B331" s="3">
        <f>'Sample Log'!B$46</f>
        <v>10357</v>
      </c>
      <c r="C331" s="3" t="str">
        <f>'Sample Log'!C$46</f>
        <v>BATS Core</v>
      </c>
      <c r="D331" s="70">
        <f>'Sample Log'!D$46</f>
        <v>43535</v>
      </c>
      <c r="E331" s="72" t="s">
        <v>510</v>
      </c>
      <c r="F331" s="31">
        <f>'Sample Log'!L46</f>
        <v>6</v>
      </c>
      <c r="G331" s="31" t="s">
        <v>477</v>
      </c>
      <c r="H331" s="9" t="s">
        <v>551</v>
      </c>
      <c r="I331" s="65" t="s">
        <v>82</v>
      </c>
      <c r="J331" s="65" t="s">
        <v>683</v>
      </c>
      <c r="K331" s="3" t="s">
        <v>587</v>
      </c>
      <c r="L331" s="11" t="s">
        <v>504</v>
      </c>
    </row>
    <row r="332" ht="15.75" customHeight="1">
      <c r="A332" s="3" t="str">
        <f>'Sample Log'!A$46</f>
        <v>EN631</v>
      </c>
      <c r="B332" s="3">
        <f>'Sample Log'!B$46</f>
        <v>10357</v>
      </c>
      <c r="C332" s="3" t="str">
        <f>'Sample Log'!C$46</f>
        <v>BATS Core</v>
      </c>
      <c r="D332" s="70">
        <f>'Sample Log'!D$46</f>
        <v>43535</v>
      </c>
      <c r="E332" s="10" t="s">
        <v>255</v>
      </c>
      <c r="F332" s="31">
        <f>'Sample Log'!O46</f>
        <v>6</v>
      </c>
      <c r="G332" s="31" t="s">
        <v>477</v>
      </c>
      <c r="H332" s="51" t="s">
        <v>512</v>
      </c>
      <c r="I332" s="65">
        <v>43617.0</v>
      </c>
      <c r="J332" s="65" t="s">
        <v>683</v>
      </c>
      <c r="K332" s="3" t="s">
        <v>513</v>
      </c>
      <c r="L332" s="11" t="s">
        <v>504</v>
      </c>
    </row>
    <row r="333" ht="15.75" customHeight="1">
      <c r="A333" s="3" t="str">
        <f>'Sample Log'!A$46</f>
        <v>EN631</v>
      </c>
      <c r="B333" s="3">
        <f>'Sample Log'!B$46</f>
        <v>10357</v>
      </c>
      <c r="C333" s="3" t="str">
        <f>'Sample Log'!C$46</f>
        <v>BATS Core</v>
      </c>
      <c r="D333" s="70">
        <f>'Sample Log'!D$46</f>
        <v>43535</v>
      </c>
      <c r="E333" s="10" t="s">
        <v>254</v>
      </c>
      <c r="F333" s="31" t="str">
        <f>'Sample Log'!N46</f>
        <v>NA</v>
      </c>
      <c r="G333" s="31" t="s">
        <v>477</v>
      </c>
      <c r="H333" s="31" t="s">
        <v>260</v>
      </c>
      <c r="I333" s="65"/>
      <c r="J333" s="65"/>
    </row>
    <row r="334" ht="15.75" customHeight="1">
      <c r="A334" s="3" t="str">
        <f>'Sample Log'!A$46</f>
        <v>EN631</v>
      </c>
      <c r="B334" s="3">
        <f>'Sample Log'!B$46</f>
        <v>10357</v>
      </c>
      <c r="C334" s="3" t="str">
        <f>'Sample Log'!C$46</f>
        <v>BATS Core</v>
      </c>
      <c r="D334" s="70">
        <f>'Sample Log'!D$46</f>
        <v>43535</v>
      </c>
      <c r="E334" s="9" t="s">
        <v>147</v>
      </c>
      <c r="F334" s="31">
        <f>'Sample Log'!K46</f>
        <v>24</v>
      </c>
      <c r="G334" s="31" t="s">
        <v>478</v>
      </c>
      <c r="H334" s="4" t="s">
        <v>620</v>
      </c>
      <c r="I334" s="65" t="s">
        <v>82</v>
      </c>
      <c r="J334" s="68" t="s">
        <v>651</v>
      </c>
      <c r="K334" s="3" t="s">
        <v>486</v>
      </c>
      <c r="L334" s="4" t="s">
        <v>652</v>
      </c>
      <c r="M334" s="3" t="s">
        <v>610</v>
      </c>
      <c r="O334" s="3" t="s">
        <v>514</v>
      </c>
    </row>
    <row r="335" ht="15.75" customHeight="1">
      <c r="A335" s="3" t="str">
        <f>'Sample Log'!A$46</f>
        <v>EN631</v>
      </c>
      <c r="B335" s="3">
        <f>'Sample Log'!B$46</f>
        <v>10357</v>
      </c>
      <c r="C335" s="3" t="str">
        <f>'Sample Log'!C$46</f>
        <v>BATS Core</v>
      </c>
      <c r="D335" s="70">
        <f>'Sample Log'!D$46</f>
        <v>43535</v>
      </c>
      <c r="E335" s="9" t="s">
        <v>226</v>
      </c>
      <c r="F335" s="31">
        <f>'Sample Log'!G46</f>
        <v>20</v>
      </c>
      <c r="G335" s="31" t="s">
        <v>4</v>
      </c>
      <c r="H335" s="3" t="s">
        <v>596</v>
      </c>
      <c r="I335" s="65" t="s">
        <v>82</v>
      </c>
      <c r="J335" s="65" t="s">
        <v>680</v>
      </c>
      <c r="K335" s="3" t="s">
        <v>479</v>
      </c>
      <c r="L335" s="66" t="s">
        <v>675</v>
      </c>
    </row>
    <row r="336" ht="15.75" customHeight="1">
      <c r="A336" s="3" t="str">
        <f>'Sample Log'!A$46</f>
        <v>EN631</v>
      </c>
      <c r="B336" s="3">
        <f>'Sample Log'!B$46</f>
        <v>10357</v>
      </c>
      <c r="C336" s="3" t="str">
        <f>'Sample Log'!C$46</f>
        <v>BATS Core</v>
      </c>
      <c r="D336" s="70">
        <f>'Sample Log'!D$46</f>
        <v>43535</v>
      </c>
      <c r="E336" s="9" t="s">
        <v>151</v>
      </c>
      <c r="F336" s="31" t="str">
        <f>'Sample Log'!P46</f>
        <v>NA</v>
      </c>
      <c r="G336" s="31" t="s">
        <v>481</v>
      </c>
      <c r="H336" s="31" t="s">
        <v>260</v>
      </c>
      <c r="I336" s="65"/>
      <c r="J336" s="65"/>
    </row>
    <row r="337" ht="15.75" customHeight="1">
      <c r="A337" s="3" t="str">
        <f>'Sample Log'!A$47</f>
        <v>AE1905</v>
      </c>
      <c r="B337" s="3">
        <f>'Sample Log'!B$47</f>
        <v>10358</v>
      </c>
      <c r="C337" s="3" t="str">
        <f>'Sample Log'!C$47</f>
        <v>BATS Core</v>
      </c>
      <c r="D337" s="70">
        <f>'Sample Log'!D$47</f>
        <v>43567</v>
      </c>
      <c r="E337" s="9" t="s">
        <v>201</v>
      </c>
      <c r="F337" s="31">
        <f>'Sample Log'!F47</f>
        <v>28</v>
      </c>
      <c r="G337" s="31" t="s">
        <v>467</v>
      </c>
      <c r="H337" s="3" t="s">
        <v>596</v>
      </c>
      <c r="I337" s="65" t="s">
        <v>684</v>
      </c>
      <c r="J337" s="65" t="s">
        <v>685</v>
      </c>
      <c r="K337" s="3" t="s">
        <v>603</v>
      </c>
      <c r="L337" s="66" t="s">
        <v>604</v>
      </c>
      <c r="M337" s="4" t="s">
        <v>686</v>
      </c>
    </row>
    <row r="338" ht="15.75" customHeight="1">
      <c r="A338" s="3" t="str">
        <f>'Sample Log'!A$47</f>
        <v>AE1905</v>
      </c>
      <c r="B338" s="3">
        <f>'Sample Log'!B$47</f>
        <v>10358</v>
      </c>
      <c r="C338" s="3" t="str">
        <f>'Sample Log'!C$47</f>
        <v>BATS Core</v>
      </c>
      <c r="D338" s="70">
        <f>'Sample Log'!D$47</f>
        <v>43567</v>
      </c>
      <c r="E338" s="9" t="s">
        <v>145</v>
      </c>
      <c r="F338" s="31">
        <f>'Sample Log'!I47</f>
        <v>12</v>
      </c>
      <c r="G338" s="31" t="s">
        <v>470</v>
      </c>
      <c r="H338" s="3" t="s">
        <v>596</v>
      </c>
      <c r="I338" s="65" t="s">
        <v>684</v>
      </c>
      <c r="J338" s="65" t="s">
        <v>687</v>
      </c>
      <c r="K338" s="3" t="s">
        <v>471</v>
      </c>
      <c r="L338" s="4" t="s">
        <v>614</v>
      </c>
      <c r="M338" s="79" t="s">
        <v>673</v>
      </c>
      <c r="N338" s="79" t="s">
        <v>616</v>
      </c>
      <c r="O338" s="51" t="s">
        <v>514</v>
      </c>
    </row>
    <row r="339" ht="15.75" customHeight="1">
      <c r="A339" s="3" t="str">
        <f>'Sample Log'!A$47</f>
        <v>AE1905</v>
      </c>
      <c r="B339" s="3">
        <f>'Sample Log'!B$47</f>
        <v>10358</v>
      </c>
      <c r="C339" s="3" t="str">
        <f>'Sample Log'!C$47</f>
        <v>BATS Core</v>
      </c>
      <c r="D339" s="70">
        <f>'Sample Log'!D$47</f>
        <v>43567</v>
      </c>
      <c r="E339" s="10" t="s">
        <v>253</v>
      </c>
      <c r="F339" s="31">
        <f>'Sample Log'!M47</f>
        <v>6</v>
      </c>
      <c r="G339" s="31" t="s">
        <v>477</v>
      </c>
      <c r="H339" s="11" t="s">
        <v>503</v>
      </c>
      <c r="I339" s="65">
        <v>43647.0</v>
      </c>
      <c r="J339" s="65" t="s">
        <v>684</v>
      </c>
      <c r="K339" s="3" t="s">
        <v>548</v>
      </c>
      <c r="L339" s="11" t="s">
        <v>504</v>
      </c>
    </row>
    <row r="340" ht="15.75" customHeight="1">
      <c r="A340" s="3" t="str">
        <f>'Sample Log'!A$47</f>
        <v>AE1905</v>
      </c>
      <c r="B340" s="3">
        <f>'Sample Log'!B$47</f>
        <v>10358</v>
      </c>
      <c r="C340" s="3" t="str">
        <f>'Sample Log'!C$47</f>
        <v>BATS Core</v>
      </c>
      <c r="D340" s="70">
        <f>'Sample Log'!D$47</f>
        <v>43567</v>
      </c>
      <c r="E340" s="10" t="s">
        <v>507</v>
      </c>
      <c r="F340" s="31">
        <f>'Sample Log'!L47</f>
        <v>6</v>
      </c>
      <c r="G340" s="31" t="s">
        <v>477</v>
      </c>
      <c r="H340" s="9" t="s">
        <v>503</v>
      </c>
      <c r="I340" s="65">
        <v>43647.0</v>
      </c>
      <c r="J340" s="65" t="s">
        <v>684</v>
      </c>
      <c r="K340" s="3" t="s">
        <v>587</v>
      </c>
      <c r="L340" s="11" t="s">
        <v>504</v>
      </c>
    </row>
    <row r="341" ht="15.75" customHeight="1">
      <c r="A341" s="3" t="str">
        <f>'Sample Log'!A$47</f>
        <v>AE1905</v>
      </c>
      <c r="B341" s="3">
        <f>'Sample Log'!B$47</f>
        <v>10358</v>
      </c>
      <c r="C341" s="3" t="str">
        <f>'Sample Log'!C$47</f>
        <v>BATS Core</v>
      </c>
      <c r="D341" s="70">
        <f>'Sample Log'!D$47</f>
        <v>43567</v>
      </c>
      <c r="E341" s="72" t="s">
        <v>510</v>
      </c>
      <c r="F341" s="31">
        <f>'Sample Log'!L47</f>
        <v>6</v>
      </c>
      <c r="G341" s="31" t="s">
        <v>477</v>
      </c>
      <c r="H341" s="9" t="s">
        <v>551</v>
      </c>
      <c r="I341" s="65" t="s">
        <v>684</v>
      </c>
      <c r="J341" s="65" t="s">
        <v>684</v>
      </c>
      <c r="K341" s="3" t="s">
        <v>587</v>
      </c>
      <c r="L341" s="11" t="s">
        <v>504</v>
      </c>
    </row>
    <row r="342" ht="15.75" customHeight="1">
      <c r="A342" s="3" t="str">
        <f>'Sample Log'!A$47</f>
        <v>AE1905</v>
      </c>
      <c r="B342" s="3">
        <f>'Sample Log'!B$47</f>
        <v>10358</v>
      </c>
      <c r="C342" s="3" t="str">
        <f>'Sample Log'!C$47</f>
        <v>BATS Core</v>
      </c>
      <c r="D342" s="70">
        <f>'Sample Log'!D$47</f>
        <v>43567</v>
      </c>
      <c r="E342" s="10" t="s">
        <v>255</v>
      </c>
      <c r="F342" s="31">
        <f>'Sample Log'!O47</f>
        <v>6</v>
      </c>
      <c r="G342" s="31" t="s">
        <v>477</v>
      </c>
      <c r="H342" s="51" t="s">
        <v>512</v>
      </c>
      <c r="I342" s="65">
        <v>43617.0</v>
      </c>
      <c r="J342" s="65" t="s">
        <v>684</v>
      </c>
      <c r="K342" s="3" t="s">
        <v>513</v>
      </c>
      <c r="L342" s="11" t="s">
        <v>504</v>
      </c>
    </row>
    <row r="343" ht="15.75" customHeight="1">
      <c r="A343" s="3" t="str">
        <f>'Sample Log'!A$47</f>
        <v>AE1905</v>
      </c>
      <c r="B343" s="3">
        <f>'Sample Log'!B$47</f>
        <v>10358</v>
      </c>
      <c r="C343" s="3" t="str">
        <f>'Sample Log'!C$47</f>
        <v>BATS Core</v>
      </c>
      <c r="D343" s="70">
        <f>'Sample Log'!D$47</f>
        <v>43567</v>
      </c>
      <c r="E343" s="10" t="s">
        <v>254</v>
      </c>
      <c r="F343" s="31" t="str">
        <f>'Sample Log'!N47</f>
        <v>NA</v>
      </c>
      <c r="G343" s="31" t="s">
        <v>477</v>
      </c>
      <c r="H343" s="31" t="s">
        <v>260</v>
      </c>
      <c r="I343" s="65"/>
      <c r="J343" s="65"/>
    </row>
    <row r="344" ht="15.75" customHeight="1">
      <c r="A344" s="3" t="str">
        <f>'Sample Log'!A$47</f>
        <v>AE1905</v>
      </c>
      <c r="B344" s="3">
        <f>'Sample Log'!B$47</f>
        <v>10358</v>
      </c>
      <c r="C344" s="3" t="str">
        <f>'Sample Log'!C$47</f>
        <v>BATS Core</v>
      </c>
      <c r="D344" s="70">
        <f>'Sample Log'!D$47</f>
        <v>43567</v>
      </c>
      <c r="E344" s="9" t="s">
        <v>147</v>
      </c>
      <c r="F344" s="31">
        <f>'Sample Log'!K47</f>
        <v>24</v>
      </c>
      <c r="G344" s="31" t="s">
        <v>478</v>
      </c>
      <c r="H344" s="4" t="s">
        <v>620</v>
      </c>
      <c r="I344" s="65" t="s">
        <v>684</v>
      </c>
      <c r="J344" s="68" t="s">
        <v>651</v>
      </c>
      <c r="K344" s="3" t="s">
        <v>486</v>
      </c>
      <c r="L344" s="4" t="s">
        <v>652</v>
      </c>
      <c r="M344" s="3" t="s">
        <v>610</v>
      </c>
      <c r="O344" s="3" t="s">
        <v>514</v>
      </c>
    </row>
    <row r="345" ht="15.75" customHeight="1">
      <c r="A345" s="3" t="str">
        <f>'Sample Log'!A$47</f>
        <v>AE1905</v>
      </c>
      <c r="B345" s="3">
        <f>'Sample Log'!B$47</f>
        <v>10358</v>
      </c>
      <c r="C345" s="3" t="str">
        <f>'Sample Log'!C$47</f>
        <v>BATS Core</v>
      </c>
      <c r="D345" s="70">
        <f>'Sample Log'!D$47</f>
        <v>43567</v>
      </c>
      <c r="E345" s="9" t="s">
        <v>226</v>
      </c>
      <c r="F345" s="31">
        <f>'Sample Log'!G47</f>
        <v>20</v>
      </c>
      <c r="G345" s="31" t="s">
        <v>4</v>
      </c>
      <c r="H345" s="3" t="s">
        <v>596</v>
      </c>
      <c r="I345" s="65" t="s">
        <v>684</v>
      </c>
      <c r="J345" s="65" t="s">
        <v>687</v>
      </c>
      <c r="K345" s="3" t="s">
        <v>479</v>
      </c>
      <c r="L345" s="66" t="s">
        <v>675</v>
      </c>
    </row>
    <row r="346" ht="15.75" customHeight="1">
      <c r="A346" s="3" t="str">
        <f>'Sample Log'!A$47</f>
        <v>AE1905</v>
      </c>
      <c r="B346" s="3">
        <f>'Sample Log'!B$47</f>
        <v>10358</v>
      </c>
      <c r="C346" s="3" t="str">
        <f>'Sample Log'!C$47</f>
        <v>BATS Core</v>
      </c>
      <c r="D346" s="70">
        <f>'Sample Log'!D$47</f>
        <v>43567</v>
      </c>
      <c r="E346" s="9" t="s">
        <v>151</v>
      </c>
      <c r="F346" s="31" t="str">
        <f>'Sample Log'!P47</f>
        <v>NA</v>
      </c>
      <c r="G346" s="31" t="s">
        <v>481</v>
      </c>
      <c r="H346" s="31" t="s">
        <v>260</v>
      </c>
      <c r="I346" s="65"/>
      <c r="J346" s="65"/>
    </row>
    <row r="347" ht="15.75" customHeight="1">
      <c r="A347" s="3" t="str">
        <f>'Sample Log'!A$48</f>
        <v>AE1906</v>
      </c>
      <c r="B347" s="3">
        <f>'Sample Log'!B$48</f>
        <v>20358</v>
      </c>
      <c r="C347" s="3" t="str">
        <f>'Sample Log'!C$48</f>
        <v>BATS Bloom</v>
      </c>
      <c r="D347" s="70">
        <f>'Sample Log'!D$48</f>
        <v>43576</v>
      </c>
      <c r="E347" s="9" t="s">
        <v>201</v>
      </c>
      <c r="F347" s="31">
        <f>'Sample Log'!F48</f>
        <v>15</v>
      </c>
      <c r="G347" s="31" t="s">
        <v>467</v>
      </c>
      <c r="H347" s="3" t="s">
        <v>596</v>
      </c>
      <c r="I347" s="65" t="s">
        <v>688</v>
      </c>
      <c r="J347" s="65" t="s">
        <v>688</v>
      </c>
      <c r="K347" s="3" t="s">
        <v>603</v>
      </c>
      <c r="L347" s="66" t="s">
        <v>604</v>
      </c>
      <c r="M347" s="4" t="s">
        <v>689</v>
      </c>
    </row>
    <row r="348" ht="15.75" customHeight="1">
      <c r="A348" s="3" t="str">
        <f>'Sample Log'!A$48</f>
        <v>AE1906</v>
      </c>
      <c r="B348" s="3">
        <f>'Sample Log'!B$48</f>
        <v>20358</v>
      </c>
      <c r="C348" s="3" t="str">
        <f>'Sample Log'!C$48</f>
        <v>BATS Bloom</v>
      </c>
      <c r="D348" s="70">
        <f>'Sample Log'!D$48</f>
        <v>43576</v>
      </c>
      <c r="E348" s="9" t="s">
        <v>145</v>
      </c>
      <c r="F348" s="31">
        <f>'Sample Log'!I48</f>
        <v>8</v>
      </c>
      <c r="G348" s="31" t="s">
        <v>470</v>
      </c>
      <c r="H348" s="3" t="s">
        <v>596</v>
      </c>
      <c r="I348" s="65" t="s">
        <v>688</v>
      </c>
      <c r="J348" s="65" t="s">
        <v>688</v>
      </c>
      <c r="K348" s="3" t="s">
        <v>471</v>
      </c>
      <c r="L348" s="4" t="s">
        <v>614</v>
      </c>
      <c r="M348" s="79" t="s">
        <v>673</v>
      </c>
      <c r="N348" s="79" t="s">
        <v>616</v>
      </c>
      <c r="O348" s="51" t="s">
        <v>514</v>
      </c>
    </row>
    <row r="349" ht="15.75" customHeight="1">
      <c r="A349" s="3" t="str">
        <f>'Sample Log'!A$48</f>
        <v>AE1906</v>
      </c>
      <c r="B349" s="3">
        <f>'Sample Log'!B$48</f>
        <v>20358</v>
      </c>
      <c r="C349" s="3" t="str">
        <f>'Sample Log'!C$48</f>
        <v>BATS Bloom</v>
      </c>
      <c r="D349" s="70">
        <f>'Sample Log'!D$48</f>
        <v>43576</v>
      </c>
      <c r="E349" s="10" t="s">
        <v>507</v>
      </c>
      <c r="F349" s="31" t="str">
        <f>'Sample Log'!L48</f>
        <v>NA</v>
      </c>
      <c r="G349" s="31" t="s">
        <v>477</v>
      </c>
      <c r="H349" s="31" t="s">
        <v>260</v>
      </c>
      <c r="I349" s="65"/>
      <c r="J349" s="65"/>
    </row>
    <row r="350" ht="15.75" customHeight="1">
      <c r="A350" s="3" t="str">
        <f>'Sample Log'!A$48</f>
        <v>AE1906</v>
      </c>
      <c r="B350" s="3">
        <f>'Sample Log'!B$48</f>
        <v>20358</v>
      </c>
      <c r="C350" s="3" t="str">
        <f>'Sample Log'!C$48</f>
        <v>BATS Bloom</v>
      </c>
      <c r="D350" s="70">
        <f>'Sample Log'!D$48</f>
        <v>43576</v>
      </c>
      <c r="E350" s="9" t="s">
        <v>147</v>
      </c>
      <c r="F350" s="31">
        <f>'Sample Log'!K48</f>
        <v>16</v>
      </c>
      <c r="G350" s="31" t="s">
        <v>478</v>
      </c>
      <c r="H350" s="4" t="s">
        <v>620</v>
      </c>
      <c r="I350" s="65" t="s">
        <v>688</v>
      </c>
      <c r="J350" s="68" t="s">
        <v>651</v>
      </c>
      <c r="K350" s="3" t="s">
        <v>486</v>
      </c>
      <c r="L350" s="4" t="s">
        <v>652</v>
      </c>
      <c r="M350" s="3" t="s">
        <v>610</v>
      </c>
      <c r="O350" s="3" t="s">
        <v>514</v>
      </c>
    </row>
    <row r="351" ht="15.75" customHeight="1">
      <c r="A351" s="3" t="str">
        <f>'Sample Log'!A$48</f>
        <v>AE1906</v>
      </c>
      <c r="B351" s="3">
        <f>'Sample Log'!B$48</f>
        <v>20358</v>
      </c>
      <c r="C351" s="3" t="str">
        <f>'Sample Log'!C$48</f>
        <v>BATS Bloom</v>
      </c>
      <c r="D351" s="70">
        <f>'Sample Log'!D$48</f>
        <v>43576</v>
      </c>
      <c r="E351" s="9" t="s">
        <v>226</v>
      </c>
      <c r="F351" s="31">
        <f>'Sample Log'!G48</f>
        <v>10</v>
      </c>
      <c r="G351" s="31" t="s">
        <v>4</v>
      </c>
      <c r="H351" s="3" t="s">
        <v>596</v>
      </c>
      <c r="I351" s="65" t="s">
        <v>688</v>
      </c>
      <c r="J351" s="65" t="s">
        <v>688</v>
      </c>
      <c r="K351" s="3" t="s">
        <v>479</v>
      </c>
      <c r="L351" s="66" t="s">
        <v>675</v>
      </c>
    </row>
    <row r="352" ht="15.75" customHeight="1">
      <c r="A352" s="3" t="str">
        <f>'Sample Log'!A$48</f>
        <v>AE1906</v>
      </c>
      <c r="B352" s="3">
        <f>'Sample Log'!B$48</f>
        <v>20358</v>
      </c>
      <c r="C352" s="3" t="str">
        <f>'Sample Log'!C$48</f>
        <v>BATS Bloom</v>
      </c>
      <c r="D352" s="70">
        <f>'Sample Log'!D$48</f>
        <v>43576</v>
      </c>
      <c r="E352" s="9" t="s">
        <v>151</v>
      </c>
      <c r="F352" s="31" t="str">
        <f>'Sample Log'!P48</f>
        <v>NA</v>
      </c>
      <c r="G352" s="31" t="s">
        <v>481</v>
      </c>
      <c r="H352" s="31" t="s">
        <v>260</v>
      </c>
      <c r="I352" s="65"/>
      <c r="J352" s="65"/>
    </row>
    <row r="353" ht="15.75" customHeight="1">
      <c r="A353" s="3" t="str">
        <f>'Sample Log'!A$49</f>
        <v>AE1909</v>
      </c>
      <c r="B353" s="3">
        <f>'Sample Log'!B$49</f>
        <v>10359</v>
      </c>
      <c r="C353" s="3" t="str">
        <f>'Sample Log'!C$49</f>
        <v>BATS Core</v>
      </c>
      <c r="D353" s="70">
        <f>'Sample Log'!D$49</f>
        <v>43601</v>
      </c>
      <c r="E353" s="9" t="s">
        <v>201</v>
      </c>
      <c r="F353" s="31">
        <f>'Sample Log'!F49</f>
        <v>28</v>
      </c>
      <c r="G353" s="31" t="s">
        <v>467</v>
      </c>
      <c r="H353" s="3" t="s">
        <v>596</v>
      </c>
      <c r="I353" s="65" t="s">
        <v>690</v>
      </c>
      <c r="J353" s="65" t="s">
        <v>691</v>
      </c>
      <c r="K353" s="3" t="s">
        <v>603</v>
      </c>
      <c r="L353" s="66" t="s">
        <v>604</v>
      </c>
      <c r="M353" s="4" t="s">
        <v>692</v>
      </c>
    </row>
    <row r="354" ht="15.75" customHeight="1">
      <c r="A354" s="3" t="str">
        <f>'Sample Log'!A$49</f>
        <v>AE1909</v>
      </c>
      <c r="B354" s="3">
        <f>'Sample Log'!B$49</f>
        <v>10359</v>
      </c>
      <c r="C354" s="3" t="str">
        <f>'Sample Log'!C$49</f>
        <v>BATS Core</v>
      </c>
      <c r="D354" s="70">
        <f>'Sample Log'!D$49</f>
        <v>43601</v>
      </c>
      <c r="E354" s="9" t="s">
        <v>145</v>
      </c>
      <c r="F354" s="31">
        <f>'Sample Log'!G49</f>
        <v>20</v>
      </c>
      <c r="G354" s="31" t="s">
        <v>470</v>
      </c>
      <c r="H354" s="3" t="s">
        <v>596</v>
      </c>
      <c r="I354" s="65" t="s">
        <v>690</v>
      </c>
      <c r="J354" s="65" t="s">
        <v>693</v>
      </c>
      <c r="K354" s="3" t="s">
        <v>471</v>
      </c>
      <c r="L354" s="4" t="s">
        <v>614</v>
      </c>
      <c r="M354" s="79" t="s">
        <v>673</v>
      </c>
      <c r="N354" s="79" t="s">
        <v>616</v>
      </c>
      <c r="O354" s="51" t="s">
        <v>514</v>
      </c>
    </row>
    <row r="355" ht="15.75" customHeight="1">
      <c r="A355" s="3" t="str">
        <f>'Sample Log'!A$49</f>
        <v>AE1909</v>
      </c>
      <c r="B355" s="3">
        <f>'Sample Log'!B$49</f>
        <v>10359</v>
      </c>
      <c r="C355" s="3" t="str">
        <f>'Sample Log'!C$49</f>
        <v>BATS Core</v>
      </c>
      <c r="D355" s="70">
        <f>'Sample Log'!D$49</f>
        <v>43601</v>
      </c>
      <c r="E355" s="10" t="s">
        <v>507</v>
      </c>
      <c r="F355" s="31">
        <f>'Sample Log'!L49</f>
        <v>6</v>
      </c>
      <c r="G355" s="31" t="s">
        <v>477</v>
      </c>
      <c r="H355" s="3" t="s">
        <v>260</v>
      </c>
      <c r="I355" s="65"/>
      <c r="J355" s="65"/>
    </row>
    <row r="356" ht="15.75" customHeight="1">
      <c r="A356" s="3" t="str">
        <f>'Sample Log'!A$49</f>
        <v>AE1909</v>
      </c>
      <c r="B356" s="3">
        <f>'Sample Log'!B$49</f>
        <v>10359</v>
      </c>
      <c r="C356" s="3" t="str">
        <f>'Sample Log'!C$49</f>
        <v>BATS Core</v>
      </c>
      <c r="D356" s="70">
        <f>'Sample Log'!D$49</f>
        <v>43601</v>
      </c>
      <c r="E356" s="9" t="s">
        <v>147</v>
      </c>
      <c r="F356" s="31">
        <f>'Sample Log'!K49</f>
        <v>24</v>
      </c>
      <c r="G356" s="31" t="s">
        <v>478</v>
      </c>
      <c r="H356" s="4" t="s">
        <v>620</v>
      </c>
      <c r="I356" s="65" t="s">
        <v>690</v>
      </c>
      <c r="J356" s="68" t="s">
        <v>651</v>
      </c>
      <c r="K356" s="3" t="s">
        <v>486</v>
      </c>
      <c r="L356" s="4" t="s">
        <v>652</v>
      </c>
      <c r="M356" s="3" t="s">
        <v>610</v>
      </c>
      <c r="O356" s="3" t="s">
        <v>514</v>
      </c>
    </row>
    <row r="357" ht="15.75" customHeight="1">
      <c r="A357" s="3" t="str">
        <f>'Sample Log'!A$49</f>
        <v>AE1909</v>
      </c>
      <c r="B357" s="3">
        <f>'Sample Log'!B$49</f>
        <v>10359</v>
      </c>
      <c r="C357" s="3" t="str">
        <f>'Sample Log'!C$49</f>
        <v>BATS Core</v>
      </c>
      <c r="D357" s="70">
        <f>'Sample Log'!D$49</f>
        <v>43601</v>
      </c>
      <c r="E357" s="9" t="s">
        <v>226</v>
      </c>
      <c r="F357" s="31">
        <f>'Sample Log'!G49</f>
        <v>20</v>
      </c>
      <c r="G357" s="31" t="s">
        <v>4</v>
      </c>
      <c r="H357" s="3" t="s">
        <v>596</v>
      </c>
      <c r="I357" s="65" t="s">
        <v>690</v>
      </c>
      <c r="J357" s="65" t="s">
        <v>691</v>
      </c>
      <c r="K357" s="3" t="s">
        <v>479</v>
      </c>
      <c r="L357" s="66" t="s">
        <v>675</v>
      </c>
    </row>
    <row r="358" ht="15.75" customHeight="1">
      <c r="A358" s="3" t="str">
        <f>'Sample Log'!A$49</f>
        <v>AE1909</v>
      </c>
      <c r="B358" s="3">
        <f>'Sample Log'!B$49</f>
        <v>10359</v>
      </c>
      <c r="C358" s="3" t="str">
        <f>'Sample Log'!C$49</f>
        <v>BATS Core</v>
      </c>
      <c r="D358" s="70">
        <f>'Sample Log'!D$49</f>
        <v>43601</v>
      </c>
      <c r="E358" s="9" t="s">
        <v>151</v>
      </c>
      <c r="F358" s="31" t="str">
        <f>'Sample Log'!P49</f>
        <v>NA</v>
      </c>
      <c r="G358" s="31" t="s">
        <v>481</v>
      </c>
      <c r="H358" s="3" t="s">
        <v>260</v>
      </c>
      <c r="I358" s="65"/>
      <c r="J358" s="65"/>
    </row>
    <row r="359" ht="15.75" customHeight="1">
      <c r="A359" s="3" t="str">
        <f>'Sample Log'!A$50</f>
        <v>AE1912</v>
      </c>
      <c r="B359" s="3">
        <f>'Sample Log'!B$50</f>
        <v>10360</v>
      </c>
      <c r="C359" s="3" t="str">
        <f>'Sample Log'!C$50</f>
        <v>BATS Core</v>
      </c>
      <c r="D359" s="75">
        <f>'Sample Log'!D$50</f>
        <v>43625</v>
      </c>
      <c r="E359" s="9" t="s">
        <v>201</v>
      </c>
      <c r="F359" s="31">
        <f>'Sample Log'!F50</f>
        <v>28</v>
      </c>
      <c r="G359" s="31" t="s">
        <v>467</v>
      </c>
      <c r="H359" s="3" t="s">
        <v>596</v>
      </c>
      <c r="I359" s="65" t="s">
        <v>694</v>
      </c>
      <c r="J359" s="65" t="s">
        <v>695</v>
      </c>
      <c r="K359" s="3" t="s">
        <v>603</v>
      </c>
      <c r="L359" s="66" t="s">
        <v>604</v>
      </c>
      <c r="M359" s="4" t="s">
        <v>696</v>
      </c>
    </row>
    <row r="360" ht="15.75" customHeight="1">
      <c r="A360" s="3" t="str">
        <f>'Sample Log'!A$50</f>
        <v>AE1912</v>
      </c>
      <c r="B360" s="3">
        <f>'Sample Log'!B$50</f>
        <v>10360</v>
      </c>
      <c r="C360" s="3" t="str">
        <f>'Sample Log'!C$50</f>
        <v>BATS Core</v>
      </c>
      <c r="D360" s="75">
        <f>'Sample Log'!D$50</f>
        <v>43625</v>
      </c>
      <c r="E360" s="9" t="s">
        <v>145</v>
      </c>
      <c r="F360" s="31">
        <f>'Sample Log'!I50</f>
        <v>12</v>
      </c>
      <c r="G360" s="31" t="s">
        <v>470</v>
      </c>
      <c r="H360" s="3" t="s">
        <v>596</v>
      </c>
      <c r="I360" s="65" t="s">
        <v>694</v>
      </c>
      <c r="J360" s="65" t="s">
        <v>697</v>
      </c>
      <c r="K360" s="3" t="s">
        <v>471</v>
      </c>
      <c r="L360" s="4" t="s">
        <v>614</v>
      </c>
      <c r="M360" s="79" t="s">
        <v>673</v>
      </c>
      <c r="N360" s="79" t="s">
        <v>616</v>
      </c>
      <c r="O360" s="51" t="s">
        <v>514</v>
      </c>
    </row>
    <row r="361" ht="15.75" customHeight="1">
      <c r="A361" s="3" t="str">
        <f>'Sample Log'!A$50</f>
        <v>AE1912</v>
      </c>
      <c r="B361" s="3">
        <f>'Sample Log'!B$50</f>
        <v>10360</v>
      </c>
      <c r="C361" s="3" t="str">
        <f>'Sample Log'!C$50</f>
        <v>BATS Core</v>
      </c>
      <c r="D361" s="75">
        <f>'Sample Log'!D$50</f>
        <v>43625</v>
      </c>
      <c r="E361" s="10" t="s">
        <v>507</v>
      </c>
      <c r="F361" s="31" t="str">
        <f>'Sample Log'!L50</f>
        <v>NA</v>
      </c>
      <c r="G361" s="31" t="s">
        <v>477</v>
      </c>
      <c r="H361" s="3" t="s">
        <v>260</v>
      </c>
      <c r="I361" s="65"/>
      <c r="J361" s="65"/>
    </row>
    <row r="362" ht="15.75" customHeight="1">
      <c r="A362" s="3" t="str">
        <f>'Sample Log'!A$50</f>
        <v>AE1912</v>
      </c>
      <c r="B362" s="3">
        <f>'Sample Log'!B$50</f>
        <v>10360</v>
      </c>
      <c r="C362" s="3" t="str">
        <f>'Sample Log'!C$50</f>
        <v>BATS Core</v>
      </c>
      <c r="D362" s="75">
        <f>'Sample Log'!D$50</f>
        <v>43625</v>
      </c>
      <c r="E362" s="9" t="s">
        <v>147</v>
      </c>
      <c r="F362" s="31">
        <f>'Sample Log'!K50</f>
        <v>24</v>
      </c>
      <c r="G362" s="31" t="s">
        <v>478</v>
      </c>
      <c r="H362" s="4" t="s">
        <v>620</v>
      </c>
      <c r="I362" s="65" t="s">
        <v>694</v>
      </c>
      <c r="J362" s="68" t="s">
        <v>651</v>
      </c>
      <c r="K362" s="3" t="s">
        <v>486</v>
      </c>
      <c r="L362" s="4" t="s">
        <v>652</v>
      </c>
      <c r="M362" s="3" t="s">
        <v>610</v>
      </c>
      <c r="O362" s="3" t="s">
        <v>514</v>
      </c>
    </row>
    <row r="363" ht="15.75" customHeight="1">
      <c r="A363" s="3" t="str">
        <f>'Sample Log'!A$50</f>
        <v>AE1912</v>
      </c>
      <c r="B363" s="3">
        <f>'Sample Log'!B$50</f>
        <v>10360</v>
      </c>
      <c r="C363" s="3" t="str">
        <f>'Sample Log'!C$50</f>
        <v>BATS Core</v>
      </c>
      <c r="D363" s="75">
        <f>'Sample Log'!D$50</f>
        <v>43625</v>
      </c>
      <c r="E363" s="9" t="s">
        <v>226</v>
      </c>
      <c r="F363" s="31">
        <f>'Sample Log'!G50</f>
        <v>20</v>
      </c>
      <c r="G363" s="31" t="s">
        <v>4</v>
      </c>
      <c r="H363" s="3" t="s">
        <v>596</v>
      </c>
      <c r="I363" s="65" t="s">
        <v>694</v>
      </c>
      <c r="J363" s="65" t="s">
        <v>695</v>
      </c>
      <c r="K363" s="3" t="s">
        <v>479</v>
      </c>
      <c r="L363" s="66" t="s">
        <v>675</v>
      </c>
    </row>
    <row r="364" ht="15.75" customHeight="1">
      <c r="A364" s="3" t="str">
        <f>'Sample Log'!A$50</f>
        <v>AE1912</v>
      </c>
      <c r="B364" s="3">
        <f>'Sample Log'!B$50</f>
        <v>10360</v>
      </c>
      <c r="C364" s="3" t="str">
        <f>'Sample Log'!C$50</f>
        <v>BATS Core</v>
      </c>
      <c r="D364" s="75">
        <f>'Sample Log'!D$50</f>
        <v>43625</v>
      </c>
      <c r="E364" s="9" t="s">
        <v>151</v>
      </c>
      <c r="F364" s="31" t="str">
        <f>'Sample Log'!P50</f>
        <v>NA</v>
      </c>
      <c r="G364" s="31" t="s">
        <v>481</v>
      </c>
      <c r="H364" s="3" t="s">
        <v>260</v>
      </c>
      <c r="I364" s="65"/>
      <c r="J364" s="65"/>
    </row>
    <row r="365" ht="15.75" customHeight="1">
      <c r="A365" s="3" t="str">
        <f>'Sample Log'!A$51</f>
        <v>AE1917</v>
      </c>
      <c r="B365" s="3">
        <f>'Sample Log'!B$51</f>
        <v>10361</v>
      </c>
      <c r="C365" s="3" t="str">
        <f>'Sample Log'!C$51</f>
        <v>BATS Core</v>
      </c>
      <c r="D365" s="70">
        <f>'Sample Log'!D$51</f>
        <v>43664</v>
      </c>
      <c r="E365" s="9" t="s">
        <v>201</v>
      </c>
      <c r="F365" s="31">
        <f>'Sample Log'!F51</f>
        <v>28</v>
      </c>
      <c r="G365" s="31" t="s">
        <v>467</v>
      </c>
      <c r="H365" s="3" t="s">
        <v>596</v>
      </c>
      <c r="I365" s="65" t="s">
        <v>698</v>
      </c>
      <c r="J365" s="65" t="s">
        <v>699</v>
      </c>
      <c r="K365" s="3" t="s">
        <v>603</v>
      </c>
      <c r="L365" s="66" t="s">
        <v>700</v>
      </c>
      <c r="M365" s="3" t="s">
        <v>701</v>
      </c>
    </row>
    <row r="366" ht="15.75" customHeight="1">
      <c r="A366" s="3" t="str">
        <f>'Sample Log'!A$51</f>
        <v>AE1917</v>
      </c>
      <c r="B366" s="3">
        <f>'Sample Log'!B$51</f>
        <v>10361</v>
      </c>
      <c r="C366" s="3" t="str">
        <f>'Sample Log'!C$51</f>
        <v>BATS Core</v>
      </c>
      <c r="D366" s="70">
        <f>'Sample Log'!D$51</f>
        <v>43664</v>
      </c>
      <c r="E366" s="9" t="s">
        <v>145</v>
      </c>
      <c r="F366" s="31">
        <f>'Sample Log'!I51</f>
        <v>12</v>
      </c>
      <c r="G366" s="31" t="s">
        <v>470</v>
      </c>
      <c r="H366" s="3" t="s">
        <v>596</v>
      </c>
      <c r="I366" s="65" t="s">
        <v>702</v>
      </c>
      <c r="J366" s="65" t="s">
        <v>703</v>
      </c>
      <c r="K366" s="3" t="s">
        <v>471</v>
      </c>
      <c r="L366" s="4" t="s">
        <v>614</v>
      </c>
      <c r="M366" s="79" t="s">
        <v>673</v>
      </c>
      <c r="N366" s="79" t="s">
        <v>616</v>
      </c>
      <c r="O366" s="51" t="s">
        <v>514</v>
      </c>
    </row>
    <row r="367" ht="15.75" customHeight="1">
      <c r="A367" s="3" t="str">
        <f>'Sample Log'!A$51</f>
        <v>AE1917</v>
      </c>
      <c r="B367" s="3">
        <f>'Sample Log'!B$51</f>
        <v>10361</v>
      </c>
      <c r="C367" s="3" t="str">
        <f>'Sample Log'!C$51</f>
        <v>BATS Core</v>
      </c>
      <c r="D367" s="70">
        <f>'Sample Log'!D$51</f>
        <v>43664</v>
      </c>
      <c r="E367" s="10" t="s">
        <v>507</v>
      </c>
      <c r="F367" s="31" t="str">
        <f>'Sample Log'!L51</f>
        <v>NA</v>
      </c>
      <c r="G367" s="31" t="s">
        <v>477</v>
      </c>
      <c r="H367" s="3" t="s">
        <v>260</v>
      </c>
      <c r="I367" s="65"/>
      <c r="J367" s="65"/>
    </row>
    <row r="368" ht="15.75" customHeight="1">
      <c r="A368" s="3" t="str">
        <f>'Sample Log'!A$51</f>
        <v>AE1917</v>
      </c>
      <c r="B368" s="3">
        <f>'Sample Log'!B$51</f>
        <v>10361</v>
      </c>
      <c r="C368" s="3" t="str">
        <f>'Sample Log'!C$51</f>
        <v>BATS Core</v>
      </c>
      <c r="D368" s="70">
        <f>'Sample Log'!D$51</f>
        <v>43664</v>
      </c>
      <c r="E368" s="9" t="s">
        <v>147</v>
      </c>
      <c r="F368" s="31">
        <f>'Sample Log'!K51</f>
        <v>24</v>
      </c>
      <c r="G368" s="31" t="s">
        <v>478</v>
      </c>
      <c r="H368" s="4" t="s">
        <v>620</v>
      </c>
      <c r="I368" s="65" t="s">
        <v>698</v>
      </c>
      <c r="J368" s="68" t="s">
        <v>651</v>
      </c>
      <c r="K368" s="3" t="s">
        <v>486</v>
      </c>
      <c r="L368" s="4" t="s">
        <v>652</v>
      </c>
      <c r="M368" s="3" t="s">
        <v>610</v>
      </c>
      <c r="O368" s="3" t="s">
        <v>514</v>
      </c>
    </row>
    <row r="369" ht="15.75" customHeight="1">
      <c r="A369" s="3" t="str">
        <f>'Sample Log'!A$51</f>
        <v>AE1917</v>
      </c>
      <c r="B369" s="3">
        <f>'Sample Log'!B$51</f>
        <v>10361</v>
      </c>
      <c r="C369" s="3" t="str">
        <f>'Sample Log'!C$51</f>
        <v>BATS Core</v>
      </c>
      <c r="D369" s="70">
        <f>'Sample Log'!D$51</f>
        <v>43664</v>
      </c>
      <c r="E369" s="9" t="s">
        <v>226</v>
      </c>
      <c r="F369" s="31">
        <f>'Sample Log'!G51</f>
        <v>20</v>
      </c>
      <c r="G369" s="31" t="s">
        <v>4</v>
      </c>
      <c r="H369" s="3" t="s">
        <v>596</v>
      </c>
      <c r="I369" s="65" t="s">
        <v>702</v>
      </c>
      <c r="J369" s="65" t="s">
        <v>704</v>
      </c>
      <c r="K369" s="3" t="s">
        <v>479</v>
      </c>
      <c r="L369" s="66" t="s">
        <v>675</v>
      </c>
    </row>
    <row r="370" ht="15.75" customHeight="1">
      <c r="A370" s="3" t="str">
        <f>'Sample Log'!A$51</f>
        <v>AE1917</v>
      </c>
      <c r="B370" s="3">
        <f>'Sample Log'!B$51</f>
        <v>10361</v>
      </c>
      <c r="C370" s="3" t="str">
        <f>'Sample Log'!C$51</f>
        <v>BATS Core</v>
      </c>
      <c r="D370" s="70">
        <f>'Sample Log'!D$51</f>
        <v>43664</v>
      </c>
      <c r="E370" s="9" t="s">
        <v>151</v>
      </c>
      <c r="F370" s="31" t="str">
        <f>'Sample Log'!P51</f>
        <v>NA</v>
      </c>
      <c r="G370" s="31" t="s">
        <v>481</v>
      </c>
      <c r="H370" s="3" t="s">
        <v>260</v>
      </c>
      <c r="I370" s="65"/>
      <c r="J370" s="65"/>
    </row>
    <row r="371" ht="15.75" customHeight="1">
      <c r="A371" s="3" t="str">
        <f>'Sample Log'!A$52</f>
        <v>AE1921</v>
      </c>
      <c r="B371" s="3">
        <f>'Sample Log'!B$52</f>
        <v>10362</v>
      </c>
      <c r="C371" s="3" t="str">
        <f>'Sample Log'!C$52</f>
        <v>BATS Core</v>
      </c>
      <c r="D371" s="71">
        <f>'Sample Log'!D$52</f>
        <v>43698</v>
      </c>
      <c r="E371" s="9" t="s">
        <v>201</v>
      </c>
      <c r="F371" s="31">
        <f>'Sample Log'!F52</f>
        <v>28</v>
      </c>
      <c r="G371" s="31" t="s">
        <v>467</v>
      </c>
      <c r="H371" s="3" t="s">
        <v>596</v>
      </c>
      <c r="I371" s="65" t="s">
        <v>651</v>
      </c>
      <c r="J371" s="65" t="s">
        <v>705</v>
      </c>
      <c r="K371" s="3" t="s">
        <v>603</v>
      </c>
      <c r="L371" s="66" t="s">
        <v>700</v>
      </c>
      <c r="M371" s="3" t="s">
        <v>706</v>
      </c>
    </row>
    <row r="372" ht="15.75" customHeight="1">
      <c r="A372" s="3" t="str">
        <f>'Sample Log'!A$52</f>
        <v>AE1921</v>
      </c>
      <c r="B372" s="3">
        <f>'Sample Log'!B$52</f>
        <v>10362</v>
      </c>
      <c r="C372" s="3" t="str">
        <f>'Sample Log'!C$52</f>
        <v>BATS Core</v>
      </c>
      <c r="D372" s="71">
        <f>'Sample Log'!D$52</f>
        <v>43698</v>
      </c>
      <c r="E372" s="9" t="s">
        <v>202</v>
      </c>
      <c r="F372" s="31">
        <f>'Sample Log'!H52</f>
        <v>20</v>
      </c>
      <c r="G372" s="31" t="s">
        <v>707</v>
      </c>
      <c r="H372" s="3" t="s">
        <v>561</v>
      </c>
      <c r="I372" s="65" t="s">
        <v>651</v>
      </c>
      <c r="J372" s="65" t="s">
        <v>708</v>
      </c>
      <c r="K372" s="3" t="s">
        <v>709</v>
      </c>
      <c r="L372" s="66" t="str">
        <f>H372</f>
        <v>BIOS N-20°C DOM</v>
      </c>
      <c r="M372" s="3" t="s">
        <v>710</v>
      </c>
      <c r="N372" s="13" t="s">
        <v>463</v>
      </c>
      <c r="O372" s="13"/>
      <c r="P372" s="13"/>
      <c r="Q372" s="13"/>
      <c r="R372" s="13"/>
      <c r="S372" s="13"/>
      <c r="T372" s="13"/>
      <c r="U372" s="13"/>
      <c r="V372" s="13"/>
      <c r="W372" s="13"/>
      <c r="X372" s="13"/>
      <c r="Y372" s="13"/>
      <c r="Z372" s="13"/>
      <c r="AA372" s="13"/>
      <c r="AB372" s="13"/>
      <c r="AC372" s="13"/>
      <c r="AD372" s="13"/>
      <c r="AE372" s="13"/>
      <c r="AF372" s="13"/>
      <c r="AG372" s="13"/>
      <c r="AH372" s="13"/>
      <c r="AI372" s="13"/>
      <c r="AJ372" s="13"/>
    </row>
    <row r="373" ht="15.75" customHeight="1">
      <c r="A373" s="3" t="str">
        <f>'Sample Log'!A$52</f>
        <v>AE1921</v>
      </c>
      <c r="B373" s="3">
        <f>'Sample Log'!B$52</f>
        <v>10362</v>
      </c>
      <c r="C373" s="3" t="str">
        <f>'Sample Log'!C$52</f>
        <v>BATS Core</v>
      </c>
      <c r="D373" s="71">
        <f>'Sample Log'!D$52</f>
        <v>43698</v>
      </c>
      <c r="E373" s="9" t="s">
        <v>145</v>
      </c>
      <c r="F373" s="31">
        <f>'Sample Log'!I52</f>
        <v>12</v>
      </c>
      <c r="G373" s="31" t="s">
        <v>470</v>
      </c>
      <c r="H373" s="3" t="s">
        <v>596</v>
      </c>
      <c r="I373" s="65" t="s">
        <v>651</v>
      </c>
      <c r="J373" s="65" t="s">
        <v>703</v>
      </c>
      <c r="K373" s="3" t="s">
        <v>471</v>
      </c>
      <c r="L373" s="4" t="s">
        <v>614</v>
      </c>
      <c r="M373" s="79" t="s">
        <v>673</v>
      </c>
      <c r="N373" s="79" t="s">
        <v>616</v>
      </c>
      <c r="O373" s="51" t="s">
        <v>514</v>
      </c>
    </row>
    <row r="374" ht="15.75" customHeight="1">
      <c r="A374" s="3" t="str">
        <f>'Sample Log'!A$52</f>
        <v>AE1921</v>
      </c>
      <c r="B374" s="3">
        <f>'Sample Log'!B$52</f>
        <v>10362</v>
      </c>
      <c r="C374" s="3" t="str">
        <f>'Sample Log'!C$52</f>
        <v>BATS Core</v>
      </c>
      <c r="D374" s="71">
        <f>'Sample Log'!D$52</f>
        <v>43698</v>
      </c>
      <c r="E374" s="10" t="s">
        <v>507</v>
      </c>
      <c r="F374" s="31" t="str">
        <f>'Sample Log'!L52</f>
        <v>NA</v>
      </c>
      <c r="G374" s="31" t="s">
        <v>477</v>
      </c>
      <c r="H374" s="3" t="s">
        <v>260</v>
      </c>
      <c r="I374" s="65"/>
      <c r="J374" s="65"/>
    </row>
    <row r="375" ht="15.75" customHeight="1">
      <c r="A375" s="3" t="str">
        <f>'Sample Log'!A$52</f>
        <v>AE1921</v>
      </c>
      <c r="B375" s="3">
        <f>'Sample Log'!B$52</f>
        <v>10362</v>
      </c>
      <c r="C375" s="3" t="str">
        <f>'Sample Log'!C$52</f>
        <v>BATS Core</v>
      </c>
      <c r="D375" s="71">
        <f>'Sample Log'!D$52</f>
        <v>43698</v>
      </c>
      <c r="E375" s="9" t="s">
        <v>147</v>
      </c>
      <c r="F375" s="31">
        <f>'Sample Log'!K52</f>
        <v>24</v>
      </c>
      <c r="G375" s="31" t="s">
        <v>478</v>
      </c>
      <c r="H375" s="4" t="s">
        <v>620</v>
      </c>
      <c r="I375" s="65" t="s">
        <v>651</v>
      </c>
      <c r="J375" s="68" t="s">
        <v>711</v>
      </c>
      <c r="K375" s="3" t="s">
        <v>486</v>
      </c>
      <c r="L375" s="4" t="s">
        <v>712</v>
      </c>
      <c r="M375" s="3" t="s">
        <v>610</v>
      </c>
      <c r="O375" s="3" t="s">
        <v>514</v>
      </c>
    </row>
    <row r="376" ht="15.75" customHeight="1">
      <c r="A376" s="3" t="str">
        <f>'Sample Log'!A$52</f>
        <v>AE1921</v>
      </c>
      <c r="B376" s="3">
        <f>'Sample Log'!B$52</f>
        <v>10362</v>
      </c>
      <c r="C376" s="3" t="str">
        <f>'Sample Log'!C$52</f>
        <v>BATS Core</v>
      </c>
      <c r="D376" s="71">
        <f>'Sample Log'!D$52</f>
        <v>43698</v>
      </c>
      <c r="E376" s="9" t="s">
        <v>226</v>
      </c>
      <c r="F376" s="31">
        <f>'Sample Log'!G52</f>
        <v>20</v>
      </c>
      <c r="G376" s="31" t="s">
        <v>4</v>
      </c>
      <c r="H376" s="3" t="s">
        <v>596</v>
      </c>
      <c r="I376" s="65" t="s">
        <v>651</v>
      </c>
      <c r="J376" s="65" t="s">
        <v>705</v>
      </c>
      <c r="K376" s="3" t="s">
        <v>479</v>
      </c>
      <c r="L376" s="66" t="s">
        <v>675</v>
      </c>
    </row>
    <row r="377" ht="15.75" customHeight="1">
      <c r="A377" s="3" t="str">
        <f>'Sample Log'!A$52</f>
        <v>AE1921</v>
      </c>
      <c r="B377" s="3">
        <f>'Sample Log'!B$52</f>
        <v>10362</v>
      </c>
      <c r="C377" s="3" t="str">
        <f>'Sample Log'!C$52</f>
        <v>BATS Core</v>
      </c>
      <c r="D377" s="71">
        <f>'Sample Log'!D$52</f>
        <v>43698</v>
      </c>
      <c r="E377" s="9" t="s">
        <v>151</v>
      </c>
      <c r="F377" s="31" t="str">
        <f>'Sample Log'!P52</f>
        <v>NA</v>
      </c>
      <c r="G377" s="31" t="s">
        <v>481</v>
      </c>
      <c r="H377" s="3" t="s">
        <v>260</v>
      </c>
      <c r="I377" s="65"/>
      <c r="J377" s="65"/>
    </row>
    <row r="378" ht="15.75" customHeight="1">
      <c r="A378" s="3" t="str">
        <f>'Sample Log'!A$53</f>
        <v>AE1923</v>
      </c>
      <c r="B378" s="3">
        <f>'Sample Log'!B$53</f>
        <v>10363</v>
      </c>
      <c r="C378" s="3" t="str">
        <f>'Sample Log'!C$53</f>
        <v>BATS Core</v>
      </c>
      <c r="D378" s="3" t="str">
        <f>'Sample Log'!D$53</f>
        <v>11-Sept-2019</v>
      </c>
      <c r="E378" s="9" t="s">
        <v>201</v>
      </c>
      <c r="F378" s="31">
        <f>'Sample Log'!F53</f>
        <v>27</v>
      </c>
      <c r="G378" s="31" t="s">
        <v>467</v>
      </c>
      <c r="H378" s="3" t="s">
        <v>596</v>
      </c>
      <c r="I378" s="65" t="s">
        <v>713</v>
      </c>
      <c r="J378" s="65" t="s">
        <v>714</v>
      </c>
      <c r="K378" s="3" t="s">
        <v>603</v>
      </c>
      <c r="L378" s="66" t="s">
        <v>700</v>
      </c>
      <c r="M378" s="3" t="s">
        <v>715</v>
      </c>
      <c r="P378" s="3" t="s">
        <v>716</v>
      </c>
    </row>
    <row r="379" ht="15.75" customHeight="1">
      <c r="A379" s="3" t="str">
        <f>'Sample Log'!A$53</f>
        <v>AE1923</v>
      </c>
      <c r="B379" s="3">
        <f>'Sample Log'!B$53</f>
        <v>10363</v>
      </c>
      <c r="C379" s="3" t="str">
        <f>'Sample Log'!C$53</f>
        <v>BATS Core</v>
      </c>
      <c r="D379" s="3" t="str">
        <f>'Sample Log'!D$53</f>
        <v>11-Sept-2019</v>
      </c>
      <c r="E379" s="9" t="s">
        <v>202</v>
      </c>
      <c r="F379" s="31">
        <f>'Sample Log'!H53</f>
        <v>24</v>
      </c>
      <c r="G379" s="31" t="s">
        <v>707</v>
      </c>
      <c r="H379" s="3" t="s">
        <v>561</v>
      </c>
      <c r="I379" s="65" t="s">
        <v>713</v>
      </c>
      <c r="J379" s="65" t="s">
        <v>717</v>
      </c>
      <c r="K379" s="3" t="s">
        <v>709</v>
      </c>
      <c r="L379" s="66" t="str">
        <f>H379</f>
        <v>BIOS N-20°C DOM</v>
      </c>
      <c r="M379" s="3" t="s">
        <v>717</v>
      </c>
      <c r="N379" s="13" t="s">
        <v>463</v>
      </c>
      <c r="O379" s="13"/>
      <c r="P379" s="13" t="s">
        <v>718</v>
      </c>
      <c r="Q379" s="13"/>
      <c r="R379" s="13"/>
      <c r="S379" s="13"/>
      <c r="T379" s="13"/>
      <c r="U379" s="13"/>
      <c r="V379" s="13"/>
      <c r="W379" s="13"/>
      <c r="X379" s="13"/>
      <c r="Y379" s="13"/>
      <c r="Z379" s="13"/>
      <c r="AA379" s="13"/>
      <c r="AB379" s="13"/>
      <c r="AC379" s="13"/>
      <c r="AD379" s="13"/>
      <c r="AE379" s="13"/>
      <c r="AF379" s="13"/>
      <c r="AG379" s="13"/>
      <c r="AH379" s="13"/>
      <c r="AI379" s="13"/>
      <c r="AJ379" s="13"/>
    </row>
    <row r="380" ht="15.75" customHeight="1">
      <c r="A380" s="3" t="str">
        <f>'Sample Log'!A$53</f>
        <v>AE1923</v>
      </c>
      <c r="B380" s="3">
        <f>'Sample Log'!B$53</f>
        <v>10363</v>
      </c>
      <c r="C380" s="3" t="str">
        <f>'Sample Log'!C$53</f>
        <v>BATS Core</v>
      </c>
      <c r="D380" s="3" t="str">
        <f>'Sample Log'!D$53</f>
        <v>11-Sept-2019</v>
      </c>
      <c r="E380" s="9" t="s">
        <v>145</v>
      </c>
      <c r="F380" s="31">
        <f>'Sample Log'!I53</f>
        <v>12</v>
      </c>
      <c r="G380" s="31" t="s">
        <v>470</v>
      </c>
      <c r="H380" s="3" t="s">
        <v>596</v>
      </c>
      <c r="I380" s="65" t="s">
        <v>713</v>
      </c>
      <c r="J380" s="65" t="s">
        <v>719</v>
      </c>
      <c r="K380" s="3" t="s">
        <v>471</v>
      </c>
      <c r="L380" s="4" t="s">
        <v>614</v>
      </c>
      <c r="M380" s="79" t="s">
        <v>673</v>
      </c>
      <c r="N380" s="79" t="s">
        <v>616</v>
      </c>
      <c r="O380" s="51" t="s">
        <v>514</v>
      </c>
    </row>
    <row r="381" ht="15.75" customHeight="1">
      <c r="A381" s="3" t="str">
        <f>'Sample Log'!A$53</f>
        <v>AE1923</v>
      </c>
      <c r="B381" s="3">
        <f>'Sample Log'!B$53</f>
        <v>10363</v>
      </c>
      <c r="C381" s="3" t="str">
        <f>'Sample Log'!C$53</f>
        <v>BATS Core</v>
      </c>
      <c r="D381" s="3" t="str">
        <f>'Sample Log'!D$53</f>
        <v>11-Sept-2019</v>
      </c>
      <c r="E381" s="10" t="s">
        <v>253</v>
      </c>
      <c r="F381" s="31">
        <f>'Sample Log'!M53</f>
        <v>6</v>
      </c>
      <c r="G381" s="31" t="s">
        <v>477</v>
      </c>
      <c r="H381" s="11" t="s">
        <v>503</v>
      </c>
      <c r="I381" s="65">
        <v>44409.0</v>
      </c>
      <c r="J381" s="65" t="s">
        <v>720</v>
      </c>
      <c r="K381" s="3" t="s">
        <v>548</v>
      </c>
      <c r="L381" s="11" t="s">
        <v>504</v>
      </c>
    </row>
    <row r="382" ht="15.75" customHeight="1">
      <c r="A382" s="3" t="str">
        <f>'Sample Log'!A$53</f>
        <v>AE1923</v>
      </c>
      <c r="B382" s="3">
        <f>'Sample Log'!B$53</f>
        <v>10363</v>
      </c>
      <c r="C382" s="3" t="str">
        <f>'Sample Log'!C$53</f>
        <v>BATS Core</v>
      </c>
      <c r="D382" s="3" t="str">
        <f>'Sample Log'!D$53</f>
        <v>11-Sept-2019</v>
      </c>
      <c r="E382" s="10" t="s">
        <v>507</v>
      </c>
      <c r="F382" s="31">
        <f>'Sample Log'!L53</f>
        <v>6</v>
      </c>
      <c r="G382" s="31" t="s">
        <v>477</v>
      </c>
      <c r="H382" s="9" t="s">
        <v>503</v>
      </c>
      <c r="I382" s="65">
        <v>44409.0</v>
      </c>
      <c r="J382" s="65" t="s">
        <v>720</v>
      </c>
      <c r="K382" s="3" t="s">
        <v>587</v>
      </c>
      <c r="L382" s="11" t="s">
        <v>504</v>
      </c>
      <c r="N382" s="6" t="s">
        <v>721</v>
      </c>
    </row>
    <row r="383" ht="15.75" customHeight="1">
      <c r="A383" s="3" t="str">
        <f>'Sample Log'!A$53</f>
        <v>AE1923</v>
      </c>
      <c r="B383" s="3">
        <f>'Sample Log'!B$53</f>
        <v>10363</v>
      </c>
      <c r="C383" s="3" t="str">
        <f>'Sample Log'!C$53</f>
        <v>BATS Core</v>
      </c>
      <c r="D383" s="3" t="str">
        <f>'Sample Log'!D$53</f>
        <v>11-Sept-2019</v>
      </c>
      <c r="E383" s="72" t="s">
        <v>510</v>
      </c>
      <c r="F383" s="31">
        <f>'Sample Log'!L53</f>
        <v>6</v>
      </c>
      <c r="G383" s="31" t="s">
        <v>477</v>
      </c>
      <c r="H383" s="9" t="s">
        <v>551</v>
      </c>
      <c r="I383" s="65" t="s">
        <v>713</v>
      </c>
      <c r="J383" s="65" t="s">
        <v>720</v>
      </c>
      <c r="K383" s="3" t="s">
        <v>587</v>
      </c>
      <c r="L383" s="11" t="s">
        <v>504</v>
      </c>
    </row>
    <row r="384" ht="15.75" customHeight="1">
      <c r="A384" s="3" t="str">
        <f>'Sample Log'!A$53</f>
        <v>AE1923</v>
      </c>
      <c r="B384" s="3">
        <f>'Sample Log'!B$53</f>
        <v>10363</v>
      </c>
      <c r="C384" s="3" t="str">
        <f>'Sample Log'!C$53</f>
        <v>BATS Core</v>
      </c>
      <c r="D384" s="3" t="str">
        <f>'Sample Log'!D$53</f>
        <v>11-Sept-2019</v>
      </c>
      <c r="E384" s="10" t="s">
        <v>255</v>
      </c>
      <c r="F384" s="31">
        <f>'Sample Log'!O53</f>
        <v>6</v>
      </c>
      <c r="G384" s="31" t="s">
        <v>477</v>
      </c>
      <c r="H384" s="51" t="s">
        <v>722</v>
      </c>
      <c r="I384" s="65" t="s">
        <v>713</v>
      </c>
      <c r="J384" s="65" t="s">
        <v>720</v>
      </c>
      <c r="K384" s="3" t="s">
        <v>513</v>
      </c>
      <c r="L384" s="11" t="s">
        <v>591</v>
      </c>
    </row>
    <row r="385" ht="15.75" customHeight="1">
      <c r="A385" s="3" t="str">
        <f>'Sample Log'!A$53</f>
        <v>AE1923</v>
      </c>
      <c r="B385" s="3">
        <f>'Sample Log'!B$53</f>
        <v>10363</v>
      </c>
      <c r="C385" s="3" t="str">
        <f>'Sample Log'!C$53</f>
        <v>BATS Core</v>
      </c>
      <c r="D385" s="3" t="str">
        <f>'Sample Log'!D$53</f>
        <v>11-Sept-2019</v>
      </c>
      <c r="E385" s="10" t="s">
        <v>254</v>
      </c>
      <c r="F385" s="31" t="str">
        <f>'Sample Log'!N53</f>
        <v>NA</v>
      </c>
      <c r="G385" s="31" t="s">
        <v>477</v>
      </c>
      <c r="H385" s="31" t="s">
        <v>260</v>
      </c>
      <c r="I385" s="65"/>
      <c r="J385" s="65"/>
    </row>
    <row r="386" ht="15.75" customHeight="1">
      <c r="A386" s="3" t="str">
        <f>'Sample Log'!A$53</f>
        <v>AE1923</v>
      </c>
      <c r="B386" s="3">
        <f>'Sample Log'!B$53</f>
        <v>10363</v>
      </c>
      <c r="C386" s="3" t="str">
        <f>'Sample Log'!C$53</f>
        <v>BATS Core</v>
      </c>
      <c r="D386" s="3" t="str">
        <f>'Sample Log'!D$53</f>
        <v>11-Sept-2019</v>
      </c>
      <c r="E386" s="9" t="s">
        <v>147</v>
      </c>
      <c r="F386" s="31">
        <f>'Sample Log'!K53</f>
        <v>24</v>
      </c>
      <c r="G386" s="31" t="s">
        <v>478</v>
      </c>
      <c r="H386" s="4" t="s">
        <v>620</v>
      </c>
      <c r="I386" s="65" t="s">
        <v>713</v>
      </c>
      <c r="J386" s="68" t="s">
        <v>711</v>
      </c>
      <c r="K386" s="3" t="s">
        <v>486</v>
      </c>
      <c r="L386" s="4" t="s">
        <v>712</v>
      </c>
      <c r="M386" s="3" t="s">
        <v>610</v>
      </c>
      <c r="O386" s="3" t="s">
        <v>514</v>
      </c>
    </row>
    <row r="387" ht="15.75" customHeight="1">
      <c r="A387" s="3" t="str">
        <f>'Sample Log'!A$53</f>
        <v>AE1923</v>
      </c>
      <c r="B387" s="3">
        <f>'Sample Log'!B$53</f>
        <v>10363</v>
      </c>
      <c r="C387" s="3" t="str">
        <f>'Sample Log'!C$53</f>
        <v>BATS Core</v>
      </c>
      <c r="D387" s="3" t="str">
        <f>'Sample Log'!D$53</f>
        <v>11-Sept-2019</v>
      </c>
      <c r="E387" s="9" t="s">
        <v>226</v>
      </c>
      <c r="F387" s="31">
        <f>'Sample Log'!G53</f>
        <v>19</v>
      </c>
      <c r="G387" s="31" t="s">
        <v>4</v>
      </c>
      <c r="H387" s="3" t="s">
        <v>596</v>
      </c>
      <c r="I387" s="65" t="s">
        <v>713</v>
      </c>
      <c r="J387" s="65" t="s">
        <v>90</v>
      </c>
      <c r="K387" s="3" t="s">
        <v>479</v>
      </c>
      <c r="L387" s="66" t="s">
        <v>675</v>
      </c>
    </row>
    <row r="388" ht="15.75" customHeight="1">
      <c r="A388" s="3" t="str">
        <f>'Sample Log'!A$53</f>
        <v>AE1923</v>
      </c>
      <c r="B388" s="3">
        <f>'Sample Log'!B$53</f>
        <v>10363</v>
      </c>
      <c r="C388" s="3" t="str">
        <f>'Sample Log'!C$53</f>
        <v>BATS Core</v>
      </c>
      <c r="D388" s="3" t="str">
        <f>'Sample Log'!D$53</f>
        <v>11-Sept-2019</v>
      </c>
      <c r="E388" s="9" t="s">
        <v>151</v>
      </c>
      <c r="F388" s="31" t="str">
        <f>'Sample Log'!P53</f>
        <v>NA</v>
      </c>
      <c r="G388" s="31" t="s">
        <v>481</v>
      </c>
      <c r="H388" s="31" t="s">
        <v>260</v>
      </c>
      <c r="I388" s="65"/>
      <c r="J388" s="65"/>
    </row>
    <row r="389" ht="15.75" customHeight="1">
      <c r="A389" s="3" t="str">
        <f>'Sample Log'!A$54</f>
        <v>AE1925</v>
      </c>
      <c r="B389" s="3">
        <f>'Sample Log'!B$54</f>
        <v>50056</v>
      </c>
      <c r="C389" s="3" t="str">
        <f>'Sample Log'!C$54</f>
        <v>BATS Validation</v>
      </c>
      <c r="D389" s="3" t="str">
        <f>'Sample Log'!D$54</f>
        <v>9/26/19-10//10/19</v>
      </c>
      <c r="E389" s="9" t="s">
        <v>201</v>
      </c>
      <c r="F389" s="31">
        <f>'Sample Log'!F54</f>
        <v>120</v>
      </c>
      <c r="G389" s="31" t="s">
        <v>467</v>
      </c>
      <c r="H389" s="3" t="s">
        <v>596</v>
      </c>
      <c r="I389" s="65" t="s">
        <v>723</v>
      </c>
      <c r="J389" s="31" t="s">
        <v>724</v>
      </c>
      <c r="K389" s="3" t="s">
        <v>603</v>
      </c>
      <c r="L389" s="66" t="s">
        <v>725</v>
      </c>
      <c r="M389" s="3" t="s">
        <v>726</v>
      </c>
    </row>
    <row r="390" ht="15.75" customHeight="1">
      <c r="A390" s="3" t="str">
        <f>'Sample Log'!A$54</f>
        <v>AE1925</v>
      </c>
      <c r="B390" s="3">
        <f>'Sample Log'!B$54</f>
        <v>50056</v>
      </c>
      <c r="C390" s="3" t="str">
        <f>'Sample Log'!C$54</f>
        <v>BATS Validation</v>
      </c>
      <c r="D390" s="3" t="str">
        <f>'Sample Log'!D$54</f>
        <v>9/26/19-10//10/19</v>
      </c>
      <c r="E390" s="9" t="s">
        <v>202</v>
      </c>
      <c r="F390" s="31">
        <f>'Sample Log'!H54</f>
        <v>42</v>
      </c>
      <c r="G390" s="31" t="s">
        <v>707</v>
      </c>
      <c r="H390" s="3" t="str">
        <f>H379</f>
        <v>BIOS N-20°C DOM</v>
      </c>
      <c r="I390" s="65" t="s">
        <v>723</v>
      </c>
      <c r="J390" s="65"/>
      <c r="K390" s="13"/>
      <c r="L390" s="66" t="str">
        <f>H390</f>
        <v>BIOS N-20°C DOM</v>
      </c>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row>
    <row r="391" ht="15.75" customHeight="1">
      <c r="A391" s="3" t="str">
        <f>'Sample Log'!A$54</f>
        <v>AE1925</v>
      </c>
      <c r="B391" s="3">
        <f>'Sample Log'!B$54</f>
        <v>50056</v>
      </c>
      <c r="C391" s="3" t="str">
        <f>'Sample Log'!C$54</f>
        <v>BATS Validation</v>
      </c>
      <c r="D391" s="3" t="str">
        <f>'Sample Log'!D$54</f>
        <v>9/26/19-10//10/19</v>
      </c>
      <c r="E391" s="9" t="s">
        <v>147</v>
      </c>
      <c r="F391" s="31">
        <f>'Sample Log'!K54</f>
        <v>85</v>
      </c>
      <c r="G391" s="31" t="s">
        <v>478</v>
      </c>
      <c r="H391" s="4" t="s">
        <v>727</v>
      </c>
      <c r="I391" s="65" t="s">
        <v>723</v>
      </c>
      <c r="J391" s="68" t="s">
        <v>711</v>
      </c>
      <c r="K391" s="3" t="s">
        <v>486</v>
      </c>
      <c r="L391" s="4" t="s">
        <v>712</v>
      </c>
      <c r="M391" s="3" t="s">
        <v>610</v>
      </c>
      <c r="O391" s="51" t="s">
        <v>514</v>
      </c>
    </row>
    <row r="392" ht="15.75" customHeight="1">
      <c r="A392" s="3" t="str">
        <f>'Sample Log'!A$54</f>
        <v>AE1925</v>
      </c>
      <c r="B392" s="3">
        <f>'Sample Log'!B$54</f>
        <v>50056</v>
      </c>
      <c r="C392" s="3" t="str">
        <f>'Sample Log'!C$54</f>
        <v>BATS Validation</v>
      </c>
      <c r="D392" s="3" t="str">
        <f>'Sample Log'!D$54</f>
        <v>9/26/19-10//10/19</v>
      </c>
      <c r="E392" s="10" t="s">
        <v>728</v>
      </c>
      <c r="F392" s="31">
        <f>'Sample Log'!T54</f>
        <v>42</v>
      </c>
      <c r="G392" s="31" t="s">
        <v>79</v>
      </c>
      <c r="H392" s="4" t="s">
        <v>729</v>
      </c>
      <c r="I392" s="65" t="s">
        <v>723</v>
      </c>
      <c r="J392" s="65" t="s">
        <v>730</v>
      </c>
      <c r="K392" s="3" t="s">
        <v>486</v>
      </c>
      <c r="L392" s="3" t="s">
        <v>487</v>
      </c>
      <c r="O392" s="51" t="s">
        <v>514</v>
      </c>
    </row>
    <row r="393" ht="15.75" customHeight="1">
      <c r="A393" s="3" t="str">
        <f>'Sample Log'!A$55</f>
        <v>AE1927</v>
      </c>
      <c r="B393" s="3">
        <f>'Sample Log'!B$55</f>
        <v>10364</v>
      </c>
      <c r="C393" s="3" t="str">
        <f>'Sample Log'!C$55</f>
        <v>BATS Core</v>
      </c>
      <c r="D393" s="71">
        <f>'Sample Log'!D$55</f>
        <v>43762</v>
      </c>
      <c r="E393" s="9" t="s">
        <v>201</v>
      </c>
      <c r="F393" s="31">
        <f>'Sample Log'!F55</f>
        <v>28</v>
      </c>
      <c r="G393" s="31" t="s">
        <v>467</v>
      </c>
      <c r="H393" s="3" t="s">
        <v>596</v>
      </c>
      <c r="I393" s="65" t="s">
        <v>731</v>
      </c>
      <c r="J393" s="65" t="s">
        <v>732</v>
      </c>
      <c r="K393" s="3" t="s">
        <v>603</v>
      </c>
      <c r="L393" s="66" t="s">
        <v>700</v>
      </c>
      <c r="M393" s="3" t="s">
        <v>733</v>
      </c>
    </row>
    <row r="394" ht="15.75" customHeight="1">
      <c r="A394" s="3" t="str">
        <f>'Sample Log'!A$55</f>
        <v>AE1927</v>
      </c>
      <c r="B394" s="3">
        <f>'Sample Log'!B$55</f>
        <v>10364</v>
      </c>
      <c r="C394" s="3" t="str">
        <f>'Sample Log'!C$55</f>
        <v>BATS Core</v>
      </c>
      <c r="D394" s="71">
        <f>'Sample Log'!D$55</f>
        <v>43762</v>
      </c>
      <c r="E394" s="9" t="s">
        <v>202</v>
      </c>
      <c r="F394" s="31">
        <f>'Sample Log'!H55</f>
        <v>28</v>
      </c>
      <c r="G394" s="31" t="s">
        <v>707</v>
      </c>
      <c r="H394" s="3" t="s">
        <v>561</v>
      </c>
      <c r="I394" s="65" t="s">
        <v>731</v>
      </c>
      <c r="J394" s="31" t="s">
        <v>734</v>
      </c>
      <c r="K394" s="3" t="s">
        <v>709</v>
      </c>
      <c r="L394" s="66" t="str">
        <f>H394</f>
        <v>BIOS N-20°C DOM</v>
      </c>
      <c r="M394" s="3" t="s">
        <v>734</v>
      </c>
      <c r="N394" s="13" t="s">
        <v>463</v>
      </c>
      <c r="O394" s="13"/>
      <c r="P394" s="3" t="s">
        <v>735</v>
      </c>
      <c r="Q394" s="13"/>
      <c r="R394" s="13"/>
      <c r="S394" s="13"/>
      <c r="T394" s="13"/>
      <c r="U394" s="13"/>
      <c r="V394" s="13"/>
      <c r="W394" s="13"/>
      <c r="X394" s="13"/>
      <c r="Y394" s="13"/>
      <c r="Z394" s="13"/>
      <c r="AA394" s="13"/>
      <c r="AB394" s="13"/>
      <c r="AC394" s="13"/>
      <c r="AD394" s="13"/>
      <c r="AE394" s="13"/>
      <c r="AF394" s="13"/>
      <c r="AG394" s="13"/>
      <c r="AH394" s="13"/>
      <c r="AI394" s="13"/>
      <c r="AJ394" s="13"/>
    </row>
    <row r="395" ht="15.75" customHeight="1">
      <c r="A395" s="3" t="str">
        <f>'Sample Log'!A$55</f>
        <v>AE1927</v>
      </c>
      <c r="B395" s="3">
        <f>'Sample Log'!B$55</f>
        <v>10364</v>
      </c>
      <c r="C395" s="3" t="str">
        <f>'Sample Log'!C$55</f>
        <v>BATS Core</v>
      </c>
      <c r="D395" s="71">
        <f>'Sample Log'!D$55</f>
        <v>43762</v>
      </c>
      <c r="E395" s="9" t="s">
        <v>145</v>
      </c>
      <c r="F395" s="31">
        <f>'Sample Log'!I55</f>
        <v>12</v>
      </c>
      <c r="G395" s="31" t="s">
        <v>470</v>
      </c>
      <c r="H395" s="3" t="s">
        <v>596</v>
      </c>
      <c r="I395" s="65" t="s">
        <v>731</v>
      </c>
      <c r="J395" s="65" t="s">
        <v>719</v>
      </c>
      <c r="K395" s="3" t="s">
        <v>471</v>
      </c>
      <c r="L395" s="4" t="s">
        <v>614</v>
      </c>
      <c r="M395" s="79" t="s">
        <v>673</v>
      </c>
      <c r="N395" s="79" t="s">
        <v>616</v>
      </c>
      <c r="O395" s="51" t="s">
        <v>514</v>
      </c>
    </row>
    <row r="396" ht="15.75" customHeight="1">
      <c r="A396" s="3" t="str">
        <f>'Sample Log'!A$55</f>
        <v>AE1927</v>
      </c>
      <c r="B396" s="3">
        <f>'Sample Log'!B$55</f>
        <v>10364</v>
      </c>
      <c r="C396" s="3" t="str">
        <f>'Sample Log'!C$55</f>
        <v>BATS Core</v>
      </c>
      <c r="D396" s="71">
        <f>'Sample Log'!D$55</f>
        <v>43762</v>
      </c>
      <c r="E396" s="10" t="s">
        <v>507</v>
      </c>
      <c r="F396" s="31" t="str">
        <f>'Sample Log'!L55</f>
        <v>NA</v>
      </c>
      <c r="G396" s="31" t="s">
        <v>477</v>
      </c>
      <c r="I396" s="65"/>
      <c r="J396" s="65"/>
    </row>
    <row r="397" ht="15.75" customHeight="1">
      <c r="A397" s="3" t="str">
        <f>'Sample Log'!A$55</f>
        <v>AE1927</v>
      </c>
      <c r="B397" s="3">
        <f>'Sample Log'!B$55</f>
        <v>10364</v>
      </c>
      <c r="C397" s="3" t="str">
        <f>'Sample Log'!C$55</f>
        <v>BATS Core</v>
      </c>
      <c r="D397" s="71">
        <f>'Sample Log'!D$55</f>
        <v>43762</v>
      </c>
      <c r="E397" s="9" t="s">
        <v>147</v>
      </c>
      <c r="F397" s="31">
        <f>'Sample Log'!K55</f>
        <v>24</v>
      </c>
      <c r="G397" s="31" t="s">
        <v>478</v>
      </c>
      <c r="H397" s="4" t="s">
        <v>620</v>
      </c>
      <c r="I397" s="65" t="s">
        <v>731</v>
      </c>
      <c r="J397" s="68" t="s">
        <v>711</v>
      </c>
      <c r="K397" s="3" t="s">
        <v>486</v>
      </c>
      <c r="L397" s="4" t="s">
        <v>712</v>
      </c>
      <c r="M397" s="3" t="s">
        <v>610</v>
      </c>
      <c r="O397" s="3" t="s">
        <v>514</v>
      </c>
    </row>
    <row r="398" ht="15.75" customHeight="1">
      <c r="A398" s="3" t="str">
        <f>'Sample Log'!A$55</f>
        <v>AE1927</v>
      </c>
      <c r="B398" s="3">
        <f>'Sample Log'!B$55</f>
        <v>10364</v>
      </c>
      <c r="C398" s="3" t="str">
        <f>'Sample Log'!C$55</f>
        <v>BATS Core</v>
      </c>
      <c r="D398" s="71">
        <f>'Sample Log'!D$55</f>
        <v>43762</v>
      </c>
      <c r="E398" s="9" t="s">
        <v>226</v>
      </c>
      <c r="F398" s="31">
        <f>'Sample Log'!G55</f>
        <v>20</v>
      </c>
      <c r="G398" s="31" t="s">
        <v>4</v>
      </c>
      <c r="H398" s="3" t="s">
        <v>596</v>
      </c>
      <c r="I398" s="65" t="s">
        <v>731</v>
      </c>
      <c r="J398" s="65" t="s">
        <v>732</v>
      </c>
      <c r="K398" s="3" t="s">
        <v>479</v>
      </c>
      <c r="L398" s="66" t="s">
        <v>675</v>
      </c>
    </row>
    <row r="399" ht="15.75" customHeight="1">
      <c r="A399" s="3" t="str">
        <f>'Sample Log'!A$55</f>
        <v>AE1927</v>
      </c>
      <c r="B399" s="3">
        <f>'Sample Log'!B$55</f>
        <v>10364</v>
      </c>
      <c r="C399" s="3" t="str">
        <f>'Sample Log'!C$55</f>
        <v>BATS Core</v>
      </c>
      <c r="D399" s="71">
        <f>'Sample Log'!D$55</f>
        <v>43762</v>
      </c>
      <c r="E399" s="9" t="s">
        <v>151</v>
      </c>
      <c r="F399" s="31" t="str">
        <f>'Sample Log'!P55</f>
        <v>NA</v>
      </c>
      <c r="G399" s="31" t="s">
        <v>481</v>
      </c>
      <c r="H399" s="3" t="s">
        <v>260</v>
      </c>
      <c r="I399" s="65"/>
      <c r="J399" s="65"/>
    </row>
    <row r="400" ht="15.75" customHeight="1">
      <c r="A400" s="3" t="str">
        <f>'Sample Log'!A$56</f>
        <v>AE1930</v>
      </c>
      <c r="B400" s="3">
        <f>'Sample Log'!B$56</f>
        <v>10365</v>
      </c>
      <c r="C400" s="3" t="str">
        <f>'Sample Log'!C$56</f>
        <v>BATS Core</v>
      </c>
      <c r="D400" s="71">
        <f>'Sample Log'!D$56</f>
        <v>43789</v>
      </c>
      <c r="E400" s="9" t="s">
        <v>201</v>
      </c>
      <c r="F400" s="31">
        <f>'Sample Log'!F56</f>
        <v>28</v>
      </c>
      <c r="G400" s="31" t="s">
        <v>467</v>
      </c>
      <c r="H400" s="3" t="s">
        <v>596</v>
      </c>
      <c r="I400" s="65" t="s">
        <v>736</v>
      </c>
      <c r="J400" s="65" t="s">
        <v>737</v>
      </c>
      <c r="K400" s="3" t="s">
        <v>603</v>
      </c>
      <c r="L400" s="66" t="s">
        <v>700</v>
      </c>
      <c r="M400" s="3" t="s">
        <v>738</v>
      </c>
    </row>
    <row r="401" ht="15.75" customHeight="1">
      <c r="A401" s="3" t="str">
        <f>'Sample Log'!A$56</f>
        <v>AE1930</v>
      </c>
      <c r="B401" s="3">
        <f>'Sample Log'!B$56</f>
        <v>10365</v>
      </c>
      <c r="C401" s="3" t="str">
        <f>'Sample Log'!C$56</f>
        <v>BATS Core</v>
      </c>
      <c r="D401" s="71">
        <f>'Sample Log'!D$56</f>
        <v>43789</v>
      </c>
      <c r="E401" s="9" t="s">
        <v>202</v>
      </c>
      <c r="F401" s="31">
        <f>'Sample Log'!H56</f>
        <v>28</v>
      </c>
      <c r="G401" s="31" t="s">
        <v>707</v>
      </c>
      <c r="H401" s="3" t="s">
        <v>561</v>
      </c>
      <c r="I401" s="65" t="s">
        <v>736</v>
      </c>
      <c r="J401" s="31" t="s">
        <v>739</v>
      </c>
      <c r="K401" s="3" t="s">
        <v>709</v>
      </c>
      <c r="L401" s="66"/>
      <c r="M401" s="13" t="s">
        <v>740</v>
      </c>
      <c r="N401" s="13" t="s">
        <v>463</v>
      </c>
      <c r="O401" s="13"/>
      <c r="P401" s="13" t="s">
        <v>741</v>
      </c>
      <c r="Q401" s="13"/>
      <c r="R401" s="13"/>
      <c r="S401" s="13"/>
      <c r="T401" s="13"/>
      <c r="U401" s="13"/>
      <c r="V401" s="13"/>
      <c r="W401" s="13"/>
      <c r="X401" s="13"/>
      <c r="Y401" s="13"/>
      <c r="Z401" s="13"/>
      <c r="AA401" s="13"/>
      <c r="AB401" s="13"/>
      <c r="AC401" s="13"/>
      <c r="AD401" s="13"/>
      <c r="AE401" s="13"/>
      <c r="AF401" s="13"/>
      <c r="AG401" s="13"/>
      <c r="AH401" s="13"/>
      <c r="AI401" s="13"/>
      <c r="AJ401" s="13"/>
    </row>
    <row r="402" ht="15.75" customHeight="1">
      <c r="A402" s="3" t="str">
        <f>'Sample Log'!A$56</f>
        <v>AE1930</v>
      </c>
      <c r="B402" s="3">
        <f>'Sample Log'!B$56</f>
        <v>10365</v>
      </c>
      <c r="C402" s="3" t="str">
        <f>'Sample Log'!C$56</f>
        <v>BATS Core</v>
      </c>
      <c r="D402" s="71">
        <f>'Sample Log'!D$56</f>
        <v>43789</v>
      </c>
      <c r="E402" s="9" t="s">
        <v>145</v>
      </c>
      <c r="F402" s="31">
        <f>'Sample Log'!I56</f>
        <v>12</v>
      </c>
      <c r="G402" s="31" t="s">
        <v>470</v>
      </c>
      <c r="H402" s="3" t="s">
        <v>596</v>
      </c>
      <c r="I402" s="65" t="s">
        <v>736</v>
      </c>
      <c r="J402" s="65" t="s">
        <v>742</v>
      </c>
      <c r="K402" s="3" t="s">
        <v>471</v>
      </c>
      <c r="L402" s="4" t="s">
        <v>614</v>
      </c>
      <c r="M402" s="79" t="s">
        <v>673</v>
      </c>
      <c r="N402" s="79" t="s">
        <v>616</v>
      </c>
      <c r="O402" s="51" t="s">
        <v>514</v>
      </c>
    </row>
    <row r="403" ht="15.75" customHeight="1">
      <c r="A403" s="3" t="str">
        <f>'Sample Log'!A$56</f>
        <v>AE1930</v>
      </c>
      <c r="B403" s="3">
        <f>'Sample Log'!B$56</f>
        <v>10365</v>
      </c>
      <c r="C403" s="3" t="str">
        <f>'Sample Log'!C$56</f>
        <v>BATS Core</v>
      </c>
      <c r="D403" s="71">
        <f>'Sample Log'!D$56</f>
        <v>43789</v>
      </c>
      <c r="E403" s="10" t="s">
        <v>253</v>
      </c>
      <c r="F403" s="31">
        <f>'Sample Log'!M56</f>
        <v>6</v>
      </c>
      <c r="G403" s="31" t="s">
        <v>477</v>
      </c>
      <c r="H403" s="11" t="s">
        <v>503</v>
      </c>
      <c r="I403" s="65">
        <v>44409.0</v>
      </c>
      <c r="J403" s="65" t="s">
        <v>743</v>
      </c>
      <c r="K403" s="3" t="s">
        <v>548</v>
      </c>
      <c r="L403" s="11" t="s">
        <v>504</v>
      </c>
    </row>
    <row r="404" ht="15.75" customHeight="1">
      <c r="A404" s="3" t="str">
        <f>'Sample Log'!A$56</f>
        <v>AE1930</v>
      </c>
      <c r="B404" s="3">
        <f>'Sample Log'!B$56</f>
        <v>10365</v>
      </c>
      <c r="C404" s="3" t="str">
        <f>'Sample Log'!C$56</f>
        <v>BATS Core</v>
      </c>
      <c r="D404" s="71">
        <f>'Sample Log'!D$56</f>
        <v>43789</v>
      </c>
      <c r="E404" s="10" t="s">
        <v>507</v>
      </c>
      <c r="F404" s="31">
        <f>'Sample Log'!L56</f>
        <v>6</v>
      </c>
      <c r="G404" s="31" t="s">
        <v>477</v>
      </c>
      <c r="H404" s="9" t="s">
        <v>503</v>
      </c>
      <c r="I404" s="65">
        <v>44409.0</v>
      </c>
      <c r="J404" s="65" t="s">
        <v>743</v>
      </c>
      <c r="K404" s="3" t="s">
        <v>587</v>
      </c>
      <c r="L404" s="11" t="s">
        <v>504</v>
      </c>
      <c r="N404" s="6" t="s">
        <v>721</v>
      </c>
    </row>
    <row r="405" ht="15.75" customHeight="1">
      <c r="A405" s="3" t="str">
        <f>'Sample Log'!A$56</f>
        <v>AE1930</v>
      </c>
      <c r="B405" s="3">
        <f>'Sample Log'!B$56</f>
        <v>10365</v>
      </c>
      <c r="C405" s="3" t="str">
        <f>'Sample Log'!C$56</f>
        <v>BATS Core</v>
      </c>
      <c r="D405" s="71">
        <f>'Sample Log'!D$56</f>
        <v>43789</v>
      </c>
      <c r="E405" s="72" t="s">
        <v>510</v>
      </c>
      <c r="F405" s="31">
        <f>'Sample Log'!L56</f>
        <v>6</v>
      </c>
      <c r="G405" s="31" t="s">
        <v>477</v>
      </c>
      <c r="H405" s="9" t="s">
        <v>551</v>
      </c>
      <c r="I405" s="65" t="s">
        <v>736</v>
      </c>
      <c r="J405" s="65" t="s">
        <v>743</v>
      </c>
      <c r="K405" s="3" t="s">
        <v>587</v>
      </c>
      <c r="L405" s="11" t="s">
        <v>504</v>
      </c>
    </row>
    <row r="406" ht="15.75" customHeight="1">
      <c r="A406" s="3" t="str">
        <f>'Sample Log'!A$56</f>
        <v>AE1930</v>
      </c>
      <c r="B406" s="3">
        <f>'Sample Log'!B$56</f>
        <v>10365</v>
      </c>
      <c r="C406" s="3" t="str">
        <f>'Sample Log'!C$56</f>
        <v>BATS Core</v>
      </c>
      <c r="D406" s="71">
        <f>'Sample Log'!D$56</f>
        <v>43789</v>
      </c>
      <c r="E406" s="10" t="s">
        <v>255</v>
      </c>
      <c r="F406" s="31">
        <f>'Sample Log'!O56</f>
        <v>6</v>
      </c>
      <c r="G406" s="31" t="s">
        <v>477</v>
      </c>
      <c r="H406" s="51" t="s">
        <v>722</v>
      </c>
      <c r="I406" s="65" t="s">
        <v>736</v>
      </c>
      <c r="J406" s="65" t="s">
        <v>743</v>
      </c>
      <c r="K406" s="3" t="s">
        <v>513</v>
      </c>
      <c r="L406" s="11" t="s">
        <v>591</v>
      </c>
    </row>
    <row r="407" ht="15.75" customHeight="1">
      <c r="A407" s="3" t="str">
        <f>'Sample Log'!A$56</f>
        <v>AE1930</v>
      </c>
      <c r="B407" s="3">
        <f>'Sample Log'!B$56</f>
        <v>10365</v>
      </c>
      <c r="C407" s="3" t="str">
        <f>'Sample Log'!C$56</f>
        <v>BATS Core</v>
      </c>
      <c r="D407" s="71">
        <f>'Sample Log'!D$56</f>
        <v>43789</v>
      </c>
      <c r="E407" s="10" t="s">
        <v>254</v>
      </c>
      <c r="F407" s="31" t="str">
        <f>'Sample Log'!N56</f>
        <v>NA</v>
      </c>
      <c r="G407" s="31" t="s">
        <v>477</v>
      </c>
      <c r="H407" s="31" t="s">
        <v>260</v>
      </c>
      <c r="I407" s="65"/>
      <c r="J407" s="65"/>
    </row>
    <row r="408" ht="15.75" customHeight="1">
      <c r="A408" s="3" t="str">
        <f>'Sample Log'!A$56</f>
        <v>AE1930</v>
      </c>
      <c r="B408" s="3">
        <f>'Sample Log'!B$56</f>
        <v>10365</v>
      </c>
      <c r="C408" s="3" t="str">
        <f>'Sample Log'!C$56</f>
        <v>BATS Core</v>
      </c>
      <c r="D408" s="71">
        <f>'Sample Log'!D$56</f>
        <v>43789</v>
      </c>
      <c r="E408" s="9" t="s">
        <v>147</v>
      </c>
      <c r="F408" s="31">
        <f>'Sample Log'!K56</f>
        <v>24</v>
      </c>
      <c r="G408" s="31" t="s">
        <v>478</v>
      </c>
      <c r="H408" s="4" t="s">
        <v>620</v>
      </c>
      <c r="I408" s="65" t="s">
        <v>736</v>
      </c>
      <c r="J408" s="68" t="s">
        <v>711</v>
      </c>
      <c r="K408" s="3" t="s">
        <v>486</v>
      </c>
      <c r="L408" s="4" t="s">
        <v>712</v>
      </c>
      <c r="M408" s="3" t="s">
        <v>610</v>
      </c>
      <c r="O408" s="3" t="s">
        <v>514</v>
      </c>
    </row>
    <row r="409" ht="15.75" customHeight="1">
      <c r="A409" s="3" t="str">
        <f>'Sample Log'!A$56</f>
        <v>AE1930</v>
      </c>
      <c r="B409" s="3">
        <f>'Sample Log'!B$56</f>
        <v>10365</v>
      </c>
      <c r="C409" s="3" t="str">
        <f>'Sample Log'!C$56</f>
        <v>BATS Core</v>
      </c>
      <c r="D409" s="71">
        <f>'Sample Log'!D$56</f>
        <v>43789</v>
      </c>
      <c r="E409" s="9" t="s">
        <v>226</v>
      </c>
      <c r="F409" s="31">
        <f>'Sample Log'!G56</f>
        <v>20</v>
      </c>
      <c r="G409" s="31" t="s">
        <v>4</v>
      </c>
      <c r="H409" s="3" t="s">
        <v>596</v>
      </c>
      <c r="I409" s="65" t="s">
        <v>736</v>
      </c>
      <c r="J409" s="65" t="s">
        <v>737</v>
      </c>
      <c r="K409" s="3" t="s">
        <v>479</v>
      </c>
      <c r="L409" s="66" t="s">
        <v>675</v>
      </c>
    </row>
    <row r="410" ht="15.75" customHeight="1">
      <c r="A410" s="3" t="str">
        <f>'Sample Log'!A$56</f>
        <v>AE1930</v>
      </c>
      <c r="B410" s="3">
        <f>'Sample Log'!B$56</f>
        <v>10365</v>
      </c>
      <c r="C410" s="3" t="str">
        <f>'Sample Log'!C$56</f>
        <v>BATS Core</v>
      </c>
      <c r="D410" s="71">
        <f>'Sample Log'!D$56</f>
        <v>43789</v>
      </c>
      <c r="E410" s="9" t="s">
        <v>151</v>
      </c>
      <c r="F410" s="31" t="str">
        <f>'Sample Log'!P56</f>
        <v>NA</v>
      </c>
      <c r="G410" s="31" t="s">
        <v>481</v>
      </c>
      <c r="H410" s="31" t="s">
        <v>260</v>
      </c>
      <c r="I410" s="65"/>
      <c r="J410" s="65"/>
    </row>
    <row r="411" ht="15.75" customHeight="1">
      <c r="A411" s="3" t="str">
        <f>'Sample Log'!A$57</f>
        <v>AE1932</v>
      </c>
      <c r="B411" s="3">
        <f>'Sample Log'!B$57</f>
        <v>10366</v>
      </c>
      <c r="C411" s="3" t="str">
        <f>'Sample Log'!C$57</f>
        <v>BATS Core</v>
      </c>
      <c r="D411" s="71">
        <f>'Sample Log'!D$57</f>
        <v>43813</v>
      </c>
      <c r="E411" s="9" t="s">
        <v>201</v>
      </c>
      <c r="F411" s="31">
        <f>'Sample Log'!F57</f>
        <v>28</v>
      </c>
      <c r="G411" s="31" t="s">
        <v>467</v>
      </c>
      <c r="H411" s="3" t="s">
        <v>596</v>
      </c>
      <c r="I411" s="65" t="s">
        <v>744</v>
      </c>
      <c r="J411" s="65" t="s">
        <v>745</v>
      </c>
      <c r="K411" s="3" t="s">
        <v>603</v>
      </c>
      <c r="L411" s="66" t="s">
        <v>700</v>
      </c>
      <c r="M411" s="13" t="s">
        <v>738</v>
      </c>
    </row>
    <row r="412" ht="15.75" customHeight="1">
      <c r="A412" s="3" t="str">
        <f>'Sample Log'!A$57</f>
        <v>AE1932</v>
      </c>
      <c r="B412" s="3">
        <f>'Sample Log'!B$57</f>
        <v>10366</v>
      </c>
      <c r="C412" s="3" t="str">
        <f>'Sample Log'!C$57</f>
        <v>BATS Core</v>
      </c>
      <c r="D412" s="71">
        <f>'Sample Log'!D$57</f>
        <v>43813</v>
      </c>
      <c r="E412" s="9" t="s">
        <v>202</v>
      </c>
      <c r="F412" s="31">
        <f>'Sample Log'!H57</f>
        <v>28</v>
      </c>
      <c r="G412" s="31" t="s">
        <v>707</v>
      </c>
      <c r="H412" s="3" t="s">
        <v>561</v>
      </c>
      <c r="I412" s="65" t="s">
        <v>744</v>
      </c>
      <c r="J412" s="31" t="s">
        <v>746</v>
      </c>
      <c r="K412" s="3" t="s">
        <v>709</v>
      </c>
      <c r="L412" s="66"/>
      <c r="M412" s="13" t="s">
        <v>747</v>
      </c>
      <c r="N412" s="13" t="s">
        <v>463</v>
      </c>
      <c r="O412" s="13"/>
      <c r="P412" s="13" t="s">
        <v>748</v>
      </c>
      <c r="Q412" s="13"/>
      <c r="R412" s="13"/>
      <c r="S412" s="13"/>
      <c r="T412" s="13"/>
      <c r="U412" s="13"/>
      <c r="V412" s="13"/>
      <c r="W412" s="13"/>
      <c r="X412" s="13"/>
      <c r="Y412" s="13"/>
      <c r="Z412" s="13"/>
      <c r="AA412" s="13"/>
      <c r="AB412" s="13"/>
      <c r="AC412" s="13"/>
      <c r="AD412" s="13"/>
      <c r="AE412" s="13"/>
      <c r="AF412" s="13"/>
      <c r="AG412" s="13"/>
      <c r="AH412" s="13"/>
      <c r="AI412" s="13"/>
      <c r="AJ412" s="13"/>
    </row>
    <row r="413" ht="15.75" customHeight="1">
      <c r="A413" s="3" t="str">
        <f>'Sample Log'!A$57</f>
        <v>AE1932</v>
      </c>
      <c r="B413" s="3">
        <f>'Sample Log'!B$57</f>
        <v>10366</v>
      </c>
      <c r="C413" s="3" t="str">
        <f>'Sample Log'!C$57</f>
        <v>BATS Core</v>
      </c>
      <c r="D413" s="71">
        <f>'Sample Log'!D$57</f>
        <v>43813</v>
      </c>
      <c r="E413" s="9" t="s">
        <v>145</v>
      </c>
      <c r="F413" s="31">
        <f>'Sample Log'!I57</f>
        <v>12</v>
      </c>
      <c r="G413" s="31" t="s">
        <v>470</v>
      </c>
      <c r="H413" s="3" t="s">
        <v>596</v>
      </c>
      <c r="I413" s="65" t="s">
        <v>749</v>
      </c>
      <c r="J413" s="65" t="s">
        <v>742</v>
      </c>
      <c r="K413" s="3" t="s">
        <v>471</v>
      </c>
      <c r="L413" s="4" t="s">
        <v>614</v>
      </c>
      <c r="M413" s="79" t="s">
        <v>673</v>
      </c>
      <c r="N413" s="79" t="s">
        <v>616</v>
      </c>
      <c r="O413" s="51" t="s">
        <v>514</v>
      </c>
    </row>
    <row r="414" ht="15.75" customHeight="1">
      <c r="A414" s="3" t="str">
        <f>'Sample Log'!A$57</f>
        <v>AE1932</v>
      </c>
      <c r="B414" s="3">
        <f>'Sample Log'!B$57</f>
        <v>10366</v>
      </c>
      <c r="C414" s="3" t="str">
        <f>'Sample Log'!C$57</f>
        <v>BATS Core</v>
      </c>
      <c r="D414" s="71">
        <f>'Sample Log'!D$57</f>
        <v>43813</v>
      </c>
      <c r="E414" s="10" t="s">
        <v>253</v>
      </c>
      <c r="F414" s="31">
        <f>'Sample Log'!M57</f>
        <v>6</v>
      </c>
      <c r="G414" s="31" t="s">
        <v>477</v>
      </c>
      <c r="H414" s="11" t="s">
        <v>503</v>
      </c>
      <c r="I414" s="65">
        <v>44409.0</v>
      </c>
      <c r="J414" s="65" t="s">
        <v>750</v>
      </c>
      <c r="K414" s="3" t="s">
        <v>548</v>
      </c>
      <c r="L414" s="11" t="s">
        <v>504</v>
      </c>
    </row>
    <row r="415" ht="15.75" customHeight="1">
      <c r="A415" s="3" t="str">
        <f>'Sample Log'!A$57</f>
        <v>AE1932</v>
      </c>
      <c r="B415" s="3">
        <f>'Sample Log'!B$57</f>
        <v>10366</v>
      </c>
      <c r="C415" s="3" t="str">
        <f>'Sample Log'!C$57</f>
        <v>BATS Core</v>
      </c>
      <c r="D415" s="71">
        <f>'Sample Log'!D$57</f>
        <v>43813</v>
      </c>
      <c r="E415" s="10" t="s">
        <v>507</v>
      </c>
      <c r="F415" s="31">
        <f>'Sample Log'!L57</f>
        <v>6</v>
      </c>
      <c r="G415" s="31" t="s">
        <v>477</v>
      </c>
      <c r="H415" s="9" t="s">
        <v>503</v>
      </c>
      <c r="I415" s="65">
        <v>44409.0</v>
      </c>
      <c r="J415" s="65" t="s">
        <v>751</v>
      </c>
      <c r="K415" s="3" t="s">
        <v>587</v>
      </c>
      <c r="L415" s="11" t="s">
        <v>504</v>
      </c>
      <c r="N415" s="6" t="s">
        <v>721</v>
      </c>
    </row>
    <row r="416" ht="15.75" customHeight="1">
      <c r="A416" s="3" t="str">
        <f>'Sample Log'!A$57</f>
        <v>AE1932</v>
      </c>
      <c r="B416" s="3">
        <f>'Sample Log'!B$57</f>
        <v>10366</v>
      </c>
      <c r="C416" s="3" t="str">
        <f>'Sample Log'!C$57</f>
        <v>BATS Core</v>
      </c>
      <c r="D416" s="71">
        <f>'Sample Log'!D$57</f>
        <v>43813</v>
      </c>
      <c r="E416" s="72" t="s">
        <v>510</v>
      </c>
      <c r="F416" s="31">
        <f>'Sample Log'!L57</f>
        <v>6</v>
      </c>
      <c r="G416" s="31" t="s">
        <v>477</v>
      </c>
      <c r="H416" s="9" t="s">
        <v>551</v>
      </c>
      <c r="I416" s="65" t="s">
        <v>752</v>
      </c>
      <c r="J416" s="65" t="s">
        <v>753</v>
      </c>
      <c r="K416" s="3" t="s">
        <v>587</v>
      </c>
      <c r="L416" s="11" t="s">
        <v>504</v>
      </c>
    </row>
    <row r="417" ht="15.75" customHeight="1">
      <c r="A417" s="3" t="str">
        <f>'Sample Log'!A$57</f>
        <v>AE1932</v>
      </c>
      <c r="B417" s="3">
        <f>'Sample Log'!B$57</f>
        <v>10366</v>
      </c>
      <c r="C417" s="3" t="str">
        <f>'Sample Log'!C$57</f>
        <v>BATS Core</v>
      </c>
      <c r="D417" s="71">
        <f>'Sample Log'!D$57</f>
        <v>43813</v>
      </c>
      <c r="E417" s="10" t="s">
        <v>255</v>
      </c>
      <c r="F417" s="31">
        <f>'Sample Log'!O57</f>
        <v>6</v>
      </c>
      <c r="G417" s="31" t="s">
        <v>477</v>
      </c>
      <c r="H417" s="51" t="s">
        <v>722</v>
      </c>
      <c r="I417" s="31" t="s">
        <v>749</v>
      </c>
      <c r="J417" s="65" t="s">
        <v>754</v>
      </c>
      <c r="K417" s="3" t="s">
        <v>513</v>
      </c>
      <c r="L417" s="11" t="s">
        <v>591</v>
      </c>
    </row>
    <row r="418" ht="15.75" customHeight="1">
      <c r="A418" s="3" t="str">
        <f>'Sample Log'!A$57</f>
        <v>AE1932</v>
      </c>
      <c r="B418" s="3">
        <f>'Sample Log'!B$57</f>
        <v>10366</v>
      </c>
      <c r="C418" s="3" t="str">
        <f>'Sample Log'!C$57</f>
        <v>BATS Core</v>
      </c>
      <c r="D418" s="71">
        <f>'Sample Log'!D$57</f>
        <v>43813</v>
      </c>
      <c r="E418" s="10" t="s">
        <v>254</v>
      </c>
      <c r="F418" s="31" t="str">
        <f>'Sample Log'!N57</f>
        <v>NA</v>
      </c>
      <c r="G418" s="31" t="s">
        <v>477</v>
      </c>
      <c r="H418" s="31" t="s">
        <v>260</v>
      </c>
      <c r="I418" s="65"/>
      <c r="J418" s="65"/>
    </row>
    <row r="419" ht="15.75" customHeight="1">
      <c r="A419" s="3" t="str">
        <f>'Sample Log'!A$57</f>
        <v>AE1932</v>
      </c>
      <c r="B419" s="3">
        <f>'Sample Log'!B$57</f>
        <v>10366</v>
      </c>
      <c r="C419" s="3" t="str">
        <f>'Sample Log'!C$57</f>
        <v>BATS Core</v>
      </c>
      <c r="D419" s="71">
        <f>'Sample Log'!D$57</f>
        <v>43813</v>
      </c>
      <c r="E419" s="9" t="s">
        <v>147</v>
      </c>
      <c r="F419" s="31">
        <f>'Sample Log'!K57</f>
        <v>24</v>
      </c>
      <c r="G419" s="31" t="s">
        <v>478</v>
      </c>
      <c r="H419" s="4" t="s">
        <v>620</v>
      </c>
      <c r="I419" s="65" t="s">
        <v>755</v>
      </c>
      <c r="J419" s="68" t="s">
        <v>756</v>
      </c>
      <c r="K419" s="3" t="s">
        <v>757</v>
      </c>
      <c r="L419" s="4" t="s">
        <v>712</v>
      </c>
      <c r="M419" s="3" t="s">
        <v>610</v>
      </c>
      <c r="O419" s="3" t="s">
        <v>514</v>
      </c>
    </row>
    <row r="420" ht="15.75" customHeight="1">
      <c r="A420" s="3" t="str">
        <f>'Sample Log'!A$57</f>
        <v>AE1932</v>
      </c>
      <c r="B420" s="3">
        <f>'Sample Log'!B$57</f>
        <v>10366</v>
      </c>
      <c r="C420" s="3" t="str">
        <f>'Sample Log'!C$57</f>
        <v>BATS Core</v>
      </c>
      <c r="D420" s="71">
        <f>'Sample Log'!D$57</f>
        <v>43813</v>
      </c>
      <c r="E420" s="9" t="s">
        <v>226</v>
      </c>
      <c r="F420" s="31">
        <f>'Sample Log'!G57</f>
        <v>20</v>
      </c>
      <c r="G420" s="31" t="s">
        <v>4</v>
      </c>
      <c r="H420" s="3" t="s">
        <v>596</v>
      </c>
      <c r="I420" s="65" t="s">
        <v>758</v>
      </c>
      <c r="J420" s="65" t="s">
        <v>745</v>
      </c>
      <c r="K420" s="3" t="s">
        <v>479</v>
      </c>
      <c r="L420" s="66" t="s">
        <v>675</v>
      </c>
    </row>
    <row r="421" ht="15.75" customHeight="1">
      <c r="A421" s="3" t="str">
        <f>'Sample Log'!A$57</f>
        <v>AE1932</v>
      </c>
      <c r="B421" s="3">
        <f>'Sample Log'!B$57</f>
        <v>10366</v>
      </c>
      <c r="C421" s="3" t="str">
        <f>'Sample Log'!C$57</f>
        <v>BATS Core</v>
      </c>
      <c r="D421" s="71">
        <f>'Sample Log'!D$57</f>
        <v>43813</v>
      </c>
      <c r="E421" s="9" t="s">
        <v>151</v>
      </c>
      <c r="F421" s="31" t="str">
        <f>'Sample Log'!P57</f>
        <v>NA</v>
      </c>
      <c r="G421" s="31" t="s">
        <v>481</v>
      </c>
      <c r="H421" s="31" t="s">
        <v>260</v>
      </c>
      <c r="I421" s="65"/>
      <c r="J421" s="65"/>
    </row>
    <row r="422" ht="15.75" customHeight="1">
      <c r="A422" s="3" t="str">
        <f>'Sample Log'!A$58</f>
        <v>AE2002</v>
      </c>
      <c r="B422" s="3">
        <f>'Sample Log'!B$58</f>
        <v>10367</v>
      </c>
      <c r="C422" s="3" t="str">
        <f>'Sample Log'!C$58</f>
        <v>BATS Core</v>
      </c>
      <c r="D422" s="71">
        <f>'Sample Log'!D$58</f>
        <v>43857</v>
      </c>
      <c r="E422" s="9" t="s">
        <v>201</v>
      </c>
      <c r="F422" s="31">
        <f>'Sample Log'!F58</f>
        <v>28</v>
      </c>
      <c r="G422" s="31" t="s">
        <v>467</v>
      </c>
      <c r="H422" s="3" t="s">
        <v>596</v>
      </c>
      <c r="I422" s="65" t="s">
        <v>759</v>
      </c>
      <c r="J422" s="65" t="s">
        <v>760</v>
      </c>
      <c r="K422" s="3" t="s">
        <v>603</v>
      </c>
      <c r="L422" s="66" t="s">
        <v>700</v>
      </c>
      <c r="M422" s="13" t="s">
        <v>761</v>
      </c>
    </row>
    <row r="423" ht="15.75" customHeight="1">
      <c r="A423" s="3" t="str">
        <f>'Sample Log'!A$58</f>
        <v>AE2002</v>
      </c>
      <c r="B423" s="3">
        <f>'Sample Log'!B$58</f>
        <v>10367</v>
      </c>
      <c r="C423" s="3" t="str">
        <f>'Sample Log'!C$58</f>
        <v>BATS Core</v>
      </c>
      <c r="D423" s="71">
        <f>'Sample Log'!D$58</f>
        <v>43857</v>
      </c>
      <c r="E423" s="9" t="s">
        <v>202</v>
      </c>
      <c r="F423" s="31">
        <f>'Sample Log'!H58</f>
        <v>28</v>
      </c>
      <c r="G423" s="31" t="s">
        <v>707</v>
      </c>
      <c r="H423" s="3" t="s">
        <v>729</v>
      </c>
      <c r="I423" s="65" t="s">
        <v>759</v>
      </c>
      <c r="J423" s="65"/>
      <c r="K423" s="3"/>
      <c r="L423" s="66"/>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row>
    <row r="424" ht="15.75" customHeight="1">
      <c r="A424" s="3" t="str">
        <f>'Sample Log'!A$58</f>
        <v>AE2002</v>
      </c>
      <c r="B424" s="3">
        <f>'Sample Log'!B$58</f>
        <v>10367</v>
      </c>
      <c r="C424" s="3" t="str">
        <f>'Sample Log'!C$58</f>
        <v>BATS Core</v>
      </c>
      <c r="D424" s="71">
        <f>'Sample Log'!D$58</f>
        <v>43857</v>
      </c>
      <c r="E424" s="9" t="s">
        <v>145</v>
      </c>
      <c r="F424" s="31">
        <f>'Sample Log'!I58</f>
        <v>11</v>
      </c>
      <c r="G424" s="31" t="s">
        <v>470</v>
      </c>
      <c r="H424" s="3" t="s">
        <v>596</v>
      </c>
      <c r="I424" s="65" t="s">
        <v>759</v>
      </c>
      <c r="J424" s="65" t="s">
        <v>762</v>
      </c>
      <c r="K424" s="3" t="s">
        <v>471</v>
      </c>
      <c r="L424" s="4" t="s">
        <v>614</v>
      </c>
      <c r="M424" s="79" t="s">
        <v>673</v>
      </c>
      <c r="N424" s="79" t="s">
        <v>616</v>
      </c>
      <c r="O424" s="51" t="s">
        <v>514</v>
      </c>
    </row>
    <row r="425" ht="15.75" customHeight="1">
      <c r="A425" s="3" t="str">
        <f>'Sample Log'!A$58</f>
        <v>AE2002</v>
      </c>
      <c r="B425" s="3">
        <f>'Sample Log'!B$58</f>
        <v>10367</v>
      </c>
      <c r="C425" s="3" t="str">
        <f>'Sample Log'!C$58</f>
        <v>BATS Core</v>
      </c>
      <c r="D425" s="71">
        <f>'Sample Log'!D$58</f>
        <v>43857</v>
      </c>
      <c r="E425" s="10" t="s">
        <v>507</v>
      </c>
      <c r="F425" s="31" t="str">
        <f>'Sample Log'!L58</f>
        <v>NA</v>
      </c>
      <c r="G425" s="31" t="s">
        <v>477</v>
      </c>
      <c r="I425" s="65"/>
      <c r="J425" s="65"/>
    </row>
    <row r="426" ht="15.75" customHeight="1">
      <c r="A426" s="3" t="str">
        <f>'Sample Log'!A$58</f>
        <v>AE2002</v>
      </c>
      <c r="B426" s="3">
        <f>'Sample Log'!B$58</f>
        <v>10367</v>
      </c>
      <c r="C426" s="3" t="str">
        <f>'Sample Log'!C$58</f>
        <v>BATS Core</v>
      </c>
      <c r="D426" s="71">
        <f>'Sample Log'!D$58</f>
        <v>43857</v>
      </c>
      <c r="E426" s="9" t="s">
        <v>147</v>
      </c>
      <c r="F426" s="31">
        <f>'Sample Log'!K58</f>
        <v>22</v>
      </c>
      <c r="G426" s="31" t="s">
        <v>478</v>
      </c>
      <c r="H426" s="4" t="s">
        <v>620</v>
      </c>
      <c r="I426" s="31" t="s">
        <v>759</v>
      </c>
      <c r="J426" s="31" t="s">
        <v>96</v>
      </c>
      <c r="K426" s="3" t="s">
        <v>763</v>
      </c>
      <c r="L426" s="3" t="s">
        <v>487</v>
      </c>
      <c r="O426" s="51" t="s">
        <v>514</v>
      </c>
    </row>
    <row r="427" ht="15.75" customHeight="1">
      <c r="A427" s="3" t="str">
        <f>'Sample Log'!A$58</f>
        <v>AE2002</v>
      </c>
      <c r="B427" s="3">
        <f>'Sample Log'!B$58</f>
        <v>10367</v>
      </c>
      <c r="C427" s="3" t="str">
        <f>'Sample Log'!C$58</f>
        <v>BATS Core</v>
      </c>
      <c r="D427" s="71">
        <f>'Sample Log'!D$58</f>
        <v>43857</v>
      </c>
      <c r="E427" s="9" t="s">
        <v>226</v>
      </c>
      <c r="F427" s="31" t="str">
        <f>'Sample Log'!G58</f>
        <v>NA</v>
      </c>
      <c r="G427" s="31" t="s">
        <v>4</v>
      </c>
      <c r="H427" s="3" t="s">
        <v>260</v>
      </c>
      <c r="I427" s="65"/>
      <c r="J427" s="65"/>
    </row>
    <row r="428" ht="15.75" customHeight="1">
      <c r="A428" s="3" t="str">
        <f>'Sample Log'!A$58</f>
        <v>AE2002</v>
      </c>
      <c r="B428" s="3">
        <f>'Sample Log'!B$58</f>
        <v>10367</v>
      </c>
      <c r="C428" s="3" t="str">
        <f>'Sample Log'!C$58</f>
        <v>BATS Core</v>
      </c>
      <c r="D428" s="71">
        <f>'Sample Log'!D$58</f>
        <v>43857</v>
      </c>
      <c r="E428" s="9" t="s">
        <v>151</v>
      </c>
      <c r="F428" s="31" t="str">
        <f>'Sample Log'!P58</f>
        <v>NA</v>
      </c>
      <c r="G428" s="31" t="s">
        <v>481</v>
      </c>
      <c r="H428" s="3" t="s">
        <v>260</v>
      </c>
      <c r="I428" s="65"/>
      <c r="J428" s="65"/>
    </row>
    <row r="429" ht="15.75" customHeight="1">
      <c r="A429" s="3" t="str">
        <f>'Sample Log'!A$59</f>
        <v>AE2005</v>
      </c>
      <c r="B429" s="3">
        <f>'Sample Log'!B$59</f>
        <v>10368</v>
      </c>
      <c r="C429" s="3" t="str">
        <f>'Sample Log'!C$59</f>
        <v>BATS Core</v>
      </c>
      <c r="D429" s="71">
        <f>'Sample Log'!D$59</f>
        <v>43890</v>
      </c>
      <c r="E429" s="9" t="s">
        <v>201</v>
      </c>
      <c r="F429" s="31">
        <f>'Sample Log'!F59</f>
        <v>24</v>
      </c>
      <c r="G429" s="31" t="s">
        <v>467</v>
      </c>
      <c r="H429" s="3" t="s">
        <v>596</v>
      </c>
      <c r="I429" s="65" t="s">
        <v>764</v>
      </c>
      <c r="J429" s="65" t="s">
        <v>92</v>
      </c>
      <c r="K429" s="3" t="s">
        <v>603</v>
      </c>
      <c r="L429" s="66" t="s">
        <v>700</v>
      </c>
      <c r="M429" s="3" t="s">
        <v>765</v>
      </c>
    </row>
    <row r="430" ht="15.75" customHeight="1">
      <c r="A430" s="3" t="str">
        <f>'Sample Log'!A$59</f>
        <v>AE2005</v>
      </c>
      <c r="B430" s="3">
        <f>'Sample Log'!B$59</f>
        <v>10368</v>
      </c>
      <c r="C430" s="3" t="str">
        <f>'Sample Log'!C$59</f>
        <v>BATS Core</v>
      </c>
      <c r="D430" s="71">
        <f>'Sample Log'!D$59</f>
        <v>43890</v>
      </c>
      <c r="E430" s="9" t="s">
        <v>202</v>
      </c>
      <c r="F430" s="31">
        <f>'Sample Log'!H59</f>
        <v>28</v>
      </c>
      <c r="G430" s="31" t="s">
        <v>707</v>
      </c>
      <c r="H430" s="3" t="s">
        <v>729</v>
      </c>
      <c r="I430" s="65" t="s">
        <v>764</v>
      </c>
      <c r="J430" s="65"/>
      <c r="K430" s="3"/>
      <c r="L430" s="66"/>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row>
    <row r="431" ht="15.75" customHeight="1">
      <c r="A431" s="3" t="str">
        <f>'Sample Log'!A$59</f>
        <v>AE2005</v>
      </c>
      <c r="B431" s="3">
        <f>'Sample Log'!B$59</f>
        <v>10368</v>
      </c>
      <c r="C431" s="3" t="str">
        <f>'Sample Log'!C$59</f>
        <v>BATS Core</v>
      </c>
      <c r="D431" s="71">
        <f>'Sample Log'!D$59</f>
        <v>43890</v>
      </c>
      <c r="E431" s="9" t="s">
        <v>145</v>
      </c>
      <c r="F431" s="31">
        <f>'Sample Log'!I59</f>
        <v>12</v>
      </c>
      <c r="G431" s="31" t="s">
        <v>470</v>
      </c>
      <c r="H431" s="3" t="s">
        <v>596</v>
      </c>
      <c r="I431" s="65" t="s">
        <v>764</v>
      </c>
      <c r="J431" s="65" t="s">
        <v>762</v>
      </c>
      <c r="K431" s="3" t="s">
        <v>471</v>
      </c>
      <c r="L431" s="4" t="s">
        <v>614</v>
      </c>
      <c r="M431" s="79" t="s">
        <v>673</v>
      </c>
      <c r="N431" s="79" t="s">
        <v>616</v>
      </c>
      <c r="O431" s="51" t="s">
        <v>514</v>
      </c>
    </row>
    <row r="432" ht="15.75" customHeight="1">
      <c r="A432" s="3" t="str">
        <f>'Sample Log'!A$59</f>
        <v>AE2005</v>
      </c>
      <c r="B432" s="3">
        <f>'Sample Log'!B$59</f>
        <v>10368</v>
      </c>
      <c r="C432" s="3" t="str">
        <f>'Sample Log'!C$59</f>
        <v>BATS Core</v>
      </c>
      <c r="D432" s="71">
        <f>'Sample Log'!D$59</f>
        <v>43890</v>
      </c>
      <c r="E432" s="10" t="s">
        <v>253</v>
      </c>
      <c r="F432" s="31">
        <f>'Sample Log'!M59</f>
        <v>6</v>
      </c>
      <c r="G432" s="31" t="s">
        <v>477</v>
      </c>
      <c r="H432" s="11" t="s">
        <v>503</v>
      </c>
      <c r="I432" s="65">
        <v>44409.0</v>
      </c>
      <c r="J432" s="65" t="s">
        <v>766</v>
      </c>
      <c r="K432" s="3" t="s">
        <v>548</v>
      </c>
      <c r="L432" s="11" t="s">
        <v>504</v>
      </c>
    </row>
    <row r="433" ht="15.75" customHeight="1">
      <c r="A433" s="3" t="str">
        <f>'Sample Log'!A$59</f>
        <v>AE2005</v>
      </c>
      <c r="B433" s="3">
        <f>'Sample Log'!B$59</f>
        <v>10368</v>
      </c>
      <c r="C433" s="3" t="str">
        <f>'Sample Log'!C$59</f>
        <v>BATS Core</v>
      </c>
      <c r="D433" s="71">
        <f>'Sample Log'!D$59</f>
        <v>43890</v>
      </c>
      <c r="E433" s="10" t="s">
        <v>507</v>
      </c>
      <c r="F433" s="31">
        <f>'Sample Log'!L59</f>
        <v>6</v>
      </c>
      <c r="G433" s="31" t="s">
        <v>477</v>
      </c>
      <c r="H433" s="9" t="s">
        <v>503</v>
      </c>
      <c r="I433" s="65">
        <v>44409.0</v>
      </c>
      <c r="J433" s="65" t="s">
        <v>766</v>
      </c>
      <c r="K433" s="3" t="s">
        <v>587</v>
      </c>
      <c r="L433" s="11" t="s">
        <v>504</v>
      </c>
      <c r="N433" s="6" t="s">
        <v>721</v>
      </c>
    </row>
    <row r="434" ht="15.75" customHeight="1">
      <c r="A434" s="3" t="str">
        <f>'Sample Log'!A$59</f>
        <v>AE2005</v>
      </c>
      <c r="B434" s="3">
        <f>'Sample Log'!B$59</f>
        <v>10368</v>
      </c>
      <c r="C434" s="3" t="str">
        <f>'Sample Log'!C$59</f>
        <v>BATS Core</v>
      </c>
      <c r="D434" s="71">
        <f>'Sample Log'!D$59</f>
        <v>43890</v>
      </c>
      <c r="E434" s="72" t="s">
        <v>510</v>
      </c>
      <c r="F434" s="31">
        <f>'Sample Log'!L59</f>
        <v>6</v>
      </c>
      <c r="G434" s="31" t="s">
        <v>477</v>
      </c>
      <c r="H434" s="9" t="s">
        <v>551</v>
      </c>
      <c r="I434" s="65" t="s">
        <v>764</v>
      </c>
      <c r="J434" s="65" t="s">
        <v>766</v>
      </c>
      <c r="K434" s="3" t="s">
        <v>587</v>
      </c>
      <c r="L434" s="11" t="s">
        <v>504</v>
      </c>
    </row>
    <row r="435" ht="15.75" customHeight="1">
      <c r="A435" s="3" t="str">
        <f>'Sample Log'!A$59</f>
        <v>AE2005</v>
      </c>
      <c r="B435" s="3">
        <f>'Sample Log'!B$59</f>
        <v>10368</v>
      </c>
      <c r="C435" s="3" t="str">
        <f>'Sample Log'!C$59</f>
        <v>BATS Core</v>
      </c>
      <c r="D435" s="71">
        <f>'Sample Log'!D$59</f>
        <v>43890</v>
      </c>
      <c r="E435" s="10" t="s">
        <v>255</v>
      </c>
      <c r="F435" s="31">
        <f>'Sample Log'!O59</f>
        <v>6</v>
      </c>
      <c r="G435" s="31" t="s">
        <v>477</v>
      </c>
      <c r="H435" s="51" t="s">
        <v>722</v>
      </c>
      <c r="I435" s="65" t="s">
        <v>764</v>
      </c>
      <c r="J435" s="65" t="s">
        <v>766</v>
      </c>
      <c r="K435" s="3" t="s">
        <v>513</v>
      </c>
      <c r="L435" s="11" t="s">
        <v>591</v>
      </c>
    </row>
    <row r="436" ht="15.75" customHeight="1">
      <c r="A436" s="3" t="str">
        <f>'Sample Log'!A$59</f>
        <v>AE2005</v>
      </c>
      <c r="B436" s="3">
        <f>'Sample Log'!B$59</f>
        <v>10368</v>
      </c>
      <c r="C436" s="3" t="str">
        <f>'Sample Log'!C$59</f>
        <v>BATS Core</v>
      </c>
      <c r="D436" s="71">
        <f>'Sample Log'!D$59</f>
        <v>43890</v>
      </c>
      <c r="E436" s="10" t="s">
        <v>254</v>
      </c>
      <c r="F436" s="31" t="str">
        <f>'Sample Log'!N59</f>
        <v>NA</v>
      </c>
      <c r="G436" s="31" t="s">
        <v>477</v>
      </c>
      <c r="H436" s="31" t="s">
        <v>260</v>
      </c>
      <c r="I436" s="65"/>
      <c r="J436" s="65"/>
    </row>
    <row r="437" ht="15.75" customHeight="1">
      <c r="A437" s="3" t="str">
        <f>'Sample Log'!A$59</f>
        <v>AE2005</v>
      </c>
      <c r="B437" s="3">
        <f>'Sample Log'!B$59</f>
        <v>10368</v>
      </c>
      <c r="C437" s="3" t="str">
        <f>'Sample Log'!C$59</f>
        <v>BATS Core</v>
      </c>
      <c r="D437" s="71">
        <f>'Sample Log'!D$59</f>
        <v>43890</v>
      </c>
      <c r="E437" s="9" t="s">
        <v>147</v>
      </c>
      <c r="F437" s="31">
        <f>'Sample Log'!K59</f>
        <v>24</v>
      </c>
      <c r="G437" s="31" t="s">
        <v>478</v>
      </c>
      <c r="H437" s="4" t="s">
        <v>620</v>
      </c>
      <c r="I437" s="65" t="s">
        <v>764</v>
      </c>
      <c r="J437" s="31" t="s">
        <v>96</v>
      </c>
      <c r="K437" s="3" t="s">
        <v>763</v>
      </c>
      <c r="L437" s="3" t="s">
        <v>487</v>
      </c>
    </row>
    <row r="438" ht="15.75" customHeight="1">
      <c r="A438" s="3" t="str">
        <f>'Sample Log'!A$59</f>
        <v>AE2005</v>
      </c>
      <c r="B438" s="3">
        <f>'Sample Log'!B$59</f>
        <v>10368</v>
      </c>
      <c r="C438" s="3" t="str">
        <f>'Sample Log'!C$59</f>
        <v>BATS Core</v>
      </c>
      <c r="D438" s="71">
        <f>'Sample Log'!D$59</f>
        <v>43890</v>
      </c>
      <c r="E438" s="9" t="s">
        <v>226</v>
      </c>
      <c r="F438" s="31" t="str">
        <f>'Sample Log'!G59</f>
        <v>NA</v>
      </c>
      <c r="G438" s="31" t="s">
        <v>4</v>
      </c>
      <c r="H438" s="31" t="s">
        <v>260</v>
      </c>
      <c r="I438" s="65"/>
      <c r="J438" s="65"/>
    </row>
    <row r="439" ht="15.75" customHeight="1">
      <c r="A439" s="3" t="str">
        <f>'Sample Log'!A$59</f>
        <v>AE2005</v>
      </c>
      <c r="B439" s="3">
        <f>'Sample Log'!B$59</f>
        <v>10368</v>
      </c>
      <c r="C439" s="3" t="str">
        <f>'Sample Log'!C$59</f>
        <v>BATS Core</v>
      </c>
      <c r="D439" s="71">
        <f>'Sample Log'!D$59</f>
        <v>43890</v>
      </c>
      <c r="E439" s="9" t="s">
        <v>151</v>
      </c>
      <c r="F439" s="31" t="str">
        <f>'Sample Log'!P59</f>
        <v>NA</v>
      </c>
      <c r="G439" s="31" t="s">
        <v>481</v>
      </c>
      <c r="H439" s="31" t="s">
        <v>260</v>
      </c>
      <c r="I439" s="65"/>
      <c r="J439" s="65"/>
    </row>
    <row r="440" ht="15.75" customHeight="1">
      <c r="A440" s="3" t="str">
        <f>'Sample Log'!A$60</f>
        <v>AE2009</v>
      </c>
      <c r="B440" s="3">
        <f>'Sample Log'!B$60</f>
        <v>10369</v>
      </c>
      <c r="C440" s="3" t="str">
        <f>'Sample Log'!C$60</f>
        <v>BATS Core</v>
      </c>
      <c r="D440" s="70">
        <f>'Sample Log'!D$60</f>
        <v>44022</v>
      </c>
      <c r="E440" s="9" t="s">
        <v>201</v>
      </c>
      <c r="F440" s="31">
        <f>'Sample Log'!F60</f>
        <v>28</v>
      </c>
      <c r="G440" s="31" t="s">
        <v>467</v>
      </c>
      <c r="H440" s="31" t="s">
        <v>767</v>
      </c>
      <c r="I440" s="65" t="s">
        <v>768</v>
      </c>
      <c r="J440" s="65" t="s">
        <v>703</v>
      </c>
      <c r="K440" s="3" t="s">
        <v>603</v>
      </c>
      <c r="L440" s="66" t="s">
        <v>700</v>
      </c>
      <c r="M440" s="3" t="s">
        <v>769</v>
      </c>
      <c r="N440" s="3" t="s">
        <v>770</v>
      </c>
    </row>
    <row r="441" ht="15.75" customHeight="1">
      <c r="A441" s="3" t="str">
        <f>'Sample Log'!A$60</f>
        <v>AE2009</v>
      </c>
      <c r="B441" s="3">
        <f>'Sample Log'!B$60</f>
        <v>10369</v>
      </c>
      <c r="C441" s="3" t="str">
        <f>'Sample Log'!C$60</f>
        <v>BATS Core</v>
      </c>
      <c r="D441" s="70">
        <f>'Sample Log'!D$60</f>
        <v>44022</v>
      </c>
      <c r="E441" s="9" t="s">
        <v>202</v>
      </c>
      <c r="F441" s="31">
        <f>'Sample Log'!H60</f>
        <v>28</v>
      </c>
      <c r="G441" s="31" t="s">
        <v>707</v>
      </c>
      <c r="H441" s="31" t="s">
        <v>729</v>
      </c>
      <c r="I441" s="65" t="s">
        <v>768</v>
      </c>
      <c r="J441" s="65"/>
    </row>
    <row r="442" ht="15.75" customHeight="1">
      <c r="A442" s="3" t="str">
        <f>'Sample Log'!A$60</f>
        <v>AE2009</v>
      </c>
      <c r="B442" s="3">
        <f>'Sample Log'!B$60</f>
        <v>10369</v>
      </c>
      <c r="C442" s="3" t="str">
        <f>'Sample Log'!C$60</f>
        <v>BATS Core</v>
      </c>
      <c r="D442" s="70">
        <f>'Sample Log'!D$60</f>
        <v>44022</v>
      </c>
      <c r="E442" s="9" t="s">
        <v>145</v>
      </c>
      <c r="F442" s="31">
        <f>'Sample Log'!I60</f>
        <v>12</v>
      </c>
      <c r="G442" s="31" t="s">
        <v>771</v>
      </c>
      <c r="H442" s="31" t="s">
        <v>767</v>
      </c>
      <c r="I442" s="65" t="s">
        <v>768</v>
      </c>
      <c r="J442" s="31" t="s">
        <v>772</v>
      </c>
      <c r="K442" s="3" t="s">
        <v>471</v>
      </c>
      <c r="L442" s="4" t="s">
        <v>614</v>
      </c>
      <c r="M442" s="79" t="s">
        <v>673</v>
      </c>
      <c r="N442" s="79" t="s">
        <v>616</v>
      </c>
      <c r="O442" s="51" t="s">
        <v>514</v>
      </c>
    </row>
    <row r="443" ht="15.75" customHeight="1">
      <c r="A443" s="3" t="str">
        <f>'Sample Log'!A$60</f>
        <v>AE2009</v>
      </c>
      <c r="B443" s="3">
        <f>'Sample Log'!B$60</f>
        <v>10369</v>
      </c>
      <c r="C443" s="3" t="str">
        <f>'Sample Log'!C$60</f>
        <v>BATS Core</v>
      </c>
      <c r="D443" s="70">
        <f>'Sample Log'!D$60</f>
        <v>44022</v>
      </c>
      <c r="E443" s="9" t="s">
        <v>204</v>
      </c>
      <c r="F443" s="31">
        <f>'Sample Log'!K60</f>
        <v>24</v>
      </c>
      <c r="G443" s="31" t="s">
        <v>773</v>
      </c>
      <c r="H443" s="31" t="s">
        <v>620</v>
      </c>
      <c r="I443" s="65" t="s">
        <v>768</v>
      </c>
      <c r="J443" s="31" t="s">
        <v>96</v>
      </c>
      <c r="K443" s="3" t="s">
        <v>763</v>
      </c>
      <c r="L443" s="3" t="s">
        <v>487</v>
      </c>
      <c r="O443" s="51" t="s">
        <v>514</v>
      </c>
    </row>
    <row r="444" ht="15.75" customHeight="1">
      <c r="A444" s="3" t="str">
        <f>'Sample Log'!A$60</f>
        <v>AE2009</v>
      </c>
      <c r="B444" s="3">
        <f>'Sample Log'!B$60</f>
        <v>10369</v>
      </c>
      <c r="C444" s="3" t="str">
        <f>'Sample Log'!C$60</f>
        <v>BATS Core</v>
      </c>
      <c r="D444" s="70">
        <f>'Sample Log'!D$60</f>
        <v>44022</v>
      </c>
      <c r="E444" s="9" t="s">
        <v>149</v>
      </c>
      <c r="F444" s="31" t="str">
        <f>'Sample Log'!L60</f>
        <v>NA</v>
      </c>
      <c r="G444" s="31" t="s">
        <v>477</v>
      </c>
      <c r="H444" s="31" t="s">
        <v>260</v>
      </c>
      <c r="I444" s="65"/>
      <c r="J444" s="65"/>
    </row>
    <row r="445" ht="15.75" customHeight="1">
      <c r="A445" s="3" t="str">
        <f>'Sample Log'!A$60</f>
        <v>AE2009</v>
      </c>
      <c r="B445" s="3">
        <f>'Sample Log'!B$60</f>
        <v>10369</v>
      </c>
      <c r="C445" s="3" t="str">
        <f>'Sample Log'!C$60</f>
        <v>BATS Core</v>
      </c>
      <c r="D445" s="70">
        <f>'Sample Log'!D$60</f>
        <v>44022</v>
      </c>
      <c r="E445" s="9" t="s">
        <v>253</v>
      </c>
      <c r="F445" s="31" t="str">
        <f>'Sample Log'!M60</f>
        <v>NA</v>
      </c>
      <c r="G445" s="31" t="s">
        <v>477</v>
      </c>
      <c r="H445" s="31" t="s">
        <v>260</v>
      </c>
      <c r="I445" s="65"/>
      <c r="J445" s="65"/>
    </row>
    <row r="446" ht="15.75" customHeight="1">
      <c r="A446" s="3" t="str">
        <f>'Sample Log'!A$60</f>
        <v>AE2009</v>
      </c>
      <c r="B446" s="3">
        <f>'Sample Log'!B$60</f>
        <v>10369</v>
      </c>
      <c r="C446" s="3" t="str">
        <f>'Sample Log'!C$60</f>
        <v>BATS Core</v>
      </c>
      <c r="D446" s="70">
        <f>'Sample Log'!D$60</f>
        <v>44022</v>
      </c>
      <c r="E446" s="9" t="s">
        <v>255</v>
      </c>
      <c r="F446" s="31" t="str">
        <f>'Sample Log'!O60</f>
        <v>NA</v>
      </c>
      <c r="G446" s="31" t="s">
        <v>477</v>
      </c>
      <c r="H446" s="31" t="s">
        <v>260</v>
      </c>
      <c r="I446" s="65"/>
      <c r="J446" s="65"/>
    </row>
    <row r="447" ht="15.75" customHeight="1">
      <c r="A447" s="3" t="str">
        <f>'Sample Log'!A$61</f>
        <v>AE2010</v>
      </c>
      <c r="B447" s="3">
        <f>'Sample Log'!B$61</f>
        <v>10370</v>
      </c>
      <c r="C447" s="3" t="str">
        <f>'Sample Log'!C$61</f>
        <v>BATS Core</v>
      </c>
      <c r="D447" s="70">
        <f>'Sample Log'!D$61</f>
        <v>44043</v>
      </c>
      <c r="E447" s="9" t="s">
        <v>201</v>
      </c>
      <c r="F447" s="31">
        <f>'Sample Log'!F61</f>
        <v>22</v>
      </c>
      <c r="G447" s="31" t="s">
        <v>467</v>
      </c>
      <c r="H447" s="31" t="s">
        <v>767</v>
      </c>
      <c r="I447" s="65" t="s">
        <v>774</v>
      </c>
      <c r="J447" s="65" t="s">
        <v>703</v>
      </c>
      <c r="K447" s="3" t="s">
        <v>603</v>
      </c>
      <c r="L447" s="66" t="s">
        <v>700</v>
      </c>
      <c r="M447" s="3" t="s">
        <v>769</v>
      </c>
      <c r="N447" s="3" t="s">
        <v>770</v>
      </c>
    </row>
    <row r="448" ht="15.75" customHeight="1">
      <c r="A448" s="3" t="str">
        <f>'Sample Log'!A$61</f>
        <v>AE2010</v>
      </c>
      <c r="B448" s="3">
        <f>'Sample Log'!B$61</f>
        <v>10370</v>
      </c>
      <c r="C448" s="3" t="str">
        <f>'Sample Log'!C$61</f>
        <v>BATS Core</v>
      </c>
      <c r="D448" s="70">
        <f>'Sample Log'!D$61</f>
        <v>44043</v>
      </c>
      <c r="E448" s="9" t="s">
        <v>202</v>
      </c>
      <c r="F448" s="31">
        <f>'Sample Log'!H61</f>
        <v>22</v>
      </c>
      <c r="G448" s="31" t="s">
        <v>707</v>
      </c>
      <c r="H448" s="31" t="s">
        <v>729</v>
      </c>
      <c r="I448" s="65" t="s">
        <v>774</v>
      </c>
      <c r="J448" s="65"/>
    </row>
    <row r="449" ht="15.75" customHeight="1">
      <c r="A449" s="3" t="str">
        <f>'Sample Log'!A$61</f>
        <v>AE2010</v>
      </c>
      <c r="B449" s="3">
        <f>'Sample Log'!B$61</f>
        <v>10370</v>
      </c>
      <c r="C449" s="3" t="str">
        <f>'Sample Log'!C$61</f>
        <v>BATS Core</v>
      </c>
      <c r="D449" s="70">
        <f>'Sample Log'!D$61</f>
        <v>44043</v>
      </c>
      <c r="E449" s="9" t="s">
        <v>145</v>
      </c>
      <c r="F449" s="31">
        <f>'Sample Log'!I61</f>
        <v>12</v>
      </c>
      <c r="G449" s="31" t="s">
        <v>771</v>
      </c>
      <c r="H449" s="31" t="s">
        <v>767</v>
      </c>
      <c r="I449" s="65" t="s">
        <v>774</v>
      </c>
      <c r="J449" s="31" t="s">
        <v>772</v>
      </c>
      <c r="K449" s="3" t="s">
        <v>471</v>
      </c>
      <c r="L449" s="4" t="s">
        <v>614</v>
      </c>
      <c r="M449" s="79" t="s">
        <v>673</v>
      </c>
      <c r="N449" s="79" t="s">
        <v>616</v>
      </c>
      <c r="O449" s="51" t="s">
        <v>514</v>
      </c>
    </row>
    <row r="450" ht="15.75" customHeight="1">
      <c r="A450" s="3" t="str">
        <f>'Sample Log'!A$61</f>
        <v>AE2010</v>
      </c>
      <c r="B450" s="3">
        <f>'Sample Log'!B$61</f>
        <v>10370</v>
      </c>
      <c r="C450" s="3" t="str">
        <f>'Sample Log'!C$61</f>
        <v>BATS Core</v>
      </c>
      <c r="D450" s="70">
        <f>'Sample Log'!D$61</f>
        <v>44043</v>
      </c>
      <c r="E450" s="9" t="s">
        <v>204</v>
      </c>
      <c r="F450" s="31">
        <f>'Sample Log'!K61</f>
        <v>24</v>
      </c>
      <c r="G450" s="31" t="s">
        <v>773</v>
      </c>
      <c r="H450" s="31" t="s">
        <v>620</v>
      </c>
      <c r="I450" s="65" t="s">
        <v>774</v>
      </c>
      <c r="J450" s="31" t="s">
        <v>96</v>
      </c>
      <c r="K450" s="3" t="s">
        <v>763</v>
      </c>
      <c r="L450" s="3" t="s">
        <v>487</v>
      </c>
      <c r="O450" s="51" t="s">
        <v>514</v>
      </c>
    </row>
    <row r="451" ht="15.75" customHeight="1">
      <c r="A451" s="3" t="str">
        <f>'Sample Log'!A$61</f>
        <v>AE2010</v>
      </c>
      <c r="B451" s="3">
        <f>'Sample Log'!B$61</f>
        <v>10370</v>
      </c>
      <c r="C451" s="3" t="str">
        <f>'Sample Log'!C$61</f>
        <v>BATS Core</v>
      </c>
      <c r="D451" s="70">
        <f>'Sample Log'!D$61</f>
        <v>44043</v>
      </c>
      <c r="E451" s="9" t="s">
        <v>149</v>
      </c>
      <c r="F451" s="31">
        <f>'Sample Log'!L61</f>
        <v>6</v>
      </c>
      <c r="G451" s="31" t="s">
        <v>477</v>
      </c>
      <c r="H451" s="9" t="s">
        <v>503</v>
      </c>
      <c r="I451" s="65">
        <v>44409.0</v>
      </c>
      <c r="J451" s="65" t="s">
        <v>775</v>
      </c>
      <c r="K451" s="3" t="s">
        <v>548</v>
      </c>
      <c r="L451" s="11" t="s">
        <v>504</v>
      </c>
      <c r="N451" s="6" t="s">
        <v>721</v>
      </c>
    </row>
    <row r="452" ht="15.75" customHeight="1">
      <c r="A452" s="3" t="str">
        <f>'Sample Log'!A$61</f>
        <v>AE2010</v>
      </c>
      <c r="B452" s="3">
        <f>'Sample Log'!B$61</f>
        <v>10370</v>
      </c>
      <c r="C452" s="3" t="str">
        <f>'Sample Log'!C$61</f>
        <v>BATS Core</v>
      </c>
      <c r="D452" s="70">
        <f>'Sample Log'!D$61</f>
        <v>44043</v>
      </c>
      <c r="E452" s="9" t="s">
        <v>253</v>
      </c>
      <c r="F452" s="31">
        <f>'Sample Log'!M61</f>
        <v>6</v>
      </c>
      <c r="G452" s="31" t="s">
        <v>477</v>
      </c>
      <c r="H452" s="11" t="s">
        <v>503</v>
      </c>
      <c r="I452" s="65">
        <v>44409.0</v>
      </c>
      <c r="J452" s="65" t="s">
        <v>775</v>
      </c>
      <c r="K452" s="3" t="s">
        <v>587</v>
      </c>
      <c r="L452" s="11" t="s">
        <v>504</v>
      </c>
    </row>
    <row r="453" ht="15.75" customHeight="1">
      <c r="A453" s="3" t="str">
        <f>'Sample Log'!A$61</f>
        <v>AE2010</v>
      </c>
      <c r="B453" s="3">
        <f>'Sample Log'!B$61</f>
        <v>10370</v>
      </c>
      <c r="C453" s="3" t="str">
        <f>'Sample Log'!C$61</f>
        <v>BATS Core</v>
      </c>
      <c r="D453" s="70">
        <f>'Sample Log'!D$61</f>
        <v>44043</v>
      </c>
      <c r="E453" s="9" t="s">
        <v>255</v>
      </c>
      <c r="F453" s="31">
        <f>'Sample Log'!O61</f>
        <v>6</v>
      </c>
      <c r="G453" s="31" t="s">
        <v>477</v>
      </c>
      <c r="H453" s="31" t="s">
        <v>767</v>
      </c>
      <c r="I453" s="65" t="s">
        <v>774</v>
      </c>
      <c r="J453" s="65" t="s">
        <v>775</v>
      </c>
      <c r="K453" s="3" t="s">
        <v>587</v>
      </c>
      <c r="L453" s="11" t="s">
        <v>591</v>
      </c>
    </row>
    <row r="454" ht="15.75" customHeight="1">
      <c r="A454" s="3" t="str">
        <f>'Sample Log'!A$61</f>
        <v>AE2010</v>
      </c>
      <c r="B454" s="3">
        <f>'Sample Log'!B$61</f>
        <v>10370</v>
      </c>
      <c r="C454" s="3" t="str">
        <f>'Sample Log'!C$61</f>
        <v>BATS Core</v>
      </c>
      <c r="D454" s="70">
        <f>'Sample Log'!D$61</f>
        <v>44043</v>
      </c>
      <c r="E454" s="9" t="s">
        <v>186</v>
      </c>
      <c r="F454" s="31">
        <f>'Sample Log'!Q61</f>
        <v>24</v>
      </c>
      <c r="G454" s="31" t="s">
        <v>776</v>
      </c>
      <c r="H454" s="31" t="s">
        <v>767</v>
      </c>
      <c r="I454" s="65" t="s">
        <v>774</v>
      </c>
      <c r="J454" s="65" t="s">
        <v>777</v>
      </c>
      <c r="K454" s="3" t="s">
        <v>778</v>
      </c>
      <c r="M454" s="3" t="s">
        <v>779</v>
      </c>
      <c r="N454" s="3" t="s">
        <v>780</v>
      </c>
      <c r="O454" s="51" t="s">
        <v>514</v>
      </c>
    </row>
    <row r="455" ht="15.75" customHeight="1">
      <c r="A455" s="3" t="str">
        <f>'Sample Log'!A$61</f>
        <v>AE2010</v>
      </c>
      <c r="B455" s="3">
        <f>'Sample Log'!B$61</f>
        <v>10370</v>
      </c>
      <c r="C455" s="3" t="str">
        <f>'Sample Log'!C$61</f>
        <v>BATS Core</v>
      </c>
      <c r="D455" s="70">
        <f>'Sample Log'!D$61</f>
        <v>44043</v>
      </c>
      <c r="E455" s="9" t="s">
        <v>188</v>
      </c>
      <c r="F455" s="31">
        <f>'Sample Log'!R61</f>
        <v>24</v>
      </c>
      <c r="G455" s="31" t="s">
        <v>776</v>
      </c>
      <c r="H455" s="31" t="s">
        <v>181</v>
      </c>
      <c r="I455" s="65" t="s">
        <v>774</v>
      </c>
      <c r="J455" s="31" t="s">
        <v>781</v>
      </c>
      <c r="K455" s="3" t="s">
        <v>778</v>
      </c>
      <c r="M455" s="3" t="s">
        <v>782</v>
      </c>
      <c r="N455" s="3" t="s">
        <v>783</v>
      </c>
      <c r="O455" s="51" t="s">
        <v>514</v>
      </c>
    </row>
    <row r="456" ht="15.75" customHeight="1">
      <c r="A456" s="3" t="str">
        <f>'Sample Log'!A$61</f>
        <v>AE2010</v>
      </c>
      <c r="B456" s="3">
        <f>'Sample Log'!B$61</f>
        <v>10370</v>
      </c>
      <c r="C456" s="3" t="str">
        <f>'Sample Log'!C$61</f>
        <v>BATS Core</v>
      </c>
      <c r="D456" s="70">
        <f>'Sample Log'!D$61</f>
        <v>44043</v>
      </c>
      <c r="E456" s="9" t="s">
        <v>190</v>
      </c>
      <c r="F456" s="31">
        <f>'Sample Log'!S61</f>
        <v>24</v>
      </c>
      <c r="G456" s="31" t="s">
        <v>776</v>
      </c>
      <c r="H456" s="31" t="s">
        <v>767</v>
      </c>
      <c r="I456" s="65" t="s">
        <v>774</v>
      </c>
      <c r="J456" s="65" t="s">
        <v>777</v>
      </c>
      <c r="K456" s="3" t="s">
        <v>778</v>
      </c>
      <c r="M456" s="3" t="s">
        <v>779</v>
      </c>
      <c r="N456" s="3" t="s">
        <v>780</v>
      </c>
      <c r="O456" s="51" t="s">
        <v>514</v>
      </c>
    </row>
    <row r="457" ht="15.75" customHeight="1">
      <c r="A457" s="3" t="str">
        <f>'Sample Log'!A$62</f>
        <v>AE2012</v>
      </c>
      <c r="B457" s="3">
        <f>'Sample Log'!B$62</f>
        <v>10371</v>
      </c>
      <c r="C457" s="3" t="str">
        <f>'Sample Log'!C$62</f>
        <v>BATS Core</v>
      </c>
      <c r="D457" s="71">
        <f>'Sample Log'!D$62</f>
        <v>44062</v>
      </c>
      <c r="E457" s="9" t="s">
        <v>201</v>
      </c>
      <c r="F457" s="31">
        <f>'Sample Log'!F62</f>
        <v>28</v>
      </c>
      <c r="G457" s="31" t="s">
        <v>467</v>
      </c>
      <c r="H457" s="31" t="s">
        <v>767</v>
      </c>
      <c r="I457" s="65" t="s">
        <v>784</v>
      </c>
      <c r="J457" s="31" t="s">
        <v>772</v>
      </c>
      <c r="K457" s="3" t="s">
        <v>603</v>
      </c>
      <c r="L457" s="66" t="s">
        <v>700</v>
      </c>
      <c r="M457" s="3" t="s">
        <v>785</v>
      </c>
      <c r="N457" s="3" t="s">
        <v>770</v>
      </c>
    </row>
    <row r="458" ht="15.75" customHeight="1">
      <c r="A458" s="3" t="str">
        <f>'Sample Log'!A$62</f>
        <v>AE2012</v>
      </c>
      <c r="B458" s="3">
        <f>'Sample Log'!B$62</f>
        <v>10371</v>
      </c>
      <c r="C458" s="3" t="str">
        <f>'Sample Log'!C$62</f>
        <v>BATS Core</v>
      </c>
      <c r="D458" s="71">
        <f>'Sample Log'!D$62</f>
        <v>44062</v>
      </c>
      <c r="E458" s="9" t="s">
        <v>202</v>
      </c>
      <c r="F458" s="31">
        <f>'Sample Log'!H62</f>
        <v>28</v>
      </c>
      <c r="G458" s="31" t="s">
        <v>707</v>
      </c>
      <c r="H458" s="31" t="s">
        <v>729</v>
      </c>
      <c r="I458" s="65" t="s">
        <v>784</v>
      </c>
      <c r="J458" s="65"/>
    </row>
    <row r="459" ht="15.75" customHeight="1">
      <c r="A459" s="3" t="str">
        <f>'Sample Log'!A$62</f>
        <v>AE2012</v>
      </c>
      <c r="B459" s="3">
        <f>'Sample Log'!B$62</f>
        <v>10371</v>
      </c>
      <c r="C459" s="3" t="str">
        <f>'Sample Log'!C$62</f>
        <v>BATS Core</v>
      </c>
      <c r="D459" s="71">
        <f>'Sample Log'!D$62</f>
        <v>44062</v>
      </c>
      <c r="E459" s="9" t="s">
        <v>145</v>
      </c>
      <c r="F459" s="31">
        <f>'Sample Log'!I62</f>
        <v>12</v>
      </c>
      <c r="G459" s="31" t="s">
        <v>771</v>
      </c>
      <c r="H459" s="31" t="s">
        <v>767</v>
      </c>
      <c r="I459" s="65" t="s">
        <v>784</v>
      </c>
      <c r="J459" s="31" t="s">
        <v>786</v>
      </c>
      <c r="K459" s="3" t="s">
        <v>471</v>
      </c>
      <c r="L459" s="4" t="s">
        <v>614</v>
      </c>
      <c r="M459" s="79" t="s">
        <v>787</v>
      </c>
      <c r="N459" s="79" t="s">
        <v>616</v>
      </c>
      <c r="O459" s="51" t="s">
        <v>514</v>
      </c>
    </row>
    <row r="460" ht="15.75" customHeight="1">
      <c r="A460" s="3" t="str">
        <f>'Sample Log'!A$62</f>
        <v>AE2012</v>
      </c>
      <c r="B460" s="3">
        <f>'Sample Log'!B$62</f>
        <v>10371</v>
      </c>
      <c r="C460" s="3" t="str">
        <f>'Sample Log'!C$62</f>
        <v>BATS Core</v>
      </c>
      <c r="D460" s="71">
        <f>'Sample Log'!D$62</f>
        <v>44062</v>
      </c>
      <c r="E460" s="9" t="s">
        <v>204</v>
      </c>
      <c r="F460" s="31">
        <f>'Sample Log'!K62</f>
        <v>24</v>
      </c>
      <c r="G460" s="31" t="s">
        <v>773</v>
      </c>
      <c r="H460" s="31" t="s">
        <v>620</v>
      </c>
      <c r="I460" s="65" t="s">
        <v>784</v>
      </c>
      <c r="J460" s="31" t="s">
        <v>96</v>
      </c>
      <c r="K460" s="3" t="s">
        <v>763</v>
      </c>
      <c r="L460" s="3" t="s">
        <v>487</v>
      </c>
      <c r="O460" s="51" t="s">
        <v>514</v>
      </c>
    </row>
    <row r="461" ht="15.75" customHeight="1">
      <c r="A461" s="3" t="str">
        <f>'Sample Log'!A$62</f>
        <v>AE2012</v>
      </c>
      <c r="B461" s="3">
        <f>'Sample Log'!B$62</f>
        <v>10371</v>
      </c>
      <c r="C461" s="3" t="str">
        <f>'Sample Log'!C$62</f>
        <v>BATS Core</v>
      </c>
      <c r="D461" s="71">
        <f>'Sample Log'!D$62</f>
        <v>44062</v>
      </c>
      <c r="E461" s="9" t="s">
        <v>149</v>
      </c>
      <c r="F461" s="31">
        <f>'Sample Log'!L62</f>
        <v>6</v>
      </c>
      <c r="G461" s="31" t="s">
        <v>477</v>
      </c>
      <c r="H461" s="9" t="s">
        <v>503</v>
      </c>
      <c r="I461" s="65">
        <v>44409.0</v>
      </c>
      <c r="J461" s="65" t="s">
        <v>784</v>
      </c>
      <c r="K461" s="3" t="s">
        <v>548</v>
      </c>
      <c r="L461" s="11" t="s">
        <v>504</v>
      </c>
      <c r="N461" s="6" t="s">
        <v>721</v>
      </c>
    </row>
    <row r="462" ht="15.75" customHeight="1">
      <c r="A462" s="3" t="str">
        <f>'Sample Log'!A$62</f>
        <v>AE2012</v>
      </c>
      <c r="B462" s="3">
        <f>'Sample Log'!B$62</f>
        <v>10371</v>
      </c>
      <c r="C462" s="3" t="str">
        <f>'Sample Log'!C$62</f>
        <v>BATS Core</v>
      </c>
      <c r="D462" s="71">
        <f>'Sample Log'!D$62</f>
        <v>44062</v>
      </c>
      <c r="E462" s="9" t="s">
        <v>253</v>
      </c>
      <c r="F462" s="31">
        <f>'Sample Log'!M62</f>
        <v>6</v>
      </c>
      <c r="G462" s="31" t="s">
        <v>477</v>
      </c>
      <c r="H462" s="11" t="s">
        <v>503</v>
      </c>
      <c r="I462" s="65">
        <v>44409.0</v>
      </c>
      <c r="J462" s="65" t="s">
        <v>784</v>
      </c>
      <c r="K462" s="3" t="s">
        <v>587</v>
      </c>
      <c r="L462" s="11" t="s">
        <v>504</v>
      </c>
    </row>
    <row r="463" ht="15.75" customHeight="1">
      <c r="A463" s="3" t="str">
        <f>'Sample Log'!A$62</f>
        <v>AE2012</v>
      </c>
      <c r="B463" s="3">
        <f>'Sample Log'!B$62</f>
        <v>10371</v>
      </c>
      <c r="C463" s="3" t="str">
        <f>'Sample Log'!C$62</f>
        <v>BATS Core</v>
      </c>
      <c r="D463" s="71">
        <f>'Sample Log'!D$62</f>
        <v>44062</v>
      </c>
      <c r="E463" s="9" t="s">
        <v>255</v>
      </c>
      <c r="F463" s="31">
        <f>'Sample Log'!O62</f>
        <v>6</v>
      </c>
      <c r="G463" s="31" t="s">
        <v>477</v>
      </c>
      <c r="H463" s="31" t="s">
        <v>767</v>
      </c>
      <c r="I463" s="65" t="s">
        <v>784</v>
      </c>
      <c r="J463" s="65" t="s">
        <v>784</v>
      </c>
      <c r="K463" s="3" t="s">
        <v>587</v>
      </c>
      <c r="L463" s="11" t="s">
        <v>591</v>
      </c>
    </row>
    <row r="464" ht="15.75" customHeight="1">
      <c r="A464" s="3" t="str">
        <f>'Sample Log'!A$62</f>
        <v>AE2012</v>
      </c>
      <c r="B464" s="3">
        <f>'Sample Log'!B$62</f>
        <v>10371</v>
      </c>
      <c r="C464" s="3" t="str">
        <f>'Sample Log'!C$62</f>
        <v>BATS Core</v>
      </c>
      <c r="D464" s="71">
        <f>'Sample Log'!D$62</f>
        <v>44062</v>
      </c>
      <c r="E464" s="9" t="s">
        <v>186</v>
      </c>
      <c r="F464" s="31">
        <f>'Sample Log'!Q62</f>
        <v>12</v>
      </c>
      <c r="G464" s="31" t="s">
        <v>776</v>
      </c>
      <c r="H464" s="31" t="s">
        <v>767</v>
      </c>
      <c r="I464" s="65" t="s">
        <v>784</v>
      </c>
      <c r="J464" s="31" t="s">
        <v>788</v>
      </c>
      <c r="K464" s="81" t="s">
        <v>789</v>
      </c>
      <c r="L464" s="3" t="s">
        <v>790</v>
      </c>
      <c r="M464" s="3" t="s">
        <v>779</v>
      </c>
      <c r="N464" s="3" t="s">
        <v>791</v>
      </c>
      <c r="O464" s="51" t="s">
        <v>514</v>
      </c>
    </row>
    <row r="465" ht="15.75" customHeight="1">
      <c r="A465" s="3" t="str">
        <f>'Sample Log'!A$62</f>
        <v>AE2012</v>
      </c>
      <c r="B465" s="3">
        <f>'Sample Log'!B$62</f>
        <v>10371</v>
      </c>
      <c r="C465" s="3" t="str">
        <f>'Sample Log'!C$62</f>
        <v>BATS Core</v>
      </c>
      <c r="D465" s="71">
        <f>'Sample Log'!D$62</f>
        <v>44062</v>
      </c>
      <c r="E465" s="9" t="s">
        <v>188</v>
      </c>
      <c r="F465" s="31">
        <f>'Sample Log'!R62</f>
        <v>12</v>
      </c>
      <c r="G465" s="31" t="s">
        <v>776</v>
      </c>
      <c r="H465" s="31" t="s">
        <v>181</v>
      </c>
      <c r="I465" s="65" t="s">
        <v>784</v>
      </c>
      <c r="J465" s="31" t="s">
        <v>792</v>
      </c>
      <c r="K465" s="3" t="s">
        <v>793</v>
      </c>
      <c r="L465" s="6" t="s">
        <v>790</v>
      </c>
      <c r="M465" s="3" t="s">
        <v>793</v>
      </c>
      <c r="N465" s="6" t="s">
        <v>794</v>
      </c>
      <c r="O465" s="51" t="s">
        <v>514</v>
      </c>
    </row>
    <row r="466" ht="15.75" customHeight="1">
      <c r="A466" s="3" t="str">
        <f>'Sample Log'!A$62</f>
        <v>AE2012</v>
      </c>
      <c r="B466" s="3">
        <f>'Sample Log'!B$62</f>
        <v>10371</v>
      </c>
      <c r="C466" s="3" t="str">
        <f>'Sample Log'!C$62</f>
        <v>BATS Core</v>
      </c>
      <c r="D466" s="71">
        <f>'Sample Log'!D$62</f>
        <v>44062</v>
      </c>
      <c r="E466" s="9" t="s">
        <v>190</v>
      </c>
      <c r="F466" s="31">
        <f>'Sample Log'!S62</f>
        <v>12</v>
      </c>
      <c r="G466" s="31" t="s">
        <v>776</v>
      </c>
      <c r="H466" s="31" t="s">
        <v>767</v>
      </c>
      <c r="I466" s="65" t="s">
        <v>784</v>
      </c>
      <c r="J466" s="31" t="s">
        <v>788</v>
      </c>
      <c r="K466" s="81" t="s">
        <v>789</v>
      </c>
      <c r="L466" s="3" t="s">
        <v>790</v>
      </c>
      <c r="M466" s="3" t="s">
        <v>779</v>
      </c>
      <c r="N466" s="3" t="s">
        <v>791</v>
      </c>
      <c r="O466" s="51" t="s">
        <v>514</v>
      </c>
    </row>
    <row r="467" ht="15.75" customHeight="1">
      <c r="A467" s="3" t="str">
        <f>'Sample Log'!A$63</f>
        <v>AE2014</v>
      </c>
      <c r="B467" s="3">
        <f>'Sample Log'!B$63</f>
        <v>10372</v>
      </c>
      <c r="C467" s="3" t="str">
        <f>'Sample Log'!C$63</f>
        <v>BATS Core</v>
      </c>
      <c r="D467" s="3" t="str">
        <f>'Sample Log'!D$63</f>
        <v>17-Sept-2020</v>
      </c>
      <c r="E467" s="9" t="s">
        <v>201</v>
      </c>
      <c r="F467" s="31">
        <f>'Sample Log'!F63</f>
        <v>15</v>
      </c>
      <c r="G467" s="31" t="s">
        <v>467</v>
      </c>
      <c r="H467" s="31" t="s">
        <v>767</v>
      </c>
      <c r="I467" s="31" t="s">
        <v>795</v>
      </c>
      <c r="J467" s="82">
        <v>44105.0</v>
      </c>
      <c r="K467" s="3" t="s">
        <v>603</v>
      </c>
      <c r="L467" s="66" t="s">
        <v>700</v>
      </c>
      <c r="M467" s="3" t="s">
        <v>796</v>
      </c>
      <c r="N467" s="3" t="s">
        <v>770</v>
      </c>
    </row>
    <row r="468" ht="15.75" customHeight="1">
      <c r="A468" s="3" t="str">
        <f>'Sample Log'!A$63</f>
        <v>AE2014</v>
      </c>
      <c r="B468" s="3">
        <f>'Sample Log'!B$63</f>
        <v>10372</v>
      </c>
      <c r="C468" s="3" t="str">
        <f>'Sample Log'!C$63</f>
        <v>BATS Core</v>
      </c>
      <c r="D468" s="3" t="str">
        <f>'Sample Log'!D$63</f>
        <v>17-Sept-2020</v>
      </c>
      <c r="E468" s="9" t="s">
        <v>202</v>
      </c>
      <c r="F468" s="31">
        <f>'Sample Log'!H63</f>
        <v>15</v>
      </c>
      <c r="G468" s="31" t="s">
        <v>707</v>
      </c>
      <c r="H468" s="31" t="s">
        <v>729</v>
      </c>
      <c r="I468" s="31" t="s">
        <v>795</v>
      </c>
      <c r="J468" s="65"/>
    </row>
    <row r="469" ht="15.75" customHeight="1">
      <c r="A469" s="3" t="str">
        <f>'Sample Log'!A$63</f>
        <v>AE2014</v>
      </c>
      <c r="B469" s="3">
        <f>'Sample Log'!B$63</f>
        <v>10372</v>
      </c>
      <c r="C469" s="3" t="str">
        <f>'Sample Log'!C$63</f>
        <v>BATS Core</v>
      </c>
      <c r="D469" s="3" t="str">
        <f>'Sample Log'!D$63</f>
        <v>17-Sept-2020</v>
      </c>
      <c r="E469" s="9" t="s">
        <v>145</v>
      </c>
      <c r="F469" s="31" t="str">
        <f>'Sample Log'!I63</f>
        <v>NA</v>
      </c>
      <c r="G469" s="31" t="s">
        <v>771</v>
      </c>
      <c r="I469" s="65"/>
      <c r="J469" s="65"/>
      <c r="L469" s="4" t="s">
        <v>614</v>
      </c>
      <c r="M469" s="79" t="s">
        <v>787</v>
      </c>
      <c r="N469" s="79" t="s">
        <v>797</v>
      </c>
      <c r="O469" s="51"/>
    </row>
    <row r="470" ht="15.75" customHeight="1">
      <c r="A470" s="3" t="str">
        <f>'Sample Log'!A$63</f>
        <v>AE2014</v>
      </c>
      <c r="B470" s="3">
        <f>'Sample Log'!B$63</f>
        <v>10372</v>
      </c>
      <c r="C470" s="3" t="str">
        <f>'Sample Log'!C$63</f>
        <v>BATS Core</v>
      </c>
      <c r="D470" s="3" t="str">
        <f>'Sample Log'!D$63</f>
        <v>17-Sept-2020</v>
      </c>
      <c r="E470" s="9" t="s">
        <v>204</v>
      </c>
      <c r="F470" s="31" t="str">
        <f>'Sample Log'!K63</f>
        <v>NA</v>
      </c>
      <c r="G470" s="31" t="s">
        <v>773</v>
      </c>
      <c r="I470" s="31"/>
      <c r="J470" s="31"/>
    </row>
    <row r="471" ht="15.75" customHeight="1">
      <c r="A471" s="3" t="str">
        <f>'Sample Log'!A$63</f>
        <v>AE2014</v>
      </c>
      <c r="B471" s="3">
        <f>'Sample Log'!B$63</f>
        <v>10372</v>
      </c>
      <c r="C471" s="3" t="str">
        <f>'Sample Log'!C$63</f>
        <v>BATS Core</v>
      </c>
      <c r="D471" s="3" t="str">
        <f>'Sample Log'!D$63</f>
        <v>17-Sept-2020</v>
      </c>
      <c r="E471" s="9" t="s">
        <v>149</v>
      </c>
      <c r="F471" s="31" t="str">
        <f>'Sample Log'!L63</f>
        <v>NA</v>
      </c>
      <c r="G471" s="31" t="s">
        <v>477</v>
      </c>
      <c r="I471" s="65"/>
      <c r="J471" s="65"/>
    </row>
    <row r="472" ht="15.75" customHeight="1">
      <c r="A472" s="3" t="str">
        <f>'Sample Log'!A$63</f>
        <v>AE2014</v>
      </c>
      <c r="B472" s="3">
        <f>'Sample Log'!B$63</f>
        <v>10372</v>
      </c>
      <c r="C472" s="3" t="str">
        <f>'Sample Log'!C$63</f>
        <v>BATS Core</v>
      </c>
      <c r="D472" s="3" t="str">
        <f>'Sample Log'!D$63</f>
        <v>17-Sept-2020</v>
      </c>
      <c r="E472" s="9" t="s">
        <v>253</v>
      </c>
      <c r="F472" s="31" t="str">
        <f>'Sample Log'!M63</f>
        <v>NA</v>
      </c>
      <c r="G472" s="31" t="s">
        <v>477</v>
      </c>
      <c r="I472" s="65"/>
      <c r="J472" s="65"/>
    </row>
    <row r="473" ht="15.75" customHeight="1">
      <c r="A473" s="3" t="str">
        <f>'Sample Log'!A$63</f>
        <v>AE2014</v>
      </c>
      <c r="B473" s="3">
        <f>'Sample Log'!B$63</f>
        <v>10372</v>
      </c>
      <c r="C473" s="3" t="str">
        <f>'Sample Log'!C$63</f>
        <v>BATS Core</v>
      </c>
      <c r="D473" s="3" t="str">
        <f>'Sample Log'!D$63</f>
        <v>17-Sept-2020</v>
      </c>
      <c r="E473" s="9" t="s">
        <v>255</v>
      </c>
      <c r="F473" s="31" t="str">
        <f>'Sample Log'!O63</f>
        <v>NA</v>
      </c>
      <c r="G473" s="31" t="s">
        <v>477</v>
      </c>
      <c r="I473" s="65"/>
      <c r="J473" s="65"/>
    </row>
    <row r="474" ht="15.75" customHeight="1">
      <c r="A474" s="3" t="str">
        <f>'Sample Log'!A$63</f>
        <v>AE2014</v>
      </c>
      <c r="B474" s="3">
        <f>'Sample Log'!B$63</f>
        <v>10372</v>
      </c>
      <c r="C474" s="3" t="str">
        <f>'Sample Log'!C$63</f>
        <v>BATS Core</v>
      </c>
      <c r="D474" s="3" t="str">
        <f>'Sample Log'!D$63</f>
        <v>17-Sept-2020</v>
      </c>
      <c r="E474" s="9" t="s">
        <v>186</v>
      </c>
      <c r="F474" s="31" t="str">
        <f>'Sample Log'!Q63</f>
        <v>NA</v>
      </c>
      <c r="G474" s="31" t="s">
        <v>776</v>
      </c>
      <c r="I474" s="65"/>
      <c r="J474" s="31"/>
      <c r="K474" s="81"/>
      <c r="N474" s="3" t="s">
        <v>798</v>
      </c>
      <c r="O474" s="51" t="s">
        <v>514</v>
      </c>
    </row>
    <row r="475" ht="15.75" customHeight="1">
      <c r="A475" s="3" t="str">
        <f>'Sample Log'!A$63</f>
        <v>AE2014</v>
      </c>
      <c r="B475" s="3">
        <f>'Sample Log'!B$63</f>
        <v>10372</v>
      </c>
      <c r="C475" s="3" t="str">
        <f>'Sample Log'!C$63</f>
        <v>BATS Core</v>
      </c>
      <c r="D475" s="3" t="str">
        <f>'Sample Log'!D$63</f>
        <v>17-Sept-2020</v>
      </c>
      <c r="E475" s="9" t="s">
        <v>188</v>
      </c>
      <c r="F475" s="31" t="str">
        <f>'Sample Log'!R63</f>
        <v>NA</v>
      </c>
      <c r="G475" s="31" t="s">
        <v>776</v>
      </c>
      <c r="I475" s="65"/>
      <c r="J475" s="65"/>
    </row>
    <row r="476" ht="15.75" customHeight="1">
      <c r="A476" s="3" t="str">
        <f>'Sample Log'!A$63</f>
        <v>AE2014</v>
      </c>
      <c r="B476" s="3">
        <f>'Sample Log'!B$63</f>
        <v>10372</v>
      </c>
      <c r="C476" s="3" t="str">
        <f>'Sample Log'!C$63</f>
        <v>BATS Core</v>
      </c>
      <c r="D476" s="3" t="str">
        <f>'Sample Log'!D$63</f>
        <v>17-Sept-2020</v>
      </c>
      <c r="E476" s="9" t="s">
        <v>190</v>
      </c>
      <c r="F476" s="31" t="str">
        <f>'Sample Log'!S63</f>
        <v>NA</v>
      </c>
      <c r="G476" s="31" t="s">
        <v>776</v>
      </c>
      <c r="I476" s="65"/>
      <c r="J476" s="31"/>
      <c r="K476" s="81"/>
      <c r="N476" s="3" t="s">
        <v>798</v>
      </c>
      <c r="O476" s="51" t="s">
        <v>514</v>
      </c>
    </row>
    <row r="477" ht="15.75" customHeight="1">
      <c r="A477" s="3" t="str">
        <f>'Sample Log'!A$64</f>
        <v>AE2015</v>
      </c>
      <c r="B477" s="3">
        <f>'Sample Log'!B$64</f>
        <v>10373</v>
      </c>
      <c r="C477" s="3" t="str">
        <f>'Sample Log'!C$64</f>
        <v>BATS Core</v>
      </c>
      <c r="D477" s="3" t="str">
        <f>'Sample Log'!D$64</f>
        <v>25-Sept-2020</v>
      </c>
      <c r="E477" s="9" t="s">
        <v>201</v>
      </c>
      <c r="F477" s="31">
        <f>'Sample Log'!F64</f>
        <v>28</v>
      </c>
      <c r="G477" s="31" t="s">
        <v>467</v>
      </c>
      <c r="H477" s="31" t="s">
        <v>767</v>
      </c>
      <c r="I477" s="31" t="s">
        <v>799</v>
      </c>
      <c r="J477" s="31" t="s">
        <v>800</v>
      </c>
      <c r="K477" s="3" t="s">
        <v>603</v>
      </c>
      <c r="L477" s="66" t="s">
        <v>700</v>
      </c>
      <c r="M477" s="3" t="s">
        <v>801</v>
      </c>
      <c r="N477" s="3" t="s">
        <v>770</v>
      </c>
    </row>
    <row r="478" ht="15.75" customHeight="1">
      <c r="A478" s="3" t="str">
        <f>'Sample Log'!A$64</f>
        <v>AE2015</v>
      </c>
      <c r="B478" s="3">
        <f>'Sample Log'!B$64</f>
        <v>10373</v>
      </c>
      <c r="C478" s="3" t="str">
        <f>'Sample Log'!C$64</f>
        <v>BATS Core</v>
      </c>
      <c r="D478" s="3" t="str">
        <f>'Sample Log'!D$64</f>
        <v>25-Sept-2020</v>
      </c>
      <c r="E478" s="9" t="s">
        <v>202</v>
      </c>
      <c r="F478" s="31">
        <f>'Sample Log'!H64</f>
        <v>28</v>
      </c>
      <c r="G478" s="31" t="s">
        <v>707</v>
      </c>
      <c r="H478" s="31" t="s">
        <v>729</v>
      </c>
      <c r="I478" s="31" t="s">
        <v>799</v>
      </c>
      <c r="J478" s="65"/>
    </row>
    <row r="479" ht="15.75" customHeight="1">
      <c r="A479" s="3" t="str">
        <f>'Sample Log'!A$64</f>
        <v>AE2015</v>
      </c>
      <c r="B479" s="3">
        <f>'Sample Log'!B$64</f>
        <v>10373</v>
      </c>
      <c r="C479" s="3" t="str">
        <f>'Sample Log'!C$64</f>
        <v>BATS Core</v>
      </c>
      <c r="D479" s="3" t="str">
        <f>'Sample Log'!D$64</f>
        <v>25-Sept-2020</v>
      </c>
      <c r="E479" s="9" t="s">
        <v>145</v>
      </c>
      <c r="F479" s="31">
        <f>'Sample Log'!I64</f>
        <v>12</v>
      </c>
      <c r="G479" s="31" t="s">
        <v>771</v>
      </c>
      <c r="H479" s="31" t="s">
        <v>767</v>
      </c>
      <c r="I479" s="31" t="s">
        <v>799</v>
      </c>
      <c r="J479" s="31" t="s">
        <v>802</v>
      </c>
      <c r="K479" s="3" t="s">
        <v>471</v>
      </c>
      <c r="L479" s="4" t="s">
        <v>614</v>
      </c>
      <c r="M479" s="79" t="s">
        <v>787</v>
      </c>
      <c r="N479" s="79" t="s">
        <v>797</v>
      </c>
    </row>
    <row r="480" ht="15.75" customHeight="1">
      <c r="A480" s="3" t="str">
        <f>'Sample Log'!A$64</f>
        <v>AE2015</v>
      </c>
      <c r="B480" s="3">
        <f>'Sample Log'!B$64</f>
        <v>10373</v>
      </c>
      <c r="C480" s="3" t="str">
        <f>'Sample Log'!C$64</f>
        <v>BATS Core</v>
      </c>
      <c r="D480" s="3" t="str">
        <f>'Sample Log'!D$64</f>
        <v>25-Sept-2020</v>
      </c>
      <c r="E480" s="9" t="s">
        <v>204</v>
      </c>
      <c r="F480" s="31">
        <f>'Sample Log'!K64</f>
        <v>24</v>
      </c>
      <c r="G480" s="31" t="s">
        <v>773</v>
      </c>
      <c r="H480" s="31" t="s">
        <v>620</v>
      </c>
      <c r="I480" s="31" t="s">
        <v>803</v>
      </c>
      <c r="J480" s="31" t="s">
        <v>804</v>
      </c>
      <c r="K480" s="3" t="s">
        <v>805</v>
      </c>
      <c r="L480" s="3" t="s">
        <v>487</v>
      </c>
      <c r="O480" s="51" t="s">
        <v>514</v>
      </c>
    </row>
    <row r="481" ht="15.75" customHeight="1">
      <c r="A481" s="3" t="str">
        <f>'Sample Log'!A$64</f>
        <v>AE2015</v>
      </c>
      <c r="B481" s="3">
        <f>'Sample Log'!B$64</f>
        <v>10373</v>
      </c>
      <c r="C481" s="3" t="str">
        <f>'Sample Log'!C$64</f>
        <v>BATS Core</v>
      </c>
      <c r="D481" s="3" t="str">
        <f>'Sample Log'!D$64</f>
        <v>25-Sept-2020</v>
      </c>
      <c r="E481" s="9" t="s">
        <v>149</v>
      </c>
      <c r="F481" s="31">
        <f>'Sample Log'!L64</f>
        <v>6</v>
      </c>
      <c r="G481" s="31" t="s">
        <v>477</v>
      </c>
      <c r="H481" s="9" t="s">
        <v>503</v>
      </c>
      <c r="I481" s="65">
        <v>44409.0</v>
      </c>
      <c r="J481" s="65"/>
      <c r="K481" s="3" t="s">
        <v>548</v>
      </c>
      <c r="L481" s="11" t="s">
        <v>504</v>
      </c>
      <c r="N481" s="6" t="s">
        <v>721</v>
      </c>
    </row>
    <row r="482" ht="15.75" customHeight="1">
      <c r="A482" s="3" t="str">
        <f>'Sample Log'!A$64</f>
        <v>AE2015</v>
      </c>
      <c r="B482" s="3">
        <f>'Sample Log'!B$64</f>
        <v>10373</v>
      </c>
      <c r="C482" s="3" t="str">
        <f>'Sample Log'!C$64</f>
        <v>BATS Core</v>
      </c>
      <c r="D482" s="3" t="str">
        <f>'Sample Log'!D$64</f>
        <v>25-Sept-2020</v>
      </c>
      <c r="E482" s="9" t="s">
        <v>253</v>
      </c>
      <c r="F482" s="31">
        <f>'Sample Log'!M64</f>
        <v>6</v>
      </c>
      <c r="G482" s="31" t="s">
        <v>477</v>
      </c>
      <c r="H482" s="11" t="s">
        <v>503</v>
      </c>
      <c r="I482" s="65">
        <v>44409.0</v>
      </c>
      <c r="J482" s="65"/>
      <c r="K482" s="3" t="s">
        <v>587</v>
      </c>
      <c r="L482" s="11" t="s">
        <v>504</v>
      </c>
    </row>
    <row r="483" ht="15.75" customHeight="1">
      <c r="A483" s="3" t="str">
        <f>'Sample Log'!A$64</f>
        <v>AE2015</v>
      </c>
      <c r="B483" s="3">
        <f>'Sample Log'!B$64</f>
        <v>10373</v>
      </c>
      <c r="C483" s="3" t="str">
        <f>'Sample Log'!C$64</f>
        <v>BATS Core</v>
      </c>
      <c r="D483" s="3" t="str">
        <f>'Sample Log'!D$64</f>
        <v>25-Sept-2020</v>
      </c>
      <c r="E483" s="9" t="s">
        <v>255</v>
      </c>
      <c r="F483" s="31">
        <f>'Sample Log'!O64</f>
        <v>6</v>
      </c>
      <c r="G483" s="31" t="s">
        <v>477</v>
      </c>
      <c r="H483" s="31" t="s">
        <v>767</v>
      </c>
      <c r="I483" s="31" t="s">
        <v>799</v>
      </c>
      <c r="J483" s="65"/>
      <c r="K483" s="3" t="s">
        <v>587</v>
      </c>
      <c r="L483" s="11" t="s">
        <v>591</v>
      </c>
    </row>
    <row r="484" ht="15.75" customHeight="1">
      <c r="A484" s="3" t="str">
        <f>'Sample Log'!A$64</f>
        <v>AE2015</v>
      </c>
      <c r="B484" s="3">
        <f>'Sample Log'!B$64</f>
        <v>10373</v>
      </c>
      <c r="C484" s="3" t="str">
        <f>'Sample Log'!C$64</f>
        <v>BATS Core</v>
      </c>
      <c r="D484" s="3" t="str">
        <f>'Sample Log'!D$64</f>
        <v>25-Sept-2020</v>
      </c>
      <c r="E484" s="9" t="s">
        <v>186</v>
      </c>
      <c r="F484" s="31">
        <f>'Sample Log'!Q64</f>
        <v>12</v>
      </c>
      <c r="G484" s="31" t="s">
        <v>776</v>
      </c>
      <c r="H484" s="31" t="s">
        <v>767</v>
      </c>
      <c r="I484" s="31" t="s">
        <v>799</v>
      </c>
      <c r="J484" s="31" t="s">
        <v>806</v>
      </c>
      <c r="K484" s="3" t="s">
        <v>807</v>
      </c>
      <c r="L484" s="3" t="s">
        <v>790</v>
      </c>
      <c r="M484" s="6" t="s">
        <v>594</v>
      </c>
      <c r="N484" s="3" t="s">
        <v>791</v>
      </c>
      <c r="O484" s="51" t="s">
        <v>514</v>
      </c>
    </row>
    <row r="485" ht="15.75" customHeight="1">
      <c r="A485" s="3" t="str">
        <f>'Sample Log'!A$64</f>
        <v>AE2015</v>
      </c>
      <c r="B485" s="3">
        <f>'Sample Log'!B$64</f>
        <v>10373</v>
      </c>
      <c r="C485" s="3" t="str">
        <f>'Sample Log'!C$64</f>
        <v>BATS Core</v>
      </c>
      <c r="D485" s="3" t="str">
        <f>'Sample Log'!D$64</f>
        <v>25-Sept-2020</v>
      </c>
      <c r="E485" s="9" t="s">
        <v>188</v>
      </c>
      <c r="F485" s="31">
        <f>'Sample Log'!R64</f>
        <v>12</v>
      </c>
      <c r="G485" s="31" t="s">
        <v>776</v>
      </c>
      <c r="H485" s="31" t="s">
        <v>181</v>
      </c>
      <c r="I485" s="31" t="s">
        <v>799</v>
      </c>
      <c r="J485" s="31" t="s">
        <v>792</v>
      </c>
      <c r="K485" s="3" t="s">
        <v>793</v>
      </c>
      <c r="L485" s="6" t="s">
        <v>790</v>
      </c>
      <c r="M485" s="3" t="s">
        <v>793</v>
      </c>
      <c r="N485" s="6" t="s">
        <v>794</v>
      </c>
      <c r="O485" s="51" t="s">
        <v>514</v>
      </c>
    </row>
    <row r="486" ht="15.75" customHeight="1">
      <c r="A486" s="3" t="str">
        <f>'Sample Log'!A$64</f>
        <v>AE2015</v>
      </c>
      <c r="B486" s="3">
        <f>'Sample Log'!B$64</f>
        <v>10373</v>
      </c>
      <c r="C486" s="3" t="str">
        <f>'Sample Log'!C$64</f>
        <v>BATS Core</v>
      </c>
      <c r="D486" s="3" t="str">
        <f>'Sample Log'!D$64</f>
        <v>25-Sept-2020</v>
      </c>
      <c r="E486" s="9" t="s">
        <v>190</v>
      </c>
      <c r="F486" s="31">
        <f>'Sample Log'!S64</f>
        <v>12</v>
      </c>
      <c r="G486" s="31" t="s">
        <v>776</v>
      </c>
      <c r="H486" s="31" t="s">
        <v>767</v>
      </c>
      <c r="I486" s="31" t="s">
        <v>799</v>
      </c>
      <c r="J486" s="31" t="s">
        <v>806</v>
      </c>
      <c r="K486" s="3" t="s">
        <v>807</v>
      </c>
      <c r="L486" s="3" t="s">
        <v>790</v>
      </c>
      <c r="M486" s="6" t="s">
        <v>594</v>
      </c>
      <c r="N486" s="3" t="s">
        <v>791</v>
      </c>
      <c r="O486" s="51" t="s">
        <v>514</v>
      </c>
    </row>
    <row r="487" ht="15.75" customHeight="1">
      <c r="A487" s="3" t="str">
        <f>'Sample Log'!A$65</f>
        <v>AE2016</v>
      </c>
      <c r="B487" s="3">
        <f>'Sample Log'!B$65</f>
        <v>50057</v>
      </c>
      <c r="C487" s="3" t="str">
        <f>'Sample Log'!C$65</f>
        <v>BATS Validation</v>
      </c>
      <c r="D487" s="3" t="str">
        <f>'Sample Log'!D$65</f>
        <v>10/11/20-10/16/20</v>
      </c>
      <c r="E487" s="3" t="s">
        <v>201</v>
      </c>
      <c r="F487" s="31">
        <f>'Sample Log'!F65</f>
        <v>32</v>
      </c>
      <c r="G487" s="3" t="s">
        <v>707</v>
      </c>
      <c r="H487" s="31" t="s">
        <v>767</v>
      </c>
      <c r="I487" s="31" t="s">
        <v>808</v>
      </c>
      <c r="J487" s="65"/>
    </row>
    <row r="488" ht="15.75" customHeight="1">
      <c r="A488" s="3" t="str">
        <f>'Sample Log'!A$65</f>
        <v>AE2016</v>
      </c>
      <c r="B488" s="3">
        <f>'Sample Log'!B$65</f>
        <v>50057</v>
      </c>
      <c r="C488" s="3" t="str">
        <f>'Sample Log'!C$65</f>
        <v>BATS Validation</v>
      </c>
      <c r="D488" s="3" t="str">
        <f>'Sample Log'!D$65</f>
        <v>10/11/20-10/16/20</v>
      </c>
      <c r="E488" s="3" t="s">
        <v>145</v>
      </c>
      <c r="F488" s="31">
        <f>'Sample Log'!I65</f>
        <v>32</v>
      </c>
      <c r="G488" s="3" t="s">
        <v>79</v>
      </c>
      <c r="H488" s="31" t="s">
        <v>767</v>
      </c>
      <c r="I488" s="31" t="s">
        <v>808</v>
      </c>
      <c r="J488" s="31" t="s">
        <v>809</v>
      </c>
      <c r="K488" s="3" t="s">
        <v>471</v>
      </c>
      <c r="L488" s="83" t="s">
        <v>810</v>
      </c>
      <c r="M488" s="79"/>
      <c r="N488" s="79"/>
    </row>
    <row r="489" ht="15.75" customHeight="1">
      <c r="A489" s="3" t="str">
        <f>'Sample Log'!A$65</f>
        <v>AE2016</v>
      </c>
      <c r="B489" s="3">
        <f>'Sample Log'!B$65</f>
        <v>50057</v>
      </c>
      <c r="C489" s="3" t="str">
        <f>'Sample Log'!C$65</f>
        <v>BATS Validation</v>
      </c>
      <c r="D489" s="3" t="str">
        <f>'Sample Log'!D$65</f>
        <v>10/11/20-10/16/20</v>
      </c>
      <c r="E489" s="3" t="s">
        <v>204</v>
      </c>
      <c r="F489" s="31">
        <f>'Sample Log'!K65</f>
        <v>32</v>
      </c>
      <c r="G489" s="3" t="s">
        <v>79</v>
      </c>
      <c r="H489" s="31" t="s">
        <v>181</v>
      </c>
      <c r="I489" s="31" t="s">
        <v>808</v>
      </c>
      <c r="J489" s="31" t="s">
        <v>803</v>
      </c>
      <c r="K489" s="3" t="s">
        <v>811</v>
      </c>
      <c r="L489" s="3" t="s">
        <v>487</v>
      </c>
      <c r="O489" s="51" t="s">
        <v>514</v>
      </c>
    </row>
    <row r="490" ht="15.75" customHeight="1">
      <c r="A490" s="3" t="str">
        <f>'Sample Log'!A$65</f>
        <v>AE2016</v>
      </c>
      <c r="B490" s="3">
        <f>'Sample Log'!B$65</f>
        <v>50057</v>
      </c>
      <c r="C490" s="3" t="str">
        <f>'Sample Log'!C$65</f>
        <v>BATS Validation</v>
      </c>
      <c r="D490" s="3" t="str">
        <f>'Sample Log'!D$65</f>
        <v>10/11/20-10/16/20</v>
      </c>
      <c r="E490" s="3" t="s">
        <v>812</v>
      </c>
      <c r="F490" s="31">
        <f>'Sample Log'!T65</f>
        <v>32</v>
      </c>
      <c r="G490" s="3" t="s">
        <v>79</v>
      </c>
      <c r="H490" s="31" t="s">
        <v>813</v>
      </c>
      <c r="I490" s="31" t="s">
        <v>808</v>
      </c>
      <c r="J490" s="31" t="s">
        <v>96</v>
      </c>
      <c r="K490" s="3" t="s">
        <v>763</v>
      </c>
      <c r="L490" s="3" t="s">
        <v>487</v>
      </c>
      <c r="O490" s="51" t="s">
        <v>514</v>
      </c>
    </row>
    <row r="491" ht="15.75" customHeight="1">
      <c r="A491" s="3" t="str">
        <f>'Sample Log'!A$65</f>
        <v>AE2016</v>
      </c>
      <c r="B491" s="3">
        <f>'Sample Log'!B$65</f>
        <v>50057</v>
      </c>
      <c r="C491" s="3" t="str">
        <f>'Sample Log'!C$65</f>
        <v>BATS Validation</v>
      </c>
      <c r="D491" s="3" t="str">
        <f>'Sample Log'!D$65</f>
        <v>10/11/20-10/16/20</v>
      </c>
      <c r="E491" s="3" t="s">
        <v>814</v>
      </c>
      <c r="F491" s="31">
        <v>32.0</v>
      </c>
      <c r="G491" s="3" t="s">
        <v>815</v>
      </c>
      <c r="H491" s="3" t="s">
        <v>816</v>
      </c>
      <c r="I491" s="31" t="s">
        <v>808</v>
      </c>
      <c r="J491" s="65"/>
    </row>
    <row r="492" ht="15.75" customHeight="1">
      <c r="A492" s="3" t="str">
        <f>'Sample Log'!A$66</f>
        <v>AE2016</v>
      </c>
      <c r="B492" s="3">
        <f>'Sample Log'!B$66</f>
        <v>50057</v>
      </c>
      <c r="C492" s="3" t="str">
        <f>'Sample Log'!C$66</f>
        <v>BATS Validation</v>
      </c>
      <c r="D492" s="3" t="str">
        <f>'Sample Log'!D$66</f>
        <v>10/11/20-10/16/20</v>
      </c>
      <c r="E492" s="3" t="s">
        <v>201</v>
      </c>
      <c r="F492" s="31">
        <f>'Sample Log'!F66</f>
        <v>120</v>
      </c>
      <c r="G492" s="3" t="s">
        <v>707</v>
      </c>
      <c r="H492" s="31" t="s">
        <v>767</v>
      </c>
      <c r="I492" s="31" t="s">
        <v>808</v>
      </c>
      <c r="J492" s="65"/>
    </row>
    <row r="493" ht="15.75" customHeight="1">
      <c r="A493" s="3" t="str">
        <f>'Sample Log'!A$66</f>
        <v>AE2016</v>
      </c>
      <c r="B493" s="3">
        <f>'Sample Log'!B$66</f>
        <v>50057</v>
      </c>
      <c r="C493" s="3" t="str">
        <f>'Sample Log'!C$66</f>
        <v>BATS Validation</v>
      </c>
      <c r="D493" s="3" t="str">
        <f>'Sample Log'!D$66</f>
        <v>10/11/20-10/16/20</v>
      </c>
      <c r="E493" s="3" t="s">
        <v>204</v>
      </c>
      <c r="F493" s="31">
        <f>'Sample Log'!K66</f>
        <v>120</v>
      </c>
      <c r="G493" s="3" t="s">
        <v>773</v>
      </c>
      <c r="H493" s="31" t="s">
        <v>181</v>
      </c>
      <c r="I493" s="31" t="s">
        <v>808</v>
      </c>
      <c r="J493" s="31" t="s">
        <v>803</v>
      </c>
      <c r="K493" s="3" t="s">
        <v>811</v>
      </c>
      <c r="L493" s="3" t="s">
        <v>487</v>
      </c>
      <c r="O493" s="51" t="s">
        <v>514</v>
      </c>
    </row>
    <row r="494" ht="15.75" customHeight="1">
      <c r="A494" s="3" t="str">
        <f>'Sample Log'!A$67</f>
        <v>AE2017</v>
      </c>
      <c r="B494" s="3">
        <f>'Sample Log'!B$67</f>
        <v>10374</v>
      </c>
      <c r="C494" s="3" t="str">
        <f>'Sample Log'!C$67</f>
        <v>BATS Core</v>
      </c>
      <c r="D494" s="71">
        <f>'Sample Log'!D$67</f>
        <v>44131</v>
      </c>
      <c r="E494" s="9" t="s">
        <v>201</v>
      </c>
      <c r="F494" s="31">
        <f>'Sample Log'!F67</f>
        <v>28</v>
      </c>
      <c r="G494" s="31" t="s">
        <v>467</v>
      </c>
      <c r="H494" s="31" t="s">
        <v>767</v>
      </c>
      <c r="I494" s="31" t="s">
        <v>817</v>
      </c>
      <c r="J494" s="31" t="s">
        <v>818</v>
      </c>
      <c r="K494" s="3" t="s">
        <v>603</v>
      </c>
      <c r="L494" s="66" t="s">
        <v>700</v>
      </c>
      <c r="M494" s="6" t="s">
        <v>819</v>
      </c>
      <c r="N494" s="6" t="s">
        <v>770</v>
      </c>
    </row>
    <row r="495" ht="15.75" customHeight="1">
      <c r="A495" s="3" t="str">
        <f>'Sample Log'!A$67</f>
        <v>AE2017</v>
      </c>
      <c r="B495" s="3">
        <f>'Sample Log'!B$67</f>
        <v>10374</v>
      </c>
      <c r="C495" s="3" t="str">
        <f>'Sample Log'!C$67</f>
        <v>BATS Core</v>
      </c>
      <c r="D495" s="71">
        <f>'Sample Log'!D$67</f>
        <v>44131</v>
      </c>
      <c r="E495" s="9" t="s">
        <v>202</v>
      </c>
      <c r="F495" s="31">
        <f>'Sample Log'!H67</f>
        <v>28</v>
      </c>
      <c r="G495" s="31" t="s">
        <v>707</v>
      </c>
      <c r="H495" s="31" t="s">
        <v>729</v>
      </c>
      <c r="I495" s="31" t="s">
        <v>817</v>
      </c>
      <c r="J495" s="65"/>
      <c r="K495" s="6" t="s">
        <v>820</v>
      </c>
    </row>
    <row r="496" ht="15.75" customHeight="1">
      <c r="A496" s="3" t="str">
        <f>'Sample Log'!A$67</f>
        <v>AE2017</v>
      </c>
      <c r="B496" s="3">
        <f>'Sample Log'!B$67</f>
        <v>10374</v>
      </c>
      <c r="C496" s="3" t="str">
        <f>'Sample Log'!C$67</f>
        <v>BATS Core</v>
      </c>
      <c r="D496" s="71">
        <f>'Sample Log'!D$67</f>
        <v>44131</v>
      </c>
      <c r="E496" s="9" t="s">
        <v>145</v>
      </c>
      <c r="F496" s="31">
        <f>'Sample Log'!I67</f>
        <v>12</v>
      </c>
      <c r="G496" s="31" t="s">
        <v>771</v>
      </c>
      <c r="H496" s="31" t="s">
        <v>767</v>
      </c>
      <c r="I496" s="31" t="s">
        <v>817</v>
      </c>
      <c r="J496" s="31" t="s">
        <v>802</v>
      </c>
      <c r="K496" s="3" t="s">
        <v>471</v>
      </c>
      <c r="L496" s="4" t="s">
        <v>614</v>
      </c>
      <c r="M496" s="79" t="s">
        <v>787</v>
      </c>
      <c r="N496" s="79" t="s">
        <v>797</v>
      </c>
    </row>
    <row r="497" ht="15.75" customHeight="1">
      <c r="A497" s="3" t="str">
        <f>'Sample Log'!A$67</f>
        <v>AE2017</v>
      </c>
      <c r="B497" s="3">
        <f>'Sample Log'!B$67</f>
        <v>10374</v>
      </c>
      <c r="C497" s="3" t="str">
        <f>'Sample Log'!C$67</f>
        <v>BATS Core</v>
      </c>
      <c r="D497" s="71">
        <f>'Sample Log'!D$67</f>
        <v>44131</v>
      </c>
      <c r="E497" s="9" t="s">
        <v>204</v>
      </c>
      <c r="F497" s="31">
        <f>'Sample Log'!K67</f>
        <v>24</v>
      </c>
      <c r="G497" s="31" t="s">
        <v>773</v>
      </c>
      <c r="H497" s="31" t="s">
        <v>620</v>
      </c>
      <c r="I497" s="31" t="s">
        <v>817</v>
      </c>
      <c r="J497" s="65"/>
      <c r="K497" s="84" t="s">
        <v>486</v>
      </c>
      <c r="L497" s="7" t="s">
        <v>487</v>
      </c>
    </row>
    <row r="498" ht="15.75" customHeight="1">
      <c r="A498" s="3" t="str">
        <f>'Sample Log'!A$67</f>
        <v>AE2017</v>
      </c>
      <c r="B498" s="3">
        <f>'Sample Log'!B$67</f>
        <v>10374</v>
      </c>
      <c r="C498" s="3" t="str">
        <f>'Sample Log'!C$67</f>
        <v>BATS Core</v>
      </c>
      <c r="D498" s="71">
        <f>'Sample Log'!D$67</f>
        <v>44131</v>
      </c>
      <c r="E498" s="9" t="s">
        <v>149</v>
      </c>
      <c r="F498" s="31">
        <f>'Sample Log'!L67</f>
        <v>6</v>
      </c>
      <c r="G498" s="31" t="s">
        <v>477</v>
      </c>
      <c r="H498" s="9" t="s">
        <v>503</v>
      </c>
      <c r="I498" s="65">
        <v>44409.0</v>
      </c>
      <c r="J498" s="31" t="s">
        <v>821</v>
      </c>
      <c r="K498" s="3" t="s">
        <v>587</v>
      </c>
      <c r="L498" s="11" t="s">
        <v>504</v>
      </c>
      <c r="N498" s="6" t="s">
        <v>721</v>
      </c>
    </row>
    <row r="499" ht="15.75" customHeight="1">
      <c r="A499" s="3" t="str">
        <f>'Sample Log'!A$67</f>
        <v>AE2017</v>
      </c>
      <c r="B499" s="3">
        <f>'Sample Log'!B$67</f>
        <v>10374</v>
      </c>
      <c r="C499" s="3" t="str">
        <f>'Sample Log'!C$67</f>
        <v>BATS Core</v>
      </c>
      <c r="D499" s="71">
        <f>'Sample Log'!D$67</f>
        <v>44131</v>
      </c>
      <c r="E499" s="9" t="s">
        <v>253</v>
      </c>
      <c r="F499" s="31">
        <f>'Sample Log'!M67</f>
        <v>6</v>
      </c>
      <c r="G499" s="31" t="s">
        <v>477</v>
      </c>
      <c r="H499" s="11" t="s">
        <v>503</v>
      </c>
      <c r="I499" s="65">
        <v>44409.0</v>
      </c>
      <c r="J499" s="31" t="s">
        <v>821</v>
      </c>
      <c r="K499" s="3" t="s">
        <v>548</v>
      </c>
      <c r="L499" s="11" t="s">
        <v>504</v>
      </c>
    </row>
    <row r="500" ht="15.75" customHeight="1">
      <c r="A500" s="3" t="str">
        <f>'Sample Log'!A$67</f>
        <v>AE2017</v>
      </c>
      <c r="B500" s="3">
        <f>'Sample Log'!B$67</f>
        <v>10374</v>
      </c>
      <c r="C500" s="3" t="str">
        <f>'Sample Log'!C$67</f>
        <v>BATS Core</v>
      </c>
      <c r="D500" s="71">
        <f>'Sample Log'!D$67</f>
        <v>44131</v>
      </c>
      <c r="E500" s="9" t="s">
        <v>255</v>
      </c>
      <c r="F500" s="31">
        <f>'Sample Log'!O67</f>
        <v>6</v>
      </c>
      <c r="G500" s="31" t="s">
        <v>477</v>
      </c>
      <c r="H500" s="31" t="s">
        <v>767</v>
      </c>
      <c r="I500" s="31" t="s">
        <v>822</v>
      </c>
      <c r="J500" s="31" t="s">
        <v>821</v>
      </c>
      <c r="K500" s="3" t="s">
        <v>513</v>
      </c>
      <c r="L500" s="11" t="s">
        <v>591</v>
      </c>
    </row>
    <row r="501" ht="15.75" customHeight="1">
      <c r="A501" s="3" t="str">
        <f>'Sample Log'!A$67</f>
        <v>AE2017</v>
      </c>
      <c r="B501" s="3">
        <f>'Sample Log'!B$67</f>
        <v>10374</v>
      </c>
      <c r="C501" s="3" t="str">
        <f>'Sample Log'!C$67</f>
        <v>BATS Core</v>
      </c>
      <c r="D501" s="71">
        <f>'Sample Log'!D$67</f>
        <v>44131</v>
      </c>
      <c r="E501" s="9" t="s">
        <v>186</v>
      </c>
      <c r="F501" s="31">
        <f>'Sample Log'!Q67</f>
        <v>12</v>
      </c>
      <c r="G501" s="31" t="s">
        <v>776</v>
      </c>
      <c r="H501" s="31" t="s">
        <v>767</v>
      </c>
      <c r="I501" s="31" t="s">
        <v>817</v>
      </c>
      <c r="J501" s="31" t="s">
        <v>96</v>
      </c>
      <c r="K501" s="3" t="s">
        <v>823</v>
      </c>
      <c r="L501" s="3" t="s">
        <v>790</v>
      </c>
      <c r="O501" s="51" t="s">
        <v>514</v>
      </c>
    </row>
    <row r="502" ht="15.75" customHeight="1">
      <c r="A502" s="3" t="str">
        <f>'Sample Log'!A$67</f>
        <v>AE2017</v>
      </c>
      <c r="B502" s="3">
        <f>'Sample Log'!B$67</f>
        <v>10374</v>
      </c>
      <c r="C502" s="3" t="str">
        <f>'Sample Log'!C$67</f>
        <v>BATS Core</v>
      </c>
      <c r="D502" s="71">
        <f>'Sample Log'!D$67</f>
        <v>44131</v>
      </c>
      <c r="E502" s="9" t="s">
        <v>188</v>
      </c>
      <c r="F502" s="31">
        <f>'Sample Log'!R67</f>
        <v>12</v>
      </c>
      <c r="G502" s="31" t="s">
        <v>776</v>
      </c>
      <c r="H502" s="31" t="s">
        <v>181</v>
      </c>
      <c r="I502" s="31" t="s">
        <v>817</v>
      </c>
      <c r="J502" s="31" t="s">
        <v>792</v>
      </c>
      <c r="K502" s="3" t="s">
        <v>793</v>
      </c>
      <c r="L502" s="6" t="s">
        <v>790</v>
      </c>
      <c r="M502" s="3" t="s">
        <v>793</v>
      </c>
      <c r="N502" s="6" t="s">
        <v>794</v>
      </c>
      <c r="O502" s="51" t="s">
        <v>514</v>
      </c>
    </row>
    <row r="503" ht="15.75" customHeight="1">
      <c r="A503" s="3" t="str">
        <f>'Sample Log'!A$67</f>
        <v>AE2017</v>
      </c>
      <c r="B503" s="3">
        <f>'Sample Log'!B$67</f>
        <v>10374</v>
      </c>
      <c r="C503" s="3" t="str">
        <f>'Sample Log'!C$67</f>
        <v>BATS Core</v>
      </c>
      <c r="D503" s="71">
        <f>'Sample Log'!D$67</f>
        <v>44131</v>
      </c>
      <c r="E503" s="9" t="s">
        <v>190</v>
      </c>
      <c r="F503" s="31">
        <f>'Sample Log'!S67</f>
        <v>12</v>
      </c>
      <c r="G503" s="31" t="s">
        <v>776</v>
      </c>
      <c r="H503" s="31" t="s">
        <v>767</v>
      </c>
      <c r="I503" s="31" t="s">
        <v>817</v>
      </c>
      <c r="J503" s="31" t="s">
        <v>96</v>
      </c>
      <c r="K503" s="3" t="s">
        <v>823</v>
      </c>
      <c r="L503" s="3" t="s">
        <v>790</v>
      </c>
      <c r="O503" s="51" t="s">
        <v>514</v>
      </c>
    </row>
    <row r="504" ht="15.75" customHeight="1">
      <c r="A504" s="3" t="str">
        <f>'Sample Log'!A$68</f>
        <v>AE2019</v>
      </c>
      <c r="B504" s="3">
        <f>'Sample Log'!B$68</f>
        <v>10375</v>
      </c>
      <c r="C504" s="3" t="str">
        <f>'Sample Log'!C$68</f>
        <v>BATS Core</v>
      </c>
      <c r="D504" s="71">
        <f>'Sample Log'!D$68</f>
        <v>44155</v>
      </c>
      <c r="E504" s="9" t="s">
        <v>201</v>
      </c>
      <c r="F504" s="31">
        <f>'Sample Log'!F68</f>
        <v>28</v>
      </c>
      <c r="G504" s="31" t="s">
        <v>467</v>
      </c>
      <c r="H504" s="31" t="s">
        <v>767</v>
      </c>
      <c r="I504" s="31" t="s">
        <v>824</v>
      </c>
      <c r="J504" s="65"/>
      <c r="K504" s="3" t="s">
        <v>603</v>
      </c>
      <c r="L504" s="66" t="s">
        <v>700</v>
      </c>
      <c r="M504" s="6" t="s">
        <v>751</v>
      </c>
      <c r="N504" s="6" t="s">
        <v>770</v>
      </c>
    </row>
    <row r="505" ht="15.75" customHeight="1">
      <c r="A505" s="3" t="str">
        <f>'Sample Log'!A$68</f>
        <v>AE2019</v>
      </c>
      <c r="B505" s="3">
        <f>'Sample Log'!B$68</f>
        <v>10375</v>
      </c>
      <c r="C505" s="3" t="str">
        <f>'Sample Log'!C$68</f>
        <v>BATS Core</v>
      </c>
      <c r="D505" s="71">
        <f>'Sample Log'!D$68</f>
        <v>44155</v>
      </c>
      <c r="E505" s="9" t="s">
        <v>202</v>
      </c>
      <c r="F505" s="31">
        <f>'Sample Log'!H68</f>
        <v>28</v>
      </c>
      <c r="G505" s="31" t="s">
        <v>707</v>
      </c>
      <c r="H505" s="31" t="s">
        <v>729</v>
      </c>
      <c r="I505" s="31" t="s">
        <v>824</v>
      </c>
      <c r="J505" s="31" t="s">
        <v>825</v>
      </c>
      <c r="K505" s="3" t="s">
        <v>826</v>
      </c>
      <c r="M505" s="3" t="str">
        <f>J505</f>
        <v>November 24th, 2020</v>
      </c>
      <c r="N505" s="3" t="s">
        <v>463</v>
      </c>
      <c r="P505" s="3" t="s">
        <v>827</v>
      </c>
    </row>
    <row r="506" ht="15.75" customHeight="1">
      <c r="A506" s="3" t="str">
        <f>'Sample Log'!A$68</f>
        <v>AE2019</v>
      </c>
      <c r="B506" s="3">
        <f>'Sample Log'!B$68</f>
        <v>10375</v>
      </c>
      <c r="C506" s="3" t="str">
        <f>'Sample Log'!C$68</f>
        <v>BATS Core</v>
      </c>
      <c r="D506" s="71">
        <f>'Sample Log'!D$68</f>
        <v>44155</v>
      </c>
      <c r="E506" s="9" t="s">
        <v>145</v>
      </c>
      <c r="F506" s="31">
        <f>'Sample Log'!I68</f>
        <v>12</v>
      </c>
      <c r="G506" s="31" t="s">
        <v>771</v>
      </c>
      <c r="H506" s="31" t="s">
        <v>767</v>
      </c>
      <c r="I506" s="31" t="s">
        <v>824</v>
      </c>
      <c r="J506" s="31" t="s">
        <v>828</v>
      </c>
      <c r="K506" s="3" t="s">
        <v>471</v>
      </c>
      <c r="L506" s="4" t="s">
        <v>614</v>
      </c>
      <c r="M506" s="79" t="s">
        <v>787</v>
      </c>
      <c r="N506" s="79" t="s">
        <v>797</v>
      </c>
    </row>
    <row r="507" ht="15.75" customHeight="1">
      <c r="A507" s="3" t="str">
        <f>'Sample Log'!A$68</f>
        <v>AE2019</v>
      </c>
      <c r="B507" s="3">
        <f>'Sample Log'!B$68</f>
        <v>10375</v>
      </c>
      <c r="C507" s="3" t="str">
        <f>'Sample Log'!C$68</f>
        <v>BATS Core</v>
      </c>
      <c r="D507" s="71">
        <f>'Sample Log'!D$68</f>
        <v>44155</v>
      </c>
      <c r="E507" s="9" t="s">
        <v>204</v>
      </c>
      <c r="F507" s="31">
        <f>'Sample Log'!K68</f>
        <v>24</v>
      </c>
      <c r="G507" s="31" t="s">
        <v>773</v>
      </c>
      <c r="H507" s="31" t="s">
        <v>620</v>
      </c>
      <c r="I507" s="31" t="s">
        <v>824</v>
      </c>
      <c r="J507" s="65"/>
      <c r="K507" s="84" t="s">
        <v>486</v>
      </c>
      <c r="L507" s="7" t="s">
        <v>487</v>
      </c>
    </row>
    <row r="508" ht="15.75" customHeight="1">
      <c r="A508" s="3" t="str">
        <f>'Sample Log'!A$68</f>
        <v>AE2019</v>
      </c>
      <c r="B508" s="3">
        <f>'Sample Log'!B$68</f>
        <v>10375</v>
      </c>
      <c r="C508" s="3" t="str">
        <f>'Sample Log'!C$68</f>
        <v>BATS Core</v>
      </c>
      <c r="D508" s="71">
        <f>'Sample Log'!D$68</f>
        <v>44155</v>
      </c>
      <c r="E508" s="9" t="s">
        <v>149</v>
      </c>
      <c r="F508" s="31">
        <f>'Sample Log'!L68</f>
        <v>6</v>
      </c>
      <c r="G508" s="31" t="s">
        <v>477</v>
      </c>
      <c r="H508" s="9" t="s">
        <v>503</v>
      </c>
      <c r="I508" s="65">
        <v>44409.0</v>
      </c>
      <c r="J508" s="31" t="s">
        <v>825</v>
      </c>
      <c r="K508" s="3" t="s">
        <v>587</v>
      </c>
      <c r="L508" s="11" t="s">
        <v>504</v>
      </c>
      <c r="N508" s="6" t="s">
        <v>721</v>
      </c>
    </row>
    <row r="509" ht="15.75" customHeight="1">
      <c r="A509" s="3" t="str">
        <f>'Sample Log'!A$68</f>
        <v>AE2019</v>
      </c>
      <c r="B509" s="3">
        <f>'Sample Log'!B$68</f>
        <v>10375</v>
      </c>
      <c r="C509" s="3" t="str">
        <f>'Sample Log'!C$68</f>
        <v>BATS Core</v>
      </c>
      <c r="D509" s="71">
        <f>'Sample Log'!D$68</f>
        <v>44155</v>
      </c>
      <c r="E509" s="9" t="s">
        <v>253</v>
      </c>
      <c r="F509" s="31">
        <f>'Sample Log'!M68</f>
        <v>6</v>
      </c>
      <c r="G509" s="31" t="s">
        <v>477</v>
      </c>
      <c r="H509" s="11" t="s">
        <v>503</v>
      </c>
      <c r="I509" s="65">
        <v>44409.0</v>
      </c>
      <c r="J509" s="31" t="s">
        <v>825</v>
      </c>
      <c r="K509" s="3" t="s">
        <v>548</v>
      </c>
      <c r="L509" s="11" t="s">
        <v>504</v>
      </c>
    </row>
    <row r="510" ht="15.75" customHeight="1">
      <c r="A510" s="3" t="str">
        <f>'Sample Log'!A$68</f>
        <v>AE2019</v>
      </c>
      <c r="B510" s="3">
        <f>'Sample Log'!B$68</f>
        <v>10375</v>
      </c>
      <c r="C510" s="3" t="str">
        <f>'Sample Log'!C$68</f>
        <v>BATS Core</v>
      </c>
      <c r="D510" s="71">
        <f>'Sample Log'!D$68</f>
        <v>44155</v>
      </c>
      <c r="E510" s="9" t="s">
        <v>255</v>
      </c>
      <c r="F510" s="31">
        <f>'Sample Log'!O68</f>
        <v>6</v>
      </c>
      <c r="G510" s="31" t="s">
        <v>477</v>
      </c>
      <c r="H510" s="31" t="s">
        <v>767</v>
      </c>
      <c r="I510" s="31" t="s">
        <v>824</v>
      </c>
      <c r="J510" s="31" t="s">
        <v>825</v>
      </c>
      <c r="K510" s="3" t="s">
        <v>513</v>
      </c>
      <c r="L510" s="11" t="s">
        <v>591</v>
      </c>
    </row>
    <row r="511" ht="15.75" customHeight="1">
      <c r="A511" s="3" t="str">
        <f>'Sample Log'!A$68</f>
        <v>AE2019</v>
      </c>
      <c r="B511" s="3">
        <f>'Sample Log'!B$68</f>
        <v>10375</v>
      </c>
      <c r="C511" s="3" t="str">
        <f>'Sample Log'!C$68</f>
        <v>BATS Core</v>
      </c>
      <c r="D511" s="71">
        <f>'Sample Log'!D$68</f>
        <v>44155</v>
      </c>
      <c r="E511" s="9" t="s">
        <v>186</v>
      </c>
      <c r="F511" s="31">
        <f>'Sample Log'!Q68</f>
        <v>12</v>
      </c>
      <c r="G511" s="31" t="s">
        <v>776</v>
      </c>
      <c r="H511" s="31" t="s">
        <v>767</v>
      </c>
      <c r="I511" s="31" t="s">
        <v>824</v>
      </c>
      <c r="J511" s="31" t="s">
        <v>96</v>
      </c>
      <c r="K511" s="3" t="s">
        <v>823</v>
      </c>
      <c r="L511" s="3" t="s">
        <v>790</v>
      </c>
      <c r="O511" s="51" t="s">
        <v>514</v>
      </c>
    </row>
    <row r="512" ht="15.75" customHeight="1">
      <c r="A512" s="3" t="str">
        <f>'Sample Log'!A$68</f>
        <v>AE2019</v>
      </c>
      <c r="B512" s="3">
        <f>'Sample Log'!B$68</f>
        <v>10375</v>
      </c>
      <c r="C512" s="3" t="str">
        <f>'Sample Log'!C$68</f>
        <v>BATS Core</v>
      </c>
      <c r="D512" s="71">
        <f>'Sample Log'!D$68</f>
        <v>44155</v>
      </c>
      <c r="E512" s="9" t="s">
        <v>188</v>
      </c>
      <c r="F512" s="31">
        <f>'Sample Log'!R68</f>
        <v>12</v>
      </c>
      <c r="G512" s="31" t="s">
        <v>776</v>
      </c>
      <c r="H512" s="31" t="s">
        <v>181</v>
      </c>
      <c r="I512" s="31" t="s">
        <v>824</v>
      </c>
      <c r="J512" s="31" t="s">
        <v>792</v>
      </c>
      <c r="K512" s="3" t="s">
        <v>793</v>
      </c>
      <c r="L512" s="6" t="s">
        <v>790</v>
      </c>
      <c r="M512" s="3" t="s">
        <v>793</v>
      </c>
      <c r="N512" s="6" t="s">
        <v>794</v>
      </c>
      <c r="O512" s="51" t="s">
        <v>514</v>
      </c>
    </row>
    <row r="513" ht="15.75" customHeight="1">
      <c r="A513" s="3" t="str">
        <f>'Sample Log'!A$68</f>
        <v>AE2019</v>
      </c>
      <c r="B513" s="3">
        <f>'Sample Log'!B$68</f>
        <v>10375</v>
      </c>
      <c r="C513" s="3" t="str">
        <f>'Sample Log'!C$68</f>
        <v>BATS Core</v>
      </c>
      <c r="D513" s="71">
        <f>'Sample Log'!D$68</f>
        <v>44155</v>
      </c>
      <c r="E513" s="9" t="s">
        <v>190</v>
      </c>
      <c r="F513" s="31">
        <f>'Sample Log'!S68</f>
        <v>12</v>
      </c>
      <c r="G513" s="31" t="s">
        <v>776</v>
      </c>
      <c r="H513" s="31" t="s">
        <v>767</v>
      </c>
      <c r="I513" s="31" t="s">
        <v>824</v>
      </c>
      <c r="J513" s="31" t="s">
        <v>96</v>
      </c>
      <c r="K513" s="3" t="s">
        <v>823</v>
      </c>
      <c r="L513" s="3" t="s">
        <v>790</v>
      </c>
      <c r="O513" s="51" t="s">
        <v>514</v>
      </c>
    </row>
    <row r="514" ht="15.75" customHeight="1">
      <c r="A514" s="3" t="str">
        <f>'Sample Log'!A$69</f>
        <v>AE2021/AE2022</v>
      </c>
      <c r="B514" s="3">
        <f>'Sample Log'!B$69</f>
        <v>10376</v>
      </c>
      <c r="C514" s="3" t="str">
        <f>'Sample Log'!C$69</f>
        <v>BATS Core</v>
      </c>
      <c r="D514" s="71">
        <f>'Sample Log'!D$69</f>
        <v>44176</v>
      </c>
      <c r="E514" s="9" t="s">
        <v>201</v>
      </c>
      <c r="F514" s="31">
        <f>'Sample Log'!F69</f>
        <v>28</v>
      </c>
      <c r="G514" s="31" t="s">
        <v>467</v>
      </c>
      <c r="H514" s="31" t="s">
        <v>767</v>
      </c>
      <c r="I514" s="31" t="s">
        <v>829</v>
      </c>
      <c r="J514" s="31" t="s">
        <v>104</v>
      </c>
      <c r="K514" s="3" t="s">
        <v>603</v>
      </c>
      <c r="L514" s="66" t="s">
        <v>700</v>
      </c>
      <c r="M514" s="6" t="s">
        <v>830</v>
      </c>
      <c r="N514" s="6" t="s">
        <v>770</v>
      </c>
    </row>
    <row r="515" ht="15.75" customHeight="1">
      <c r="A515" s="3" t="str">
        <f>'Sample Log'!A$69</f>
        <v>AE2021/AE2022</v>
      </c>
      <c r="B515" s="3">
        <f>'Sample Log'!B$69</f>
        <v>10376</v>
      </c>
      <c r="C515" s="3" t="str">
        <f>'Sample Log'!C$69</f>
        <v>BATS Core</v>
      </c>
      <c r="D515" s="71">
        <f>'Sample Log'!D$69</f>
        <v>44176</v>
      </c>
      <c r="E515" s="9" t="s">
        <v>202</v>
      </c>
      <c r="F515" s="31">
        <f>'Sample Log'!H69</f>
        <v>24</v>
      </c>
      <c r="G515" s="31" t="s">
        <v>707</v>
      </c>
      <c r="H515" s="31" t="s">
        <v>831</v>
      </c>
      <c r="I515" s="31" t="s">
        <v>832</v>
      </c>
      <c r="J515" s="31" t="s">
        <v>832</v>
      </c>
      <c r="K515" s="6" t="s">
        <v>826</v>
      </c>
      <c r="P515" s="6" t="s">
        <v>833</v>
      </c>
    </row>
    <row r="516" ht="15.75" customHeight="1">
      <c r="A516" s="3" t="str">
        <f>'Sample Log'!A$69</f>
        <v>AE2021/AE2022</v>
      </c>
      <c r="B516" s="3">
        <f>'Sample Log'!B$69</f>
        <v>10376</v>
      </c>
      <c r="C516" s="3" t="str">
        <f>'Sample Log'!C$69</f>
        <v>BATS Core</v>
      </c>
      <c r="D516" s="71">
        <f>'Sample Log'!D$69</f>
        <v>44176</v>
      </c>
      <c r="E516" s="9" t="s">
        <v>145</v>
      </c>
      <c r="F516" s="31">
        <f>'Sample Log'!I69</f>
        <v>12</v>
      </c>
      <c r="G516" s="31" t="s">
        <v>771</v>
      </c>
      <c r="H516" s="31" t="s">
        <v>767</v>
      </c>
      <c r="I516" s="31" t="s">
        <v>829</v>
      </c>
      <c r="J516" s="31" t="s">
        <v>828</v>
      </c>
      <c r="K516" s="3" t="s">
        <v>471</v>
      </c>
      <c r="L516" s="4" t="s">
        <v>614</v>
      </c>
      <c r="M516" s="79" t="s">
        <v>787</v>
      </c>
      <c r="N516" s="79" t="s">
        <v>797</v>
      </c>
    </row>
    <row r="517" ht="15.75" customHeight="1">
      <c r="A517" s="3" t="str">
        <f>'Sample Log'!A$69</f>
        <v>AE2021/AE2022</v>
      </c>
      <c r="B517" s="3">
        <f>'Sample Log'!B$69</f>
        <v>10376</v>
      </c>
      <c r="C517" s="3" t="str">
        <f>'Sample Log'!C$69</f>
        <v>BATS Core</v>
      </c>
      <c r="D517" s="71">
        <f>'Sample Log'!D$69</f>
        <v>44176</v>
      </c>
      <c r="E517" s="9" t="s">
        <v>204</v>
      </c>
      <c r="F517" s="31">
        <f>'Sample Log'!K69</f>
        <v>24</v>
      </c>
      <c r="G517" s="31" t="s">
        <v>773</v>
      </c>
      <c r="H517" s="31" t="s">
        <v>620</v>
      </c>
      <c r="I517" s="31" t="s">
        <v>829</v>
      </c>
      <c r="J517" s="65"/>
      <c r="K517" s="84" t="s">
        <v>486</v>
      </c>
      <c r="L517" s="7" t="s">
        <v>487</v>
      </c>
    </row>
    <row r="518" ht="15.75" customHeight="1">
      <c r="A518" s="3" t="str">
        <f>'Sample Log'!A$69</f>
        <v>AE2021/AE2022</v>
      </c>
      <c r="B518" s="3">
        <f>'Sample Log'!B$69</f>
        <v>10376</v>
      </c>
      <c r="C518" s="3" t="str">
        <f>'Sample Log'!C$69</f>
        <v>BATS Core</v>
      </c>
      <c r="D518" s="71">
        <f>'Sample Log'!D$69</f>
        <v>44176</v>
      </c>
      <c r="E518" s="9" t="s">
        <v>149</v>
      </c>
      <c r="F518" s="31">
        <f>'Sample Log'!L69</f>
        <v>6</v>
      </c>
      <c r="G518" s="31" t="s">
        <v>477</v>
      </c>
      <c r="H518" s="9" t="s">
        <v>503</v>
      </c>
      <c r="I518" s="65">
        <v>44409.0</v>
      </c>
      <c r="J518" s="31" t="s">
        <v>98</v>
      </c>
      <c r="K518" s="3" t="s">
        <v>587</v>
      </c>
      <c r="L518" s="11" t="s">
        <v>504</v>
      </c>
      <c r="N518" s="6" t="s">
        <v>721</v>
      </c>
    </row>
    <row r="519" ht="15.75" customHeight="1">
      <c r="A519" s="3" t="str">
        <f>'Sample Log'!A$69</f>
        <v>AE2021/AE2022</v>
      </c>
      <c r="B519" s="3">
        <f>'Sample Log'!B$69</f>
        <v>10376</v>
      </c>
      <c r="C519" s="3" t="str">
        <f>'Sample Log'!C$69</f>
        <v>BATS Core</v>
      </c>
      <c r="D519" s="71">
        <f>'Sample Log'!D$69</f>
        <v>44176</v>
      </c>
      <c r="E519" s="9" t="s">
        <v>253</v>
      </c>
      <c r="F519" s="31">
        <f>'Sample Log'!M69</f>
        <v>6</v>
      </c>
      <c r="G519" s="31" t="s">
        <v>477</v>
      </c>
      <c r="H519" s="11" t="s">
        <v>503</v>
      </c>
      <c r="I519" s="65">
        <v>44409.0</v>
      </c>
      <c r="J519" s="31" t="s">
        <v>98</v>
      </c>
      <c r="K519" s="3" t="s">
        <v>548</v>
      </c>
      <c r="L519" s="11" t="s">
        <v>504</v>
      </c>
    </row>
    <row r="520" ht="15.75" customHeight="1">
      <c r="A520" s="3" t="str">
        <f>'Sample Log'!A$69</f>
        <v>AE2021/AE2022</v>
      </c>
      <c r="B520" s="3">
        <f>'Sample Log'!B$69</f>
        <v>10376</v>
      </c>
      <c r="C520" s="3" t="str">
        <f>'Sample Log'!C$69</f>
        <v>BATS Core</v>
      </c>
      <c r="D520" s="71">
        <f>'Sample Log'!D$69</f>
        <v>44176</v>
      </c>
      <c r="E520" s="9" t="s">
        <v>255</v>
      </c>
      <c r="F520" s="31">
        <f>'Sample Log'!O69</f>
        <v>6</v>
      </c>
      <c r="G520" s="31" t="s">
        <v>477</v>
      </c>
      <c r="H520" s="31" t="s">
        <v>767</v>
      </c>
      <c r="I520" s="31" t="s">
        <v>829</v>
      </c>
      <c r="J520" s="31" t="s">
        <v>98</v>
      </c>
      <c r="K520" s="3" t="s">
        <v>513</v>
      </c>
      <c r="L520" s="11" t="s">
        <v>591</v>
      </c>
    </row>
    <row r="521" ht="15.75" customHeight="1">
      <c r="A521" s="3" t="str">
        <f>'Sample Log'!A$69</f>
        <v>AE2021/AE2022</v>
      </c>
      <c r="B521" s="3">
        <f>'Sample Log'!B$69</f>
        <v>10376</v>
      </c>
      <c r="C521" s="3" t="str">
        <f>'Sample Log'!C$69</f>
        <v>BATS Core</v>
      </c>
      <c r="D521" s="71">
        <f>'Sample Log'!D$69</f>
        <v>44176</v>
      </c>
      <c r="E521" s="9" t="s">
        <v>186</v>
      </c>
      <c r="F521" s="31">
        <f>'Sample Log'!Q69</f>
        <v>12</v>
      </c>
      <c r="G521" s="31" t="s">
        <v>776</v>
      </c>
      <c r="H521" s="31" t="s">
        <v>767</v>
      </c>
      <c r="I521" s="31" t="s">
        <v>829</v>
      </c>
      <c r="J521" s="31" t="s">
        <v>806</v>
      </c>
      <c r="K521" s="6" t="s">
        <v>834</v>
      </c>
      <c r="L521" s="3" t="s">
        <v>790</v>
      </c>
      <c r="M521" s="6" t="s">
        <v>594</v>
      </c>
      <c r="N521" s="3" t="s">
        <v>791</v>
      </c>
      <c r="O521" s="85" t="s">
        <v>514</v>
      </c>
    </row>
    <row r="522" ht="15.75" customHeight="1">
      <c r="A522" s="3" t="str">
        <f>'Sample Log'!A$69</f>
        <v>AE2021/AE2022</v>
      </c>
      <c r="B522" s="3">
        <f>'Sample Log'!B$69</f>
        <v>10376</v>
      </c>
      <c r="C522" s="3" t="str">
        <f>'Sample Log'!C$69</f>
        <v>BATS Core</v>
      </c>
      <c r="D522" s="71">
        <f>'Sample Log'!D$69</f>
        <v>44176</v>
      </c>
      <c r="E522" s="9" t="s">
        <v>188</v>
      </c>
      <c r="F522" s="31">
        <f>'Sample Log'!R69</f>
        <v>12</v>
      </c>
      <c r="G522" s="31" t="s">
        <v>776</v>
      </c>
      <c r="H522" s="31" t="s">
        <v>181</v>
      </c>
      <c r="I522" s="31" t="s">
        <v>829</v>
      </c>
      <c r="J522" s="31" t="s">
        <v>806</v>
      </c>
      <c r="K522" s="3" t="s">
        <v>807</v>
      </c>
      <c r="L522" s="3" t="s">
        <v>790</v>
      </c>
      <c r="M522" s="6" t="s">
        <v>594</v>
      </c>
      <c r="N522" s="3" t="s">
        <v>791</v>
      </c>
      <c r="O522" s="51" t="s">
        <v>514</v>
      </c>
    </row>
    <row r="523" ht="15.75" customHeight="1">
      <c r="A523" s="3" t="str">
        <f>'Sample Log'!A$69</f>
        <v>AE2021/AE2022</v>
      </c>
      <c r="B523" s="3">
        <f>'Sample Log'!B$69</f>
        <v>10376</v>
      </c>
      <c r="C523" s="3" t="str">
        <f>'Sample Log'!C$69</f>
        <v>BATS Core</v>
      </c>
      <c r="D523" s="71">
        <f>'Sample Log'!D$69</f>
        <v>44176</v>
      </c>
      <c r="E523" s="9" t="s">
        <v>190</v>
      </c>
      <c r="F523" s="31">
        <f>'Sample Log'!S69</f>
        <v>12</v>
      </c>
      <c r="G523" s="31" t="s">
        <v>776</v>
      </c>
      <c r="H523" s="31" t="s">
        <v>767</v>
      </c>
      <c r="I523" s="31" t="s">
        <v>829</v>
      </c>
      <c r="J523" s="31" t="s">
        <v>806</v>
      </c>
      <c r="K523" s="6" t="s">
        <v>834</v>
      </c>
      <c r="L523" s="3" t="s">
        <v>790</v>
      </c>
      <c r="M523" s="6" t="s">
        <v>594</v>
      </c>
      <c r="N523" s="3" t="s">
        <v>791</v>
      </c>
      <c r="O523" s="85" t="s">
        <v>514</v>
      </c>
    </row>
    <row r="524" ht="15.75" customHeight="1">
      <c r="A524" s="3" t="str">
        <f>'Sample Log'!A$70</f>
        <v>AE2101</v>
      </c>
      <c r="B524" s="3">
        <f>'Sample Log'!B$70</f>
        <v>10377</v>
      </c>
      <c r="C524" s="3" t="str">
        <f>'Sample Log'!C$70</f>
        <v>BATS Core</v>
      </c>
      <c r="D524" s="71">
        <f>'Sample Log'!D$70</f>
        <v>44221</v>
      </c>
      <c r="E524" s="9" t="s">
        <v>201</v>
      </c>
      <c r="F524" s="31">
        <f>'Sample Log'!F70</f>
        <v>28</v>
      </c>
      <c r="G524" s="31" t="s">
        <v>467</v>
      </c>
      <c r="H524" s="31" t="s">
        <v>767</v>
      </c>
      <c r="I524" s="31" t="s">
        <v>835</v>
      </c>
      <c r="J524" s="31" t="s">
        <v>836</v>
      </c>
      <c r="K524" s="3" t="s">
        <v>837</v>
      </c>
      <c r="L524" s="3" t="s">
        <v>838</v>
      </c>
      <c r="M524" s="6" t="s">
        <v>839</v>
      </c>
      <c r="N524" s="7" t="s">
        <v>840</v>
      </c>
      <c r="P524" s="7" t="s">
        <v>841</v>
      </c>
    </row>
    <row r="525" ht="15.75" customHeight="1">
      <c r="A525" s="3" t="str">
        <f>'Sample Log'!A$70</f>
        <v>AE2101</v>
      </c>
      <c r="B525" s="3">
        <f>'Sample Log'!B$70</f>
        <v>10377</v>
      </c>
      <c r="C525" s="3" t="str">
        <f>'Sample Log'!C$70</f>
        <v>BATS Core</v>
      </c>
      <c r="D525" s="71">
        <f>'Sample Log'!D$70</f>
        <v>44221</v>
      </c>
      <c r="E525" s="9" t="s">
        <v>202</v>
      </c>
      <c r="F525" s="31" t="str">
        <f>'Sample Log'!H70</f>
        <v>NA</v>
      </c>
      <c r="G525" s="31" t="s">
        <v>707</v>
      </c>
      <c r="H525" s="31"/>
      <c r="I525" s="31"/>
      <c r="J525" s="65"/>
      <c r="K525" s="6" t="s">
        <v>826</v>
      </c>
      <c r="P525" s="6" t="s">
        <v>833</v>
      </c>
    </row>
    <row r="526" ht="15.75" customHeight="1">
      <c r="A526" s="3" t="str">
        <f>'Sample Log'!A$70</f>
        <v>AE2101</v>
      </c>
      <c r="B526" s="3">
        <f>'Sample Log'!B$70</f>
        <v>10377</v>
      </c>
      <c r="C526" s="3" t="str">
        <f>'Sample Log'!C$70</f>
        <v>BATS Core</v>
      </c>
      <c r="D526" s="71">
        <f>'Sample Log'!D$70</f>
        <v>44221</v>
      </c>
      <c r="E526" s="9" t="s">
        <v>145</v>
      </c>
      <c r="F526" s="31">
        <f>'Sample Log'!I70</f>
        <v>12</v>
      </c>
      <c r="G526" s="31" t="s">
        <v>771</v>
      </c>
      <c r="H526" s="31" t="s">
        <v>767</v>
      </c>
      <c r="I526" s="31" t="s">
        <v>835</v>
      </c>
      <c r="J526" s="31" t="s">
        <v>842</v>
      </c>
      <c r="K526" s="6" t="s">
        <v>471</v>
      </c>
      <c r="L526" s="4" t="s">
        <v>614</v>
      </c>
      <c r="M526" s="79" t="s">
        <v>787</v>
      </c>
      <c r="N526" s="79" t="s">
        <v>797</v>
      </c>
    </row>
    <row r="527" ht="15.75" customHeight="1">
      <c r="A527" s="3" t="str">
        <f>'Sample Log'!A$70</f>
        <v>AE2101</v>
      </c>
      <c r="B527" s="3">
        <f>'Sample Log'!B$70</f>
        <v>10377</v>
      </c>
      <c r="C527" s="3" t="str">
        <f>'Sample Log'!C$70</f>
        <v>BATS Core</v>
      </c>
      <c r="D527" s="71">
        <f>'Sample Log'!D$70</f>
        <v>44221</v>
      </c>
      <c r="E527" s="9" t="s">
        <v>204</v>
      </c>
      <c r="F527" s="31">
        <f>'Sample Log'!K70</f>
        <v>24</v>
      </c>
      <c r="G527" s="31" t="s">
        <v>773</v>
      </c>
      <c r="H527" s="31" t="s">
        <v>620</v>
      </c>
      <c r="I527" s="31" t="s">
        <v>835</v>
      </c>
      <c r="J527" s="65"/>
      <c r="K527" s="84" t="s">
        <v>486</v>
      </c>
      <c r="L527" s="7" t="s">
        <v>487</v>
      </c>
    </row>
    <row r="528" ht="15.75" customHeight="1">
      <c r="A528" s="3" t="str">
        <f>'Sample Log'!A$70</f>
        <v>AE2101</v>
      </c>
      <c r="B528" s="3">
        <f>'Sample Log'!B$70</f>
        <v>10377</v>
      </c>
      <c r="C528" s="3" t="str">
        <f>'Sample Log'!C$70</f>
        <v>BATS Core</v>
      </c>
      <c r="D528" s="71">
        <f>'Sample Log'!D$70</f>
        <v>44221</v>
      </c>
      <c r="E528" s="9" t="s">
        <v>149</v>
      </c>
      <c r="F528" s="31">
        <f>'Sample Log'!L70</f>
        <v>6</v>
      </c>
      <c r="G528" s="31" t="s">
        <v>477</v>
      </c>
      <c r="H528" s="9" t="s">
        <v>503</v>
      </c>
      <c r="I528" s="65">
        <v>44409.0</v>
      </c>
      <c r="J528" s="31" t="s">
        <v>835</v>
      </c>
      <c r="K528" s="3" t="s">
        <v>587</v>
      </c>
      <c r="L528" s="11" t="s">
        <v>504</v>
      </c>
    </row>
    <row r="529" ht="15.75" customHeight="1">
      <c r="A529" s="3" t="str">
        <f>'Sample Log'!A$70</f>
        <v>AE2101</v>
      </c>
      <c r="B529" s="3">
        <f>'Sample Log'!B$70</f>
        <v>10377</v>
      </c>
      <c r="C529" s="3" t="str">
        <f>'Sample Log'!C$70</f>
        <v>BATS Core</v>
      </c>
      <c r="D529" s="71">
        <f>'Sample Log'!D$70</f>
        <v>44221</v>
      </c>
      <c r="E529" s="9" t="s">
        <v>253</v>
      </c>
      <c r="F529" s="31">
        <f>'Sample Log'!M70</f>
        <v>6</v>
      </c>
      <c r="G529" s="31" t="s">
        <v>477</v>
      </c>
      <c r="H529" s="11" t="s">
        <v>503</v>
      </c>
      <c r="I529" s="65">
        <v>44409.0</v>
      </c>
      <c r="J529" s="31" t="s">
        <v>835</v>
      </c>
      <c r="K529" s="3" t="s">
        <v>548</v>
      </c>
      <c r="L529" s="11" t="s">
        <v>504</v>
      </c>
    </row>
    <row r="530" ht="15.75" customHeight="1">
      <c r="A530" s="3" t="str">
        <f>'Sample Log'!A$70</f>
        <v>AE2101</v>
      </c>
      <c r="B530" s="3">
        <f>'Sample Log'!B$70</f>
        <v>10377</v>
      </c>
      <c r="C530" s="3" t="str">
        <f>'Sample Log'!C$70</f>
        <v>BATS Core</v>
      </c>
      <c r="D530" s="71">
        <f>'Sample Log'!D$70</f>
        <v>44221</v>
      </c>
      <c r="E530" s="9" t="s">
        <v>255</v>
      </c>
      <c r="F530" s="31">
        <f>'Sample Log'!O70</f>
        <v>6</v>
      </c>
      <c r="G530" s="31" t="s">
        <v>477</v>
      </c>
      <c r="H530" s="31" t="s">
        <v>767</v>
      </c>
      <c r="I530" s="31" t="s">
        <v>835</v>
      </c>
      <c r="J530" s="31" t="s">
        <v>843</v>
      </c>
      <c r="K530" s="3" t="s">
        <v>844</v>
      </c>
      <c r="L530" s="11" t="s">
        <v>591</v>
      </c>
    </row>
    <row r="531" ht="15.75" customHeight="1">
      <c r="A531" s="3" t="str">
        <f>'Sample Log'!A$70</f>
        <v>AE2101</v>
      </c>
      <c r="B531" s="3">
        <f>'Sample Log'!B$70</f>
        <v>10377</v>
      </c>
      <c r="C531" s="3" t="str">
        <f>'Sample Log'!C$70</f>
        <v>BATS Core</v>
      </c>
      <c r="D531" s="71">
        <f>'Sample Log'!D$70</f>
        <v>44221</v>
      </c>
      <c r="E531" s="9" t="s">
        <v>186</v>
      </c>
      <c r="F531" s="31">
        <f>'Sample Log'!Q70</f>
        <v>12</v>
      </c>
      <c r="G531" s="31" t="s">
        <v>776</v>
      </c>
      <c r="H531" s="31" t="s">
        <v>767</v>
      </c>
      <c r="I531" s="31" t="s">
        <v>835</v>
      </c>
      <c r="J531" s="31" t="s">
        <v>806</v>
      </c>
      <c r="K531" s="3" t="s">
        <v>807</v>
      </c>
      <c r="L531" s="3" t="s">
        <v>790</v>
      </c>
      <c r="M531" s="6" t="s">
        <v>594</v>
      </c>
      <c r="N531" s="3" t="s">
        <v>791</v>
      </c>
      <c r="O531" s="51" t="s">
        <v>514</v>
      </c>
    </row>
    <row r="532" ht="15.75" customHeight="1">
      <c r="A532" s="3" t="str">
        <f>'Sample Log'!A$70</f>
        <v>AE2101</v>
      </c>
      <c r="B532" s="3">
        <f>'Sample Log'!B$70</f>
        <v>10377</v>
      </c>
      <c r="C532" s="3" t="str">
        <f>'Sample Log'!C$70</f>
        <v>BATS Core</v>
      </c>
      <c r="D532" s="71">
        <f>'Sample Log'!D$70</f>
        <v>44221</v>
      </c>
      <c r="E532" s="9" t="s">
        <v>188</v>
      </c>
      <c r="F532" s="31">
        <f>'Sample Log'!R70</f>
        <v>12</v>
      </c>
      <c r="G532" s="31" t="s">
        <v>776</v>
      </c>
      <c r="H532" s="31" t="s">
        <v>181</v>
      </c>
      <c r="I532" s="31" t="s">
        <v>835</v>
      </c>
      <c r="J532" s="31" t="s">
        <v>806</v>
      </c>
      <c r="K532" s="6" t="s">
        <v>834</v>
      </c>
      <c r="L532" s="3" t="s">
        <v>790</v>
      </c>
      <c r="M532" s="6" t="s">
        <v>594</v>
      </c>
      <c r="N532" s="3" t="s">
        <v>791</v>
      </c>
      <c r="O532" s="85" t="s">
        <v>514</v>
      </c>
    </row>
    <row r="533" ht="15.75" customHeight="1">
      <c r="A533" s="3" t="str">
        <f>'Sample Log'!A$70</f>
        <v>AE2101</v>
      </c>
      <c r="B533" s="3">
        <f>'Sample Log'!B$70</f>
        <v>10377</v>
      </c>
      <c r="C533" s="3" t="str">
        <f>'Sample Log'!C$70</f>
        <v>BATS Core</v>
      </c>
      <c r="D533" s="71">
        <f>'Sample Log'!D$70</f>
        <v>44221</v>
      </c>
      <c r="E533" s="9" t="s">
        <v>190</v>
      </c>
      <c r="F533" s="31">
        <f>'Sample Log'!S70</f>
        <v>12</v>
      </c>
      <c r="G533" s="31" t="s">
        <v>776</v>
      </c>
      <c r="H533" s="31" t="s">
        <v>767</v>
      </c>
      <c r="I533" s="31" t="s">
        <v>835</v>
      </c>
      <c r="J533" s="31" t="s">
        <v>806</v>
      </c>
      <c r="K533" s="3" t="s">
        <v>807</v>
      </c>
      <c r="L533" s="3" t="s">
        <v>790</v>
      </c>
      <c r="M533" s="6" t="s">
        <v>594</v>
      </c>
      <c r="N533" s="3" t="s">
        <v>791</v>
      </c>
      <c r="O533" s="51" t="s">
        <v>514</v>
      </c>
    </row>
    <row r="534" ht="15.75" customHeight="1">
      <c r="A534" s="3" t="str">
        <f>'Sample Log'!A$71</f>
        <v>AE2102</v>
      </c>
      <c r="B534" s="3">
        <f>'Sample Log'!B$71</f>
        <v>10378</v>
      </c>
      <c r="C534" s="3" t="str">
        <f>'Sample Log'!C$71</f>
        <v>BATS Core</v>
      </c>
      <c r="D534" s="71">
        <f>'Sample Log'!D$71</f>
        <v>44240</v>
      </c>
      <c r="E534" s="9" t="s">
        <v>201</v>
      </c>
      <c r="F534" s="31">
        <f>'Sample Log'!F71</f>
        <v>28</v>
      </c>
      <c r="G534" s="31" t="s">
        <v>467</v>
      </c>
      <c r="H534" s="31" t="s">
        <v>767</v>
      </c>
      <c r="I534" s="31" t="s">
        <v>106</v>
      </c>
      <c r="J534" s="31" t="s">
        <v>845</v>
      </c>
      <c r="K534" s="3" t="s">
        <v>837</v>
      </c>
      <c r="L534" s="6" t="s">
        <v>838</v>
      </c>
      <c r="M534" s="6" t="s">
        <v>846</v>
      </c>
      <c r="N534" s="7" t="s">
        <v>840</v>
      </c>
      <c r="P534" s="7" t="s">
        <v>841</v>
      </c>
    </row>
    <row r="535" ht="15.75" customHeight="1">
      <c r="A535" s="3" t="str">
        <f>'Sample Log'!A$71</f>
        <v>AE2102</v>
      </c>
      <c r="B535" s="3">
        <f>'Sample Log'!B$71</f>
        <v>10378</v>
      </c>
      <c r="C535" s="3" t="str">
        <f>'Sample Log'!C$71</f>
        <v>BATS Core</v>
      </c>
      <c r="D535" s="71">
        <f>'Sample Log'!D$71</f>
        <v>44240</v>
      </c>
      <c r="E535" s="9" t="s">
        <v>202</v>
      </c>
      <c r="F535" s="31">
        <f>'Sample Log'!H71</f>
        <v>24</v>
      </c>
      <c r="G535" s="31" t="s">
        <v>707</v>
      </c>
      <c r="H535" s="31" t="s">
        <v>831</v>
      </c>
      <c r="I535" s="31" t="s">
        <v>847</v>
      </c>
      <c r="J535" s="31" t="s">
        <v>847</v>
      </c>
      <c r="K535" s="6" t="s">
        <v>826</v>
      </c>
    </row>
    <row r="536" ht="15.75" customHeight="1">
      <c r="A536" s="3" t="str">
        <f>'Sample Log'!A$71</f>
        <v>AE2102</v>
      </c>
      <c r="B536" s="3">
        <f>'Sample Log'!B$71</f>
        <v>10378</v>
      </c>
      <c r="C536" s="3" t="str">
        <f>'Sample Log'!C$71</f>
        <v>BATS Core</v>
      </c>
      <c r="D536" s="71">
        <f>'Sample Log'!D$71</f>
        <v>44240</v>
      </c>
      <c r="E536" s="9" t="s">
        <v>145</v>
      </c>
      <c r="F536" s="31">
        <f>'Sample Log'!I71</f>
        <v>12</v>
      </c>
      <c r="G536" s="31" t="s">
        <v>771</v>
      </c>
      <c r="H536" s="31" t="s">
        <v>767</v>
      </c>
      <c r="I536" s="31" t="s">
        <v>106</v>
      </c>
      <c r="J536" s="31" t="s">
        <v>842</v>
      </c>
      <c r="K536" s="6" t="s">
        <v>471</v>
      </c>
      <c r="L536" s="4" t="s">
        <v>614</v>
      </c>
      <c r="M536" s="79" t="s">
        <v>787</v>
      </c>
      <c r="N536" s="79" t="s">
        <v>797</v>
      </c>
      <c r="O536" s="51" t="s">
        <v>514</v>
      </c>
    </row>
    <row r="537" ht="15.75" customHeight="1">
      <c r="A537" s="3" t="str">
        <f>'Sample Log'!A$71</f>
        <v>AE2102</v>
      </c>
      <c r="B537" s="3">
        <f>'Sample Log'!B$71</f>
        <v>10378</v>
      </c>
      <c r="C537" s="3" t="str">
        <f>'Sample Log'!C$71</f>
        <v>BATS Core</v>
      </c>
      <c r="D537" s="71">
        <f>'Sample Log'!D$71</f>
        <v>44240</v>
      </c>
      <c r="E537" s="9" t="s">
        <v>204</v>
      </c>
      <c r="F537" s="31">
        <f>'Sample Log'!K71</f>
        <v>24</v>
      </c>
      <c r="G537" s="31" t="s">
        <v>773</v>
      </c>
      <c r="H537" s="31" t="s">
        <v>620</v>
      </c>
      <c r="I537" s="31" t="s">
        <v>106</v>
      </c>
      <c r="J537" s="31"/>
      <c r="K537" s="84" t="s">
        <v>486</v>
      </c>
      <c r="L537" s="7" t="s">
        <v>487</v>
      </c>
    </row>
    <row r="538" ht="15.75" customHeight="1">
      <c r="A538" s="3" t="str">
        <f>'Sample Log'!A$71</f>
        <v>AE2102</v>
      </c>
      <c r="B538" s="3">
        <f>'Sample Log'!B$71</f>
        <v>10378</v>
      </c>
      <c r="C538" s="3" t="str">
        <f>'Sample Log'!C$71</f>
        <v>BATS Core</v>
      </c>
      <c r="D538" s="71">
        <f>'Sample Log'!D$71</f>
        <v>44240</v>
      </c>
      <c r="E538" s="9" t="s">
        <v>149</v>
      </c>
      <c r="F538" s="31">
        <f>'Sample Log'!L71</f>
        <v>6</v>
      </c>
      <c r="G538" s="31" t="s">
        <v>477</v>
      </c>
      <c r="H538" s="9" t="s">
        <v>503</v>
      </c>
      <c r="I538" s="65">
        <v>44409.0</v>
      </c>
      <c r="J538" s="31" t="s">
        <v>848</v>
      </c>
      <c r="K538" s="3" t="s">
        <v>587</v>
      </c>
      <c r="L538" s="11" t="s">
        <v>504</v>
      </c>
    </row>
    <row r="539" ht="15.75" customHeight="1">
      <c r="A539" s="3" t="str">
        <f>'Sample Log'!A$71</f>
        <v>AE2102</v>
      </c>
      <c r="B539" s="3">
        <f>'Sample Log'!B$71</f>
        <v>10378</v>
      </c>
      <c r="C539" s="3" t="str">
        <f>'Sample Log'!C$71</f>
        <v>BATS Core</v>
      </c>
      <c r="D539" s="71">
        <f>'Sample Log'!D$71</f>
        <v>44240</v>
      </c>
      <c r="E539" s="9" t="s">
        <v>253</v>
      </c>
      <c r="F539" s="31">
        <f>'Sample Log'!M71</f>
        <v>6</v>
      </c>
      <c r="G539" s="31" t="s">
        <v>477</v>
      </c>
      <c r="H539" s="11" t="s">
        <v>503</v>
      </c>
      <c r="I539" s="65">
        <v>44409.0</v>
      </c>
      <c r="J539" s="31" t="s">
        <v>848</v>
      </c>
      <c r="K539" s="3" t="s">
        <v>548</v>
      </c>
      <c r="L539" s="11" t="s">
        <v>504</v>
      </c>
    </row>
    <row r="540" ht="15.75" customHeight="1">
      <c r="A540" s="3" t="str">
        <f>'Sample Log'!A$71</f>
        <v>AE2102</v>
      </c>
      <c r="B540" s="3">
        <f>'Sample Log'!B$71</f>
        <v>10378</v>
      </c>
      <c r="C540" s="3" t="str">
        <f>'Sample Log'!C$71</f>
        <v>BATS Core</v>
      </c>
      <c r="D540" s="71">
        <f>'Sample Log'!D$71</f>
        <v>44240</v>
      </c>
      <c r="E540" s="9" t="s">
        <v>255</v>
      </c>
      <c r="F540" s="31">
        <f>'Sample Log'!O71</f>
        <v>6</v>
      </c>
      <c r="G540" s="31" t="s">
        <v>477</v>
      </c>
      <c r="H540" s="31" t="s">
        <v>767</v>
      </c>
      <c r="I540" s="31" t="s">
        <v>106</v>
      </c>
      <c r="J540" s="31" t="s">
        <v>848</v>
      </c>
      <c r="K540" s="3" t="s">
        <v>513</v>
      </c>
      <c r="L540" s="11" t="s">
        <v>591</v>
      </c>
    </row>
    <row r="541" ht="15.75" customHeight="1">
      <c r="A541" s="3" t="str">
        <f>'Sample Log'!A$71</f>
        <v>AE2102</v>
      </c>
      <c r="B541" s="3">
        <f>'Sample Log'!B$71</f>
        <v>10378</v>
      </c>
      <c r="C541" s="3" t="str">
        <f>'Sample Log'!C$71</f>
        <v>BATS Core</v>
      </c>
      <c r="D541" s="71">
        <f>'Sample Log'!D$71</f>
        <v>44240</v>
      </c>
      <c r="E541" s="9" t="s">
        <v>186</v>
      </c>
      <c r="F541" s="31">
        <f>'Sample Log'!Q71</f>
        <v>12</v>
      </c>
      <c r="G541" s="31" t="s">
        <v>776</v>
      </c>
      <c r="H541" s="31" t="s">
        <v>767</v>
      </c>
      <c r="I541" s="31" t="s">
        <v>106</v>
      </c>
      <c r="J541" s="31" t="s">
        <v>806</v>
      </c>
      <c r="K541" s="3" t="s">
        <v>807</v>
      </c>
      <c r="L541" s="3" t="s">
        <v>790</v>
      </c>
      <c r="M541" s="6" t="s">
        <v>594</v>
      </c>
      <c r="N541" s="3" t="s">
        <v>791</v>
      </c>
      <c r="O541" s="51" t="s">
        <v>514</v>
      </c>
    </row>
    <row r="542" ht="15.75" customHeight="1">
      <c r="A542" s="3" t="str">
        <f>'Sample Log'!A$71</f>
        <v>AE2102</v>
      </c>
      <c r="B542" s="3">
        <f>'Sample Log'!B$71</f>
        <v>10378</v>
      </c>
      <c r="C542" s="3" t="str">
        <f>'Sample Log'!C$71</f>
        <v>BATS Core</v>
      </c>
      <c r="D542" s="71">
        <f>'Sample Log'!D$71</f>
        <v>44240</v>
      </c>
      <c r="E542" s="9" t="s">
        <v>188</v>
      </c>
      <c r="F542" s="31">
        <f>'Sample Log'!R71</f>
        <v>12</v>
      </c>
      <c r="G542" s="31" t="s">
        <v>776</v>
      </c>
      <c r="H542" s="31" t="s">
        <v>181</v>
      </c>
      <c r="I542" s="31" t="s">
        <v>106</v>
      </c>
      <c r="J542" s="31" t="s">
        <v>806</v>
      </c>
      <c r="K542" s="6" t="s">
        <v>834</v>
      </c>
      <c r="L542" s="3" t="s">
        <v>790</v>
      </c>
      <c r="M542" s="6" t="s">
        <v>594</v>
      </c>
      <c r="N542" s="3" t="s">
        <v>791</v>
      </c>
      <c r="O542" s="85" t="s">
        <v>514</v>
      </c>
      <c r="P542" s="6" t="s">
        <v>849</v>
      </c>
    </row>
    <row r="543" ht="15.75" customHeight="1">
      <c r="A543" s="3" t="str">
        <f>'Sample Log'!A$71</f>
        <v>AE2102</v>
      </c>
      <c r="B543" s="3">
        <f>'Sample Log'!B$71</f>
        <v>10378</v>
      </c>
      <c r="C543" s="3" t="str">
        <f>'Sample Log'!C$71</f>
        <v>BATS Core</v>
      </c>
      <c r="D543" s="71">
        <f>'Sample Log'!D$71</f>
        <v>44240</v>
      </c>
      <c r="E543" s="9" t="s">
        <v>190</v>
      </c>
      <c r="F543" s="31">
        <f>'Sample Log'!S71</f>
        <v>12</v>
      </c>
      <c r="G543" s="31" t="s">
        <v>776</v>
      </c>
      <c r="H543" s="31" t="s">
        <v>767</v>
      </c>
      <c r="I543" s="31" t="s">
        <v>106</v>
      </c>
      <c r="J543" s="31" t="s">
        <v>806</v>
      </c>
      <c r="K543" s="3" t="s">
        <v>807</v>
      </c>
      <c r="L543" s="3" t="s">
        <v>790</v>
      </c>
      <c r="M543" s="6" t="s">
        <v>594</v>
      </c>
      <c r="N543" s="3" t="s">
        <v>791</v>
      </c>
      <c r="O543" s="51" t="s">
        <v>514</v>
      </c>
    </row>
    <row r="544" ht="15.75" customHeight="1">
      <c r="A544" s="3" t="str">
        <f>'Sample Log'!A$72</f>
        <v>AE2103</v>
      </c>
      <c r="B544" s="3">
        <f>'Sample Log'!B$72</f>
        <v>10379</v>
      </c>
      <c r="C544" s="3" t="str">
        <f>'Sample Log'!C$72</f>
        <v>BATS Core</v>
      </c>
      <c r="D544" s="70">
        <f>'Sample Log'!D$72</f>
        <v>44274</v>
      </c>
      <c r="E544" s="9" t="s">
        <v>201</v>
      </c>
      <c r="F544" s="31">
        <f>'Sample Log'!F72</f>
        <v>28</v>
      </c>
      <c r="G544" s="31" t="s">
        <v>467</v>
      </c>
      <c r="H544" s="31" t="s">
        <v>767</v>
      </c>
      <c r="I544" s="31" t="s">
        <v>850</v>
      </c>
      <c r="J544" s="31" t="s">
        <v>851</v>
      </c>
      <c r="K544" s="3" t="s">
        <v>837</v>
      </c>
      <c r="L544" s="6" t="s">
        <v>838</v>
      </c>
      <c r="M544" s="6" t="s">
        <v>114</v>
      </c>
      <c r="N544" s="7" t="s">
        <v>840</v>
      </c>
      <c r="P544" s="7" t="s">
        <v>841</v>
      </c>
    </row>
    <row r="545" ht="15.75" customHeight="1">
      <c r="A545" s="3" t="str">
        <f>'Sample Log'!A$72</f>
        <v>AE2103</v>
      </c>
      <c r="B545" s="3">
        <f>'Sample Log'!B$72</f>
        <v>10379</v>
      </c>
      <c r="C545" s="3" t="str">
        <f>'Sample Log'!C$72</f>
        <v>BATS Core</v>
      </c>
      <c r="D545" s="70">
        <f>'Sample Log'!D$72</f>
        <v>44274</v>
      </c>
      <c r="E545" s="9" t="s">
        <v>202</v>
      </c>
      <c r="F545" s="31">
        <f>'Sample Log'!H72</f>
        <v>24</v>
      </c>
      <c r="G545" s="31" t="s">
        <v>707</v>
      </c>
      <c r="H545" s="31" t="s">
        <v>831</v>
      </c>
      <c r="I545" s="31" t="s">
        <v>852</v>
      </c>
      <c r="J545" s="31" t="s">
        <v>852</v>
      </c>
      <c r="K545" s="6" t="s">
        <v>853</v>
      </c>
      <c r="P545" s="6" t="s">
        <v>854</v>
      </c>
    </row>
    <row r="546" ht="15.75" customHeight="1">
      <c r="A546" s="3" t="str">
        <f>'Sample Log'!A$72</f>
        <v>AE2103</v>
      </c>
      <c r="B546" s="3">
        <f>'Sample Log'!B$72</f>
        <v>10379</v>
      </c>
      <c r="C546" s="3" t="str">
        <f>'Sample Log'!C$72</f>
        <v>BATS Core</v>
      </c>
      <c r="D546" s="70">
        <f>'Sample Log'!D$72</f>
        <v>44274</v>
      </c>
      <c r="E546" s="9" t="s">
        <v>145</v>
      </c>
      <c r="F546" s="31">
        <f>'Sample Log'!I72</f>
        <v>12</v>
      </c>
      <c r="G546" s="31" t="s">
        <v>771</v>
      </c>
      <c r="H546" s="31" t="s">
        <v>767</v>
      </c>
      <c r="I546" s="31" t="s">
        <v>850</v>
      </c>
      <c r="J546" s="31" t="s">
        <v>855</v>
      </c>
      <c r="K546" s="6" t="s">
        <v>471</v>
      </c>
      <c r="L546" s="4" t="s">
        <v>614</v>
      </c>
      <c r="M546" s="79" t="s">
        <v>787</v>
      </c>
      <c r="N546" s="79" t="s">
        <v>797</v>
      </c>
      <c r="O546" s="51" t="s">
        <v>514</v>
      </c>
    </row>
    <row r="547" ht="15.75" customHeight="1">
      <c r="A547" s="3" t="str">
        <f>'Sample Log'!A$72</f>
        <v>AE2103</v>
      </c>
      <c r="B547" s="3">
        <f>'Sample Log'!B$72</f>
        <v>10379</v>
      </c>
      <c r="C547" s="3" t="str">
        <f>'Sample Log'!C$72</f>
        <v>BATS Core</v>
      </c>
      <c r="D547" s="70">
        <f>'Sample Log'!D$72</f>
        <v>44274</v>
      </c>
      <c r="E547" s="9" t="s">
        <v>204</v>
      </c>
      <c r="F547" s="31">
        <f>'Sample Log'!K72</f>
        <v>24</v>
      </c>
      <c r="G547" s="31" t="s">
        <v>773</v>
      </c>
      <c r="H547" s="31" t="s">
        <v>620</v>
      </c>
      <c r="I547" s="31" t="s">
        <v>850</v>
      </c>
      <c r="J547" s="65"/>
      <c r="K547" s="84" t="s">
        <v>486</v>
      </c>
      <c r="L547" s="7" t="s">
        <v>487</v>
      </c>
      <c r="O547" s="51" t="s">
        <v>514</v>
      </c>
    </row>
    <row r="548" ht="15.75" customHeight="1">
      <c r="A548" s="3" t="str">
        <f>'Sample Log'!A$72</f>
        <v>AE2103</v>
      </c>
      <c r="B548" s="3">
        <f>'Sample Log'!B$72</f>
        <v>10379</v>
      </c>
      <c r="C548" s="3" t="str">
        <f>'Sample Log'!C$72</f>
        <v>BATS Core</v>
      </c>
      <c r="D548" s="70">
        <f>'Sample Log'!D$72</f>
        <v>44274</v>
      </c>
      <c r="E548" s="9" t="s">
        <v>149</v>
      </c>
      <c r="F548" s="31">
        <f>'Sample Log'!L72</f>
        <v>6</v>
      </c>
      <c r="G548" s="31" t="s">
        <v>477</v>
      </c>
      <c r="H548" s="9" t="s">
        <v>503</v>
      </c>
      <c r="I548" s="65">
        <v>44409.0</v>
      </c>
      <c r="J548" s="31" t="s">
        <v>108</v>
      </c>
      <c r="K548" s="3" t="s">
        <v>587</v>
      </c>
      <c r="L548" s="11" t="s">
        <v>504</v>
      </c>
      <c r="O548" s="51" t="s">
        <v>514</v>
      </c>
    </row>
    <row r="549" ht="15.75" customHeight="1">
      <c r="A549" s="3" t="str">
        <f>'Sample Log'!A$72</f>
        <v>AE2103</v>
      </c>
      <c r="B549" s="3">
        <f>'Sample Log'!B$72</f>
        <v>10379</v>
      </c>
      <c r="C549" s="3" t="str">
        <f>'Sample Log'!C$72</f>
        <v>BATS Core</v>
      </c>
      <c r="D549" s="70">
        <f>'Sample Log'!D$72</f>
        <v>44274</v>
      </c>
      <c r="E549" s="9" t="s">
        <v>253</v>
      </c>
      <c r="F549" s="31">
        <f>'Sample Log'!M72</f>
        <v>6</v>
      </c>
      <c r="G549" s="31" t="s">
        <v>477</v>
      </c>
      <c r="H549" s="11" t="s">
        <v>503</v>
      </c>
      <c r="I549" s="65">
        <v>44409.0</v>
      </c>
      <c r="J549" s="31" t="s">
        <v>108</v>
      </c>
      <c r="K549" s="3" t="s">
        <v>548</v>
      </c>
      <c r="L549" s="11" t="s">
        <v>504</v>
      </c>
      <c r="O549" s="51" t="s">
        <v>514</v>
      </c>
    </row>
    <row r="550" ht="15.75" customHeight="1">
      <c r="A550" s="3" t="str">
        <f>'Sample Log'!A$72</f>
        <v>AE2103</v>
      </c>
      <c r="B550" s="3">
        <f>'Sample Log'!B$72</f>
        <v>10379</v>
      </c>
      <c r="C550" s="3" t="str">
        <f>'Sample Log'!C$72</f>
        <v>BATS Core</v>
      </c>
      <c r="D550" s="70">
        <f>'Sample Log'!D$72</f>
        <v>44274</v>
      </c>
      <c r="E550" s="9" t="s">
        <v>255</v>
      </c>
      <c r="F550" s="31">
        <f>'Sample Log'!O72</f>
        <v>6</v>
      </c>
      <c r="G550" s="31" t="s">
        <v>477</v>
      </c>
      <c r="H550" s="31" t="s">
        <v>767</v>
      </c>
      <c r="I550" s="31" t="s">
        <v>850</v>
      </c>
      <c r="J550" s="31" t="s">
        <v>108</v>
      </c>
      <c r="K550" s="3" t="s">
        <v>513</v>
      </c>
      <c r="L550" s="11" t="s">
        <v>591</v>
      </c>
      <c r="O550" s="51" t="s">
        <v>514</v>
      </c>
    </row>
    <row r="551" ht="15.75" customHeight="1">
      <c r="A551" s="3" t="str">
        <f>'Sample Log'!A$72</f>
        <v>AE2103</v>
      </c>
      <c r="B551" s="3">
        <f>'Sample Log'!B$72</f>
        <v>10379</v>
      </c>
      <c r="C551" s="3" t="str">
        <f>'Sample Log'!C$72</f>
        <v>BATS Core</v>
      </c>
      <c r="D551" s="70">
        <f>'Sample Log'!D$72</f>
        <v>44274</v>
      </c>
      <c r="E551" s="9" t="s">
        <v>186</v>
      </c>
      <c r="F551" s="31">
        <f>'Sample Log'!Q72</f>
        <v>8</v>
      </c>
      <c r="G551" s="31" t="s">
        <v>776</v>
      </c>
      <c r="H551" s="31" t="s">
        <v>856</v>
      </c>
      <c r="I551" s="31" t="s">
        <v>850</v>
      </c>
      <c r="J551" s="65"/>
      <c r="O551" s="51" t="s">
        <v>514</v>
      </c>
    </row>
    <row r="552" ht="15.75" customHeight="1">
      <c r="A552" s="3" t="str">
        <f>'Sample Log'!A$72</f>
        <v>AE2103</v>
      </c>
      <c r="B552" s="3">
        <f>'Sample Log'!B$72</f>
        <v>10379</v>
      </c>
      <c r="C552" s="3" t="str">
        <f>'Sample Log'!C$72</f>
        <v>BATS Core</v>
      </c>
      <c r="D552" s="70">
        <f>'Sample Log'!D$72</f>
        <v>44274</v>
      </c>
      <c r="E552" s="9" t="s">
        <v>188</v>
      </c>
      <c r="F552" s="31">
        <f>'Sample Log'!R72</f>
        <v>8</v>
      </c>
      <c r="G552" s="31" t="s">
        <v>776</v>
      </c>
      <c r="H552" s="31" t="s">
        <v>181</v>
      </c>
      <c r="I552" s="31" t="s">
        <v>850</v>
      </c>
      <c r="J552" s="65"/>
      <c r="O552" s="51" t="s">
        <v>514</v>
      </c>
    </row>
    <row r="553" ht="15.75" customHeight="1">
      <c r="A553" s="3" t="str">
        <f>'Sample Log'!A$72</f>
        <v>AE2103</v>
      </c>
      <c r="B553" s="3">
        <f>'Sample Log'!B$72</f>
        <v>10379</v>
      </c>
      <c r="C553" s="3" t="str">
        <f>'Sample Log'!C$72</f>
        <v>BATS Core</v>
      </c>
      <c r="D553" s="70">
        <f>'Sample Log'!D$72</f>
        <v>44274</v>
      </c>
      <c r="E553" s="9" t="s">
        <v>190</v>
      </c>
      <c r="F553" s="31">
        <f>'Sample Log'!S72</f>
        <v>8</v>
      </c>
      <c r="G553" s="31" t="s">
        <v>776</v>
      </c>
      <c r="H553" s="31" t="s">
        <v>856</v>
      </c>
      <c r="I553" s="31" t="s">
        <v>850</v>
      </c>
      <c r="J553" s="65"/>
      <c r="O553" s="51" t="s">
        <v>514</v>
      </c>
    </row>
    <row r="554" ht="15.75" customHeight="1">
      <c r="A554" s="3" t="str">
        <f>'Sample Log'!A$73</f>
        <v>AE2104</v>
      </c>
      <c r="B554" s="3">
        <f>'Sample Log'!B$73</f>
        <v>20379</v>
      </c>
      <c r="C554" s="3" t="str">
        <f>'Sample Log'!C$73</f>
        <v>BATS Bloom</v>
      </c>
      <c r="D554" s="70">
        <f>'Sample Log'!D$73</f>
        <v>44279</v>
      </c>
      <c r="E554" s="9" t="s">
        <v>201</v>
      </c>
      <c r="F554" s="31">
        <f>'Sample Log'!F73</f>
        <v>15</v>
      </c>
      <c r="G554" s="86" t="s">
        <v>467</v>
      </c>
      <c r="H554" s="31" t="s">
        <v>767</v>
      </c>
      <c r="I554" s="31" t="s">
        <v>857</v>
      </c>
      <c r="J554" s="31" t="s">
        <v>858</v>
      </c>
      <c r="K554" s="3" t="s">
        <v>837</v>
      </c>
      <c r="L554" s="6" t="s">
        <v>838</v>
      </c>
      <c r="M554" s="6" t="s">
        <v>859</v>
      </c>
      <c r="N554" s="7" t="s">
        <v>840</v>
      </c>
      <c r="P554" s="7" t="s">
        <v>841</v>
      </c>
    </row>
    <row r="555" ht="15.75" customHeight="1">
      <c r="A555" s="3" t="str">
        <f>'Sample Log'!A$73</f>
        <v>AE2104</v>
      </c>
      <c r="B555" s="3">
        <f>'Sample Log'!B$73</f>
        <v>20379</v>
      </c>
      <c r="C555" s="3" t="str">
        <f>'Sample Log'!C$73</f>
        <v>BATS Bloom</v>
      </c>
      <c r="D555" s="70">
        <f>'Sample Log'!D$73</f>
        <v>44279</v>
      </c>
      <c r="E555" s="9" t="s">
        <v>202</v>
      </c>
      <c r="F555" s="31" t="str">
        <f>'Sample Log'!H73</f>
        <v>NA</v>
      </c>
      <c r="G555" s="86" t="s">
        <v>707</v>
      </c>
      <c r="H555" s="31"/>
      <c r="I555" s="65"/>
      <c r="J555" s="65"/>
    </row>
    <row r="556" ht="15.75" customHeight="1">
      <c r="A556" s="3" t="str">
        <f>'Sample Log'!A$73</f>
        <v>AE2104</v>
      </c>
      <c r="B556" s="3">
        <f>'Sample Log'!B$73</f>
        <v>20379</v>
      </c>
      <c r="C556" s="3" t="str">
        <f>'Sample Log'!C$73</f>
        <v>BATS Bloom</v>
      </c>
      <c r="D556" s="70">
        <f>'Sample Log'!D$73</f>
        <v>44279</v>
      </c>
      <c r="E556" s="9" t="s">
        <v>145</v>
      </c>
      <c r="F556" s="31">
        <f>'Sample Log'!I73</f>
        <v>8</v>
      </c>
      <c r="G556" s="86" t="s">
        <v>771</v>
      </c>
      <c r="H556" s="31" t="s">
        <v>767</v>
      </c>
      <c r="I556" s="31" t="s">
        <v>857</v>
      </c>
      <c r="J556" s="31" t="s">
        <v>855</v>
      </c>
      <c r="K556" s="6" t="s">
        <v>471</v>
      </c>
      <c r="L556" s="4" t="s">
        <v>614</v>
      </c>
      <c r="N556" s="84" t="s">
        <v>860</v>
      </c>
      <c r="O556" s="51" t="s">
        <v>514</v>
      </c>
    </row>
    <row r="557" ht="15.75" customHeight="1">
      <c r="A557" s="3" t="str">
        <f>'Sample Log'!A$73</f>
        <v>AE2104</v>
      </c>
      <c r="B557" s="3">
        <f>'Sample Log'!B$73</f>
        <v>20379</v>
      </c>
      <c r="C557" s="3" t="str">
        <f>'Sample Log'!C$73</f>
        <v>BATS Bloom</v>
      </c>
      <c r="D557" s="70">
        <f>'Sample Log'!D$73</f>
        <v>44279</v>
      </c>
      <c r="E557" s="9" t="s">
        <v>204</v>
      </c>
      <c r="F557" s="31">
        <f>'Sample Log'!K73</f>
        <v>16</v>
      </c>
      <c r="G557" s="86" t="s">
        <v>773</v>
      </c>
      <c r="H557" s="31" t="s">
        <v>620</v>
      </c>
      <c r="I557" s="31" t="s">
        <v>857</v>
      </c>
      <c r="J557" s="65"/>
      <c r="K557" s="84" t="s">
        <v>486</v>
      </c>
      <c r="L557" s="7" t="s">
        <v>487</v>
      </c>
      <c r="O557" s="51" t="s">
        <v>514</v>
      </c>
    </row>
    <row r="558" ht="15.75" customHeight="1">
      <c r="A558" s="3" t="str">
        <f>'Sample Log'!A$73</f>
        <v>AE2104</v>
      </c>
      <c r="B558" s="3">
        <f>'Sample Log'!B$73</f>
        <v>20379</v>
      </c>
      <c r="C558" s="3" t="str">
        <f>'Sample Log'!C$73</f>
        <v>BATS Bloom</v>
      </c>
      <c r="D558" s="70">
        <f>'Sample Log'!D$73</f>
        <v>44279</v>
      </c>
      <c r="E558" s="9" t="s">
        <v>149</v>
      </c>
      <c r="F558" s="31" t="str">
        <f>'Sample Log'!L73</f>
        <v>NA</v>
      </c>
      <c r="G558" s="86" t="s">
        <v>477</v>
      </c>
      <c r="H558" s="31"/>
      <c r="I558" s="65"/>
      <c r="J558" s="65"/>
      <c r="O558" s="51"/>
    </row>
    <row r="559" ht="15.75" customHeight="1">
      <c r="A559" s="3" t="str">
        <f>'Sample Log'!A$73</f>
        <v>AE2104</v>
      </c>
      <c r="B559" s="3">
        <f>'Sample Log'!B$73</f>
        <v>20379</v>
      </c>
      <c r="C559" s="3" t="str">
        <f>'Sample Log'!C$73</f>
        <v>BATS Bloom</v>
      </c>
      <c r="D559" s="70">
        <f>'Sample Log'!D$73</f>
        <v>44279</v>
      </c>
      <c r="E559" s="9" t="s">
        <v>186</v>
      </c>
      <c r="F559" s="31">
        <f>'Sample Log'!Q73</f>
        <v>8</v>
      </c>
      <c r="G559" s="86" t="s">
        <v>593</v>
      </c>
      <c r="H559" s="31" t="s">
        <v>856</v>
      </c>
      <c r="I559" s="31" t="s">
        <v>857</v>
      </c>
      <c r="J559" s="65"/>
      <c r="O559" s="51" t="s">
        <v>514</v>
      </c>
    </row>
    <row r="560" ht="15.75" customHeight="1">
      <c r="A560" s="3" t="str">
        <f>'Sample Log'!A$73</f>
        <v>AE2104</v>
      </c>
      <c r="B560" s="3">
        <f>'Sample Log'!B$73</f>
        <v>20379</v>
      </c>
      <c r="C560" s="3" t="str">
        <f>'Sample Log'!C$73</f>
        <v>BATS Bloom</v>
      </c>
      <c r="D560" s="70">
        <f>'Sample Log'!D$73</f>
        <v>44279</v>
      </c>
      <c r="E560" s="9" t="s">
        <v>188</v>
      </c>
      <c r="F560" s="31">
        <f>'Sample Log'!R73</f>
        <v>8</v>
      </c>
      <c r="G560" s="86" t="s">
        <v>593</v>
      </c>
      <c r="H560" s="31" t="s">
        <v>181</v>
      </c>
      <c r="I560" s="31" t="s">
        <v>857</v>
      </c>
      <c r="J560" s="65"/>
      <c r="O560" s="51" t="s">
        <v>514</v>
      </c>
    </row>
    <row r="561" ht="15.75" customHeight="1">
      <c r="A561" s="3" t="str">
        <f>'Sample Log'!A$73</f>
        <v>AE2104</v>
      </c>
      <c r="B561" s="3">
        <f>'Sample Log'!B$73</f>
        <v>20379</v>
      </c>
      <c r="C561" s="3" t="str">
        <f>'Sample Log'!C$73</f>
        <v>BATS Bloom</v>
      </c>
      <c r="D561" s="70">
        <f>'Sample Log'!D$73</f>
        <v>44279</v>
      </c>
      <c r="E561" s="9" t="s">
        <v>190</v>
      </c>
      <c r="F561" s="31">
        <f>'Sample Log'!S73</f>
        <v>8</v>
      </c>
      <c r="G561" s="86" t="s">
        <v>593</v>
      </c>
      <c r="H561" s="31" t="s">
        <v>856</v>
      </c>
      <c r="I561" s="31" t="s">
        <v>857</v>
      </c>
      <c r="J561" s="65"/>
      <c r="O561" s="51" t="s">
        <v>514</v>
      </c>
    </row>
    <row r="562" ht="15.75" customHeight="1">
      <c r="A562" s="3" t="str">
        <f>'Sample Log'!A$74</f>
        <v>AE2105</v>
      </c>
      <c r="B562" s="3">
        <f>'Sample Log'!B$74</f>
        <v>10380</v>
      </c>
      <c r="C562" s="3" t="str">
        <f>'Sample Log'!C$74</f>
        <v>BATS Core</v>
      </c>
      <c r="D562" s="3" t="str">
        <f>'Sample Log'!D$74</f>
        <v>4/5/21-4/10/21</v>
      </c>
      <c r="E562" s="9" t="s">
        <v>201</v>
      </c>
      <c r="F562" s="31">
        <f>'Sample Log'!F74</f>
        <v>8</v>
      </c>
      <c r="G562" s="86" t="s">
        <v>467</v>
      </c>
      <c r="H562" s="31" t="s">
        <v>767</v>
      </c>
      <c r="I562" s="65"/>
      <c r="J562" s="31" t="s">
        <v>861</v>
      </c>
      <c r="K562" s="3" t="s">
        <v>837</v>
      </c>
      <c r="L562" s="6" t="s">
        <v>838</v>
      </c>
      <c r="M562" s="6" t="s">
        <v>859</v>
      </c>
      <c r="N562" s="7" t="s">
        <v>840</v>
      </c>
      <c r="P562" s="7" t="s">
        <v>841</v>
      </c>
    </row>
    <row r="563" ht="15.75" customHeight="1">
      <c r="A563" s="3" t="str">
        <f>'Sample Log'!A$74</f>
        <v>AE2105</v>
      </c>
      <c r="B563" s="3">
        <f>'Sample Log'!B$74</f>
        <v>10380</v>
      </c>
      <c r="C563" s="3" t="str">
        <f>'Sample Log'!C$74</f>
        <v>BATS Core</v>
      </c>
      <c r="D563" s="3" t="str">
        <f>'Sample Log'!D$74</f>
        <v>4/5/21-4/10/21</v>
      </c>
      <c r="E563" s="9" t="s">
        <v>202</v>
      </c>
      <c r="F563" s="31" t="s">
        <v>260</v>
      </c>
      <c r="I563" s="65"/>
      <c r="J563" s="65"/>
      <c r="O563" s="51" t="s">
        <v>514</v>
      </c>
    </row>
    <row r="564" ht="15.75" customHeight="1">
      <c r="A564" s="3" t="str">
        <f>'Sample Log'!A$74</f>
        <v>AE2105</v>
      </c>
      <c r="B564" s="3">
        <f>'Sample Log'!B$74</f>
        <v>10380</v>
      </c>
      <c r="C564" s="3" t="str">
        <f>'Sample Log'!C$74</f>
        <v>BATS Core</v>
      </c>
      <c r="D564" s="3" t="str">
        <f>'Sample Log'!D$74</f>
        <v>4/5/21-4/10/21</v>
      </c>
      <c r="E564" s="9" t="s">
        <v>145</v>
      </c>
      <c r="F564" s="31" t="s">
        <v>260</v>
      </c>
      <c r="I564" s="65"/>
      <c r="J564" s="65"/>
      <c r="L564" s="4" t="s">
        <v>614</v>
      </c>
      <c r="N564" s="84" t="s">
        <v>860</v>
      </c>
      <c r="O564" s="51" t="s">
        <v>514</v>
      </c>
    </row>
    <row r="565" ht="15.75" customHeight="1">
      <c r="A565" s="3" t="str">
        <f>'Sample Log'!A$74</f>
        <v>AE2105</v>
      </c>
      <c r="B565" s="3">
        <f>'Sample Log'!B$74</f>
        <v>10380</v>
      </c>
      <c r="C565" s="3" t="str">
        <f>'Sample Log'!C$74</f>
        <v>BATS Core</v>
      </c>
      <c r="D565" s="3" t="str">
        <f>'Sample Log'!D$74</f>
        <v>4/5/21-4/10/21</v>
      </c>
      <c r="E565" s="9" t="s">
        <v>204</v>
      </c>
      <c r="F565" s="31" t="s">
        <v>260</v>
      </c>
      <c r="I565" s="65"/>
      <c r="J565" s="65"/>
      <c r="K565" s="84" t="s">
        <v>486</v>
      </c>
      <c r="L565" s="7" t="s">
        <v>487</v>
      </c>
      <c r="O565" s="51" t="s">
        <v>514</v>
      </c>
    </row>
    <row r="566" ht="15.75" customHeight="1">
      <c r="A566" s="3" t="str">
        <f>'Sample Log'!A$74</f>
        <v>AE2105</v>
      </c>
      <c r="B566" s="3">
        <f>'Sample Log'!B$74</f>
        <v>10380</v>
      </c>
      <c r="C566" s="3" t="str">
        <f>'Sample Log'!C$74</f>
        <v>BATS Core</v>
      </c>
      <c r="D566" s="3" t="str">
        <f>'Sample Log'!D$74</f>
        <v>4/5/21-4/10/21</v>
      </c>
      <c r="E566" s="9" t="s">
        <v>149</v>
      </c>
      <c r="F566" s="31" t="s">
        <v>260</v>
      </c>
      <c r="I566" s="65"/>
      <c r="J566" s="65"/>
      <c r="O566" s="51" t="s">
        <v>514</v>
      </c>
    </row>
    <row r="567" ht="15.75" customHeight="1">
      <c r="A567" s="3" t="str">
        <f>'Sample Log'!A$74</f>
        <v>AE2105</v>
      </c>
      <c r="B567" s="3">
        <f>'Sample Log'!B$74</f>
        <v>10380</v>
      </c>
      <c r="C567" s="3" t="str">
        <f>'Sample Log'!C$74</f>
        <v>BATS Core</v>
      </c>
      <c r="D567" s="3" t="str">
        <f>'Sample Log'!D$74</f>
        <v>4/5/21-4/10/21</v>
      </c>
      <c r="E567" s="9" t="s">
        <v>186</v>
      </c>
      <c r="F567" s="31" t="s">
        <v>260</v>
      </c>
      <c r="I567" s="65"/>
      <c r="J567" s="65"/>
      <c r="O567" s="51" t="s">
        <v>514</v>
      </c>
    </row>
    <row r="568" ht="15.75" customHeight="1">
      <c r="A568" s="3" t="str">
        <f>'Sample Log'!A$74</f>
        <v>AE2105</v>
      </c>
      <c r="B568" s="3">
        <f>'Sample Log'!B$74</f>
        <v>10380</v>
      </c>
      <c r="C568" s="3" t="str">
        <f>'Sample Log'!C$74</f>
        <v>BATS Core</v>
      </c>
      <c r="D568" s="3" t="str">
        <f>'Sample Log'!D$74</f>
        <v>4/5/21-4/10/21</v>
      </c>
      <c r="E568" s="9" t="s">
        <v>188</v>
      </c>
      <c r="F568" s="31" t="s">
        <v>260</v>
      </c>
      <c r="I568" s="65"/>
      <c r="J568" s="65"/>
      <c r="O568" s="51" t="s">
        <v>514</v>
      </c>
    </row>
    <row r="569" ht="15.75" customHeight="1">
      <c r="A569" s="3" t="str">
        <f>'Sample Log'!A$74</f>
        <v>AE2105</v>
      </c>
      <c r="B569" s="3">
        <f>'Sample Log'!B$74</f>
        <v>10380</v>
      </c>
      <c r="C569" s="3" t="str">
        <f>'Sample Log'!C$74</f>
        <v>BATS Core</v>
      </c>
      <c r="D569" s="3" t="str">
        <f>'Sample Log'!D$74</f>
        <v>4/5/21-4/10/21</v>
      </c>
      <c r="E569" s="9" t="s">
        <v>190</v>
      </c>
      <c r="F569" s="31" t="s">
        <v>260</v>
      </c>
      <c r="I569" s="65"/>
      <c r="J569" s="65"/>
      <c r="O569" s="51" t="s">
        <v>514</v>
      </c>
    </row>
    <row r="570" ht="15.75" customHeight="1">
      <c r="A570" s="3" t="str">
        <f>'Sample Log'!A$75</f>
        <v>AE2107</v>
      </c>
      <c r="B570" s="3">
        <f>'Sample Log'!B$75</f>
        <v>20380</v>
      </c>
      <c r="C570" s="3" t="str">
        <f>'Sample Log'!C$75</f>
        <v>BATS Bloom</v>
      </c>
      <c r="D570" s="70">
        <f>'Sample Log'!D$75</f>
        <v>44314</v>
      </c>
      <c r="E570" s="9" t="s">
        <v>201</v>
      </c>
      <c r="F570" s="31">
        <f>'Sample Log'!F75</f>
        <v>15</v>
      </c>
      <c r="G570" s="31" t="s">
        <v>467</v>
      </c>
      <c r="H570" s="31" t="s">
        <v>767</v>
      </c>
      <c r="I570" s="31" t="s">
        <v>112</v>
      </c>
      <c r="J570" s="31" t="s">
        <v>862</v>
      </c>
      <c r="K570" s="3" t="s">
        <v>837</v>
      </c>
      <c r="L570" s="6" t="s">
        <v>838</v>
      </c>
      <c r="M570" s="6" t="s">
        <v>859</v>
      </c>
      <c r="N570" s="7" t="s">
        <v>840</v>
      </c>
      <c r="P570" s="7" t="s">
        <v>841</v>
      </c>
    </row>
    <row r="571" ht="15.75" customHeight="1">
      <c r="A571" s="3" t="str">
        <f>'Sample Log'!A$75</f>
        <v>AE2107</v>
      </c>
      <c r="B571" s="3">
        <f>'Sample Log'!B$75</f>
        <v>20380</v>
      </c>
      <c r="C571" s="3" t="str">
        <f>'Sample Log'!C$75</f>
        <v>BATS Bloom</v>
      </c>
      <c r="D571" s="70">
        <f>'Sample Log'!D$75</f>
        <v>44314</v>
      </c>
      <c r="E571" s="9" t="s">
        <v>202</v>
      </c>
      <c r="F571" s="31" t="str">
        <f>'Sample Log'!H75</f>
        <v>NA</v>
      </c>
      <c r="G571" s="31" t="s">
        <v>707</v>
      </c>
      <c r="H571" s="31" t="s">
        <v>831</v>
      </c>
      <c r="I571" s="31" t="s">
        <v>112</v>
      </c>
      <c r="J571" s="65"/>
      <c r="O571" s="51"/>
    </row>
    <row r="572" ht="15.75" customHeight="1">
      <c r="A572" s="3" t="str">
        <f>'Sample Log'!A$75</f>
        <v>AE2107</v>
      </c>
      <c r="B572" s="3">
        <f>'Sample Log'!B$75</f>
        <v>20380</v>
      </c>
      <c r="C572" s="3" t="str">
        <f>'Sample Log'!C$75</f>
        <v>BATS Bloom</v>
      </c>
      <c r="D572" s="70">
        <f>'Sample Log'!D$75</f>
        <v>44314</v>
      </c>
      <c r="E572" s="9" t="s">
        <v>145</v>
      </c>
      <c r="F572" s="31">
        <f>'Sample Log'!I75</f>
        <v>11</v>
      </c>
      <c r="G572" s="31" t="s">
        <v>771</v>
      </c>
      <c r="H572" s="31" t="s">
        <v>767</v>
      </c>
      <c r="I572" s="31" t="s">
        <v>112</v>
      </c>
      <c r="J572" s="31" t="s">
        <v>863</v>
      </c>
      <c r="K572" s="6" t="s">
        <v>471</v>
      </c>
      <c r="L572" s="4" t="s">
        <v>614</v>
      </c>
      <c r="N572" s="84" t="s">
        <v>860</v>
      </c>
      <c r="O572" s="51" t="s">
        <v>514</v>
      </c>
    </row>
    <row r="573" ht="15.75" customHeight="1">
      <c r="A573" s="3" t="str">
        <f>'Sample Log'!A$75</f>
        <v>AE2107</v>
      </c>
      <c r="B573" s="3">
        <f>'Sample Log'!B$75</f>
        <v>20380</v>
      </c>
      <c r="C573" s="3" t="str">
        <f>'Sample Log'!C$75</f>
        <v>BATS Bloom</v>
      </c>
      <c r="D573" s="70">
        <f>'Sample Log'!D$75</f>
        <v>44314</v>
      </c>
      <c r="E573" s="9" t="s">
        <v>204</v>
      </c>
      <c r="F573" s="31">
        <f>'Sample Log'!K75</f>
        <v>22</v>
      </c>
      <c r="G573" s="31" t="s">
        <v>773</v>
      </c>
      <c r="H573" s="31" t="s">
        <v>620</v>
      </c>
      <c r="I573" s="31" t="s">
        <v>112</v>
      </c>
      <c r="J573" s="65"/>
      <c r="K573" s="84" t="s">
        <v>486</v>
      </c>
      <c r="L573" s="7" t="s">
        <v>487</v>
      </c>
      <c r="O573" s="51" t="s">
        <v>514</v>
      </c>
    </row>
    <row r="574" ht="15.75" customHeight="1">
      <c r="A574" s="3" t="str">
        <f>'Sample Log'!A$75</f>
        <v>AE2107</v>
      </c>
      <c r="B574" s="3">
        <f>'Sample Log'!B$75</f>
        <v>20380</v>
      </c>
      <c r="C574" s="3" t="str">
        <f>'Sample Log'!C$75</f>
        <v>BATS Bloom</v>
      </c>
      <c r="D574" s="70">
        <f>'Sample Log'!D$75</f>
        <v>44314</v>
      </c>
      <c r="E574" s="9" t="s">
        <v>149</v>
      </c>
      <c r="F574" s="31">
        <f>'Sample Log'!L75</f>
        <v>3</v>
      </c>
      <c r="G574" s="31" t="s">
        <v>477</v>
      </c>
      <c r="H574" s="9" t="s">
        <v>503</v>
      </c>
      <c r="I574" s="65">
        <v>44409.0</v>
      </c>
      <c r="J574" s="31" t="s">
        <v>112</v>
      </c>
      <c r="K574" s="3" t="s">
        <v>587</v>
      </c>
      <c r="L574" s="11" t="s">
        <v>504</v>
      </c>
      <c r="O574" s="51" t="s">
        <v>514</v>
      </c>
    </row>
    <row r="575" ht="15.75" customHeight="1">
      <c r="A575" s="3" t="str">
        <f>'Sample Log'!A$75</f>
        <v>AE2107</v>
      </c>
      <c r="B575" s="3">
        <f>'Sample Log'!B$75</f>
        <v>20380</v>
      </c>
      <c r="C575" s="3" t="str">
        <f>'Sample Log'!C$75</f>
        <v>BATS Bloom</v>
      </c>
      <c r="D575" s="70">
        <f>'Sample Log'!D$75</f>
        <v>44314</v>
      </c>
      <c r="E575" s="9" t="s">
        <v>253</v>
      </c>
      <c r="F575" s="31">
        <f>'Sample Log'!M75</f>
        <v>3</v>
      </c>
      <c r="G575" s="31" t="s">
        <v>477</v>
      </c>
      <c r="H575" s="11" t="s">
        <v>503</v>
      </c>
      <c r="I575" s="65">
        <v>44409.0</v>
      </c>
      <c r="J575" s="31" t="s">
        <v>112</v>
      </c>
      <c r="K575" s="3" t="s">
        <v>548</v>
      </c>
      <c r="L575" s="11" t="s">
        <v>504</v>
      </c>
      <c r="O575" s="51" t="s">
        <v>514</v>
      </c>
    </row>
    <row r="576" ht="15.75" customHeight="1">
      <c r="A576" s="3" t="str">
        <f>'Sample Log'!A$75</f>
        <v>AE2107</v>
      </c>
      <c r="B576" s="3">
        <f>'Sample Log'!B$75</f>
        <v>20380</v>
      </c>
      <c r="C576" s="3" t="str">
        <f>'Sample Log'!C$75</f>
        <v>BATS Bloom</v>
      </c>
      <c r="D576" s="70">
        <f>'Sample Log'!D$75</f>
        <v>44314</v>
      </c>
      <c r="E576" s="9" t="s">
        <v>255</v>
      </c>
      <c r="F576" s="31">
        <f>'Sample Log'!O75</f>
        <v>3</v>
      </c>
      <c r="G576" s="31" t="s">
        <v>477</v>
      </c>
      <c r="H576" s="31" t="s">
        <v>767</v>
      </c>
      <c r="I576" s="31" t="s">
        <v>112</v>
      </c>
      <c r="J576" s="31" t="s">
        <v>112</v>
      </c>
      <c r="K576" s="3" t="s">
        <v>513</v>
      </c>
      <c r="L576" s="11" t="s">
        <v>591</v>
      </c>
      <c r="O576" s="51" t="s">
        <v>514</v>
      </c>
    </row>
    <row r="577" ht="15.75" customHeight="1">
      <c r="A577" s="3" t="str">
        <f>'Sample Log'!A$75</f>
        <v>AE2107</v>
      </c>
      <c r="B577" s="3">
        <f>'Sample Log'!B$75</f>
        <v>20380</v>
      </c>
      <c r="C577" s="3" t="str">
        <f>'Sample Log'!C$75</f>
        <v>BATS Bloom</v>
      </c>
      <c r="D577" s="70">
        <f>'Sample Log'!D$75</f>
        <v>44314</v>
      </c>
      <c r="E577" s="9" t="s">
        <v>186</v>
      </c>
      <c r="F577" s="31">
        <f>'Sample Log'!Q75</f>
        <v>8</v>
      </c>
      <c r="G577" s="31" t="s">
        <v>776</v>
      </c>
      <c r="H577" s="31" t="s">
        <v>856</v>
      </c>
      <c r="I577" s="31" t="s">
        <v>112</v>
      </c>
      <c r="J577" s="65"/>
      <c r="O577" s="51" t="s">
        <v>514</v>
      </c>
    </row>
    <row r="578" ht="15.75" customHeight="1">
      <c r="A578" s="3" t="str">
        <f>'Sample Log'!A$75</f>
        <v>AE2107</v>
      </c>
      <c r="B578" s="3">
        <f>'Sample Log'!B$75</f>
        <v>20380</v>
      </c>
      <c r="C578" s="3" t="str">
        <f>'Sample Log'!C$75</f>
        <v>BATS Bloom</v>
      </c>
      <c r="D578" s="70">
        <f>'Sample Log'!D$75</f>
        <v>44314</v>
      </c>
      <c r="E578" s="9" t="s">
        <v>188</v>
      </c>
      <c r="F578" s="31">
        <f>'Sample Log'!R75</f>
        <v>8</v>
      </c>
      <c r="G578" s="31" t="s">
        <v>776</v>
      </c>
      <c r="H578" s="31" t="s">
        <v>181</v>
      </c>
      <c r="I578" s="31" t="s">
        <v>112</v>
      </c>
      <c r="J578" s="65"/>
      <c r="O578" s="51" t="s">
        <v>514</v>
      </c>
    </row>
    <row r="579" ht="15.75" customHeight="1">
      <c r="A579" s="3" t="str">
        <f>'Sample Log'!A$75</f>
        <v>AE2107</v>
      </c>
      <c r="B579" s="3">
        <f>'Sample Log'!B$75</f>
        <v>20380</v>
      </c>
      <c r="C579" s="3" t="str">
        <f>'Sample Log'!C$75</f>
        <v>BATS Bloom</v>
      </c>
      <c r="D579" s="70">
        <f>'Sample Log'!D$75</f>
        <v>44314</v>
      </c>
      <c r="E579" s="9" t="s">
        <v>190</v>
      </c>
      <c r="F579" s="31">
        <f>'Sample Log'!S75</f>
        <v>8</v>
      </c>
      <c r="G579" s="31" t="s">
        <v>776</v>
      </c>
      <c r="H579" s="31" t="s">
        <v>856</v>
      </c>
      <c r="I579" s="31" t="s">
        <v>112</v>
      </c>
      <c r="J579" s="65"/>
      <c r="O579" s="51" t="s">
        <v>514</v>
      </c>
    </row>
    <row r="580" ht="15.75" customHeight="1">
      <c r="A580" s="3" t="str">
        <f>'Sample Log'!A$76</f>
        <v>AE2109</v>
      </c>
      <c r="B580" s="3">
        <f>'Sample Log'!B$76</f>
        <v>10381</v>
      </c>
      <c r="C580" s="3" t="str">
        <f>'Sample Log'!C$76</f>
        <v>BATS Core</v>
      </c>
      <c r="D580" s="70">
        <f>'Sample Log'!D$76</f>
        <v>44331</v>
      </c>
      <c r="E580" s="9" t="s">
        <v>201</v>
      </c>
      <c r="F580" s="31">
        <f>'Sample Log'!F76</f>
        <v>28</v>
      </c>
      <c r="G580" s="31" t="s">
        <v>467</v>
      </c>
      <c r="H580" s="31" t="s">
        <v>767</v>
      </c>
      <c r="I580" s="31" t="s">
        <v>864</v>
      </c>
      <c r="J580" s="31" t="s">
        <v>865</v>
      </c>
      <c r="K580" s="3" t="s">
        <v>837</v>
      </c>
      <c r="L580" s="6" t="s">
        <v>838</v>
      </c>
      <c r="M580" s="6" t="s">
        <v>866</v>
      </c>
      <c r="N580" s="7" t="s">
        <v>840</v>
      </c>
      <c r="P580" s="7" t="s">
        <v>841</v>
      </c>
    </row>
    <row r="581" ht="15.75" customHeight="1">
      <c r="A581" s="3" t="str">
        <f>'Sample Log'!A$76</f>
        <v>AE2109</v>
      </c>
      <c r="B581" s="3">
        <f>'Sample Log'!B$76</f>
        <v>10381</v>
      </c>
      <c r="C581" s="3" t="str">
        <f>'Sample Log'!C$76</f>
        <v>BATS Core</v>
      </c>
      <c r="D581" s="70">
        <f>'Sample Log'!D$76</f>
        <v>44331</v>
      </c>
      <c r="E581" s="9" t="s">
        <v>202</v>
      </c>
      <c r="F581" s="31">
        <f>'Sample Log'!H76</f>
        <v>24</v>
      </c>
      <c r="G581" s="31" t="s">
        <v>707</v>
      </c>
      <c r="H581" s="31" t="s">
        <v>831</v>
      </c>
      <c r="I581" s="65"/>
      <c r="J581" s="65"/>
      <c r="K581" s="6" t="s">
        <v>826</v>
      </c>
      <c r="P581" s="6" t="s">
        <v>854</v>
      </c>
    </row>
    <row r="582" ht="15.75" customHeight="1">
      <c r="A582" s="3" t="str">
        <f>'Sample Log'!A$76</f>
        <v>AE2109</v>
      </c>
      <c r="B582" s="3">
        <f>'Sample Log'!B$76</f>
        <v>10381</v>
      </c>
      <c r="C582" s="3" t="str">
        <f>'Sample Log'!C$76</f>
        <v>BATS Core</v>
      </c>
      <c r="D582" s="70">
        <f>'Sample Log'!D$76</f>
        <v>44331</v>
      </c>
      <c r="E582" s="9" t="s">
        <v>145</v>
      </c>
      <c r="F582" s="31">
        <f>'Sample Log'!I76</f>
        <v>12</v>
      </c>
      <c r="G582" s="31" t="s">
        <v>771</v>
      </c>
      <c r="H582" s="31" t="s">
        <v>767</v>
      </c>
      <c r="I582" s="31" t="s">
        <v>864</v>
      </c>
      <c r="J582" s="31" t="s">
        <v>863</v>
      </c>
      <c r="K582" s="6" t="s">
        <v>471</v>
      </c>
      <c r="L582" s="4" t="s">
        <v>614</v>
      </c>
      <c r="N582" s="84" t="s">
        <v>860</v>
      </c>
      <c r="O582" s="51" t="s">
        <v>514</v>
      </c>
    </row>
    <row r="583" ht="15.75" customHeight="1">
      <c r="A583" s="3" t="str">
        <f>'Sample Log'!A$76</f>
        <v>AE2109</v>
      </c>
      <c r="B583" s="3">
        <f>'Sample Log'!B$76</f>
        <v>10381</v>
      </c>
      <c r="C583" s="3" t="str">
        <f>'Sample Log'!C$76</f>
        <v>BATS Core</v>
      </c>
      <c r="D583" s="70">
        <f>'Sample Log'!D$76</f>
        <v>44331</v>
      </c>
      <c r="E583" s="9" t="s">
        <v>204</v>
      </c>
      <c r="F583" s="31">
        <f>'Sample Log'!K76</f>
        <v>24</v>
      </c>
      <c r="G583" s="31" t="s">
        <v>773</v>
      </c>
      <c r="H583" s="31" t="s">
        <v>620</v>
      </c>
      <c r="I583" s="31" t="s">
        <v>864</v>
      </c>
      <c r="J583" s="65"/>
      <c r="K583" s="84" t="s">
        <v>486</v>
      </c>
      <c r="L583" s="7" t="s">
        <v>487</v>
      </c>
      <c r="O583" s="51" t="s">
        <v>514</v>
      </c>
    </row>
    <row r="584" ht="15.75" customHeight="1">
      <c r="A584" s="3" t="str">
        <f>'Sample Log'!A$76</f>
        <v>AE2109</v>
      </c>
      <c r="B584" s="3">
        <f>'Sample Log'!B$76</f>
        <v>10381</v>
      </c>
      <c r="C584" s="3" t="str">
        <f>'Sample Log'!C$76</f>
        <v>BATS Core</v>
      </c>
      <c r="D584" s="70">
        <f>'Sample Log'!D$76</f>
        <v>44331</v>
      </c>
      <c r="E584" s="9" t="s">
        <v>149</v>
      </c>
      <c r="F584" s="31">
        <f>'Sample Log'!L76</f>
        <v>6</v>
      </c>
      <c r="G584" s="31" t="s">
        <v>477</v>
      </c>
      <c r="H584" s="9" t="s">
        <v>503</v>
      </c>
      <c r="I584" s="65">
        <v>44409.0</v>
      </c>
      <c r="J584" s="31" t="s">
        <v>114</v>
      </c>
      <c r="K584" s="3" t="s">
        <v>587</v>
      </c>
      <c r="L584" s="11" t="s">
        <v>504</v>
      </c>
      <c r="O584" s="51" t="s">
        <v>514</v>
      </c>
    </row>
    <row r="585" ht="15.75" customHeight="1">
      <c r="A585" s="3" t="str">
        <f>'Sample Log'!A$76</f>
        <v>AE2109</v>
      </c>
      <c r="B585" s="3">
        <f>'Sample Log'!B$76</f>
        <v>10381</v>
      </c>
      <c r="C585" s="3" t="str">
        <f>'Sample Log'!C$76</f>
        <v>BATS Core</v>
      </c>
      <c r="D585" s="70">
        <f>'Sample Log'!D$76</f>
        <v>44331</v>
      </c>
      <c r="E585" s="9" t="s">
        <v>253</v>
      </c>
      <c r="F585" s="31">
        <f>'Sample Log'!M76</f>
        <v>6</v>
      </c>
      <c r="G585" s="31" t="s">
        <v>477</v>
      </c>
      <c r="H585" s="11" t="s">
        <v>503</v>
      </c>
      <c r="I585" s="65">
        <v>44409.0</v>
      </c>
      <c r="J585" s="31" t="s">
        <v>114</v>
      </c>
      <c r="K585" s="3" t="s">
        <v>548</v>
      </c>
      <c r="L585" s="11" t="s">
        <v>504</v>
      </c>
      <c r="O585" s="51" t="s">
        <v>514</v>
      </c>
    </row>
    <row r="586" ht="15.75" customHeight="1">
      <c r="A586" s="3" t="str">
        <f>'Sample Log'!A$76</f>
        <v>AE2109</v>
      </c>
      <c r="B586" s="3">
        <f>'Sample Log'!B$76</f>
        <v>10381</v>
      </c>
      <c r="C586" s="3" t="str">
        <f>'Sample Log'!C$76</f>
        <v>BATS Core</v>
      </c>
      <c r="D586" s="70">
        <f>'Sample Log'!D$76</f>
        <v>44331</v>
      </c>
      <c r="E586" s="9" t="s">
        <v>255</v>
      </c>
      <c r="F586" s="31">
        <f>'Sample Log'!O76</f>
        <v>6</v>
      </c>
      <c r="G586" s="31" t="s">
        <v>477</v>
      </c>
      <c r="H586" s="31" t="s">
        <v>767</v>
      </c>
      <c r="I586" s="31" t="s">
        <v>864</v>
      </c>
      <c r="J586" s="31" t="s">
        <v>114</v>
      </c>
      <c r="K586" s="3" t="s">
        <v>513</v>
      </c>
      <c r="L586" s="11" t="s">
        <v>591</v>
      </c>
      <c r="O586" s="51" t="s">
        <v>514</v>
      </c>
    </row>
    <row r="587" ht="15.75" customHeight="1">
      <c r="A587" s="3" t="str">
        <f>'Sample Log'!A$76</f>
        <v>AE2109</v>
      </c>
      <c r="B587" s="3">
        <f>'Sample Log'!B$76</f>
        <v>10381</v>
      </c>
      <c r="C587" s="3" t="str">
        <f>'Sample Log'!C$76</f>
        <v>BATS Core</v>
      </c>
      <c r="D587" s="70">
        <f>'Sample Log'!D$76</f>
        <v>44331</v>
      </c>
      <c r="E587" s="9" t="s">
        <v>186</v>
      </c>
      <c r="F587" s="31">
        <f>'Sample Log'!Q76</f>
        <v>8</v>
      </c>
      <c r="G587" s="31" t="s">
        <v>776</v>
      </c>
      <c r="H587" s="31" t="s">
        <v>856</v>
      </c>
      <c r="I587" s="31" t="s">
        <v>864</v>
      </c>
      <c r="J587" s="65"/>
      <c r="O587" s="51" t="s">
        <v>514</v>
      </c>
    </row>
    <row r="588" ht="15.75" customHeight="1">
      <c r="A588" s="3" t="str">
        <f>'Sample Log'!A$76</f>
        <v>AE2109</v>
      </c>
      <c r="B588" s="3">
        <f>'Sample Log'!B$76</f>
        <v>10381</v>
      </c>
      <c r="C588" s="3" t="str">
        <f>'Sample Log'!C$76</f>
        <v>BATS Core</v>
      </c>
      <c r="D588" s="70">
        <f>'Sample Log'!D$76</f>
        <v>44331</v>
      </c>
      <c r="E588" s="9" t="s">
        <v>188</v>
      </c>
      <c r="F588" s="31">
        <f>'Sample Log'!R76</f>
        <v>8</v>
      </c>
      <c r="G588" s="31" t="s">
        <v>776</v>
      </c>
      <c r="H588" s="31" t="s">
        <v>181</v>
      </c>
      <c r="I588" s="31" t="s">
        <v>864</v>
      </c>
      <c r="J588" s="65"/>
      <c r="O588" s="51" t="s">
        <v>514</v>
      </c>
    </row>
    <row r="589" ht="15.75" customHeight="1">
      <c r="A589" s="3" t="str">
        <f>'Sample Log'!A$76</f>
        <v>AE2109</v>
      </c>
      <c r="B589" s="3">
        <f>'Sample Log'!B$76</f>
        <v>10381</v>
      </c>
      <c r="C589" s="3" t="str">
        <f>'Sample Log'!C$76</f>
        <v>BATS Core</v>
      </c>
      <c r="D589" s="70">
        <f>'Sample Log'!D$76</f>
        <v>44331</v>
      </c>
      <c r="E589" s="9" t="s">
        <v>190</v>
      </c>
      <c r="F589" s="31">
        <f>'Sample Log'!S76</f>
        <v>8</v>
      </c>
      <c r="G589" s="31" t="s">
        <v>776</v>
      </c>
      <c r="H589" s="31" t="s">
        <v>856</v>
      </c>
      <c r="I589" s="31" t="s">
        <v>864</v>
      </c>
      <c r="J589" s="65"/>
      <c r="O589" s="51" t="s">
        <v>514</v>
      </c>
    </row>
    <row r="590" ht="15.75" customHeight="1">
      <c r="A590" s="3" t="str">
        <f>'Sample Log'!A$77</f>
        <v>AE2110</v>
      </c>
      <c r="B590" s="3">
        <f>'Sample Log'!B$77</f>
        <v>10382</v>
      </c>
      <c r="C590" s="3" t="str">
        <f>'Sample Log'!C$77</f>
        <v>BATS Core</v>
      </c>
      <c r="D590" s="70">
        <f>'Sample Log'!D$77</f>
        <v>44364</v>
      </c>
      <c r="E590" s="9" t="s">
        <v>201</v>
      </c>
      <c r="F590" s="31">
        <f>'Sample Log'!F77</f>
        <v>28</v>
      </c>
      <c r="G590" s="31" t="s">
        <v>467</v>
      </c>
      <c r="H590" s="31" t="s">
        <v>767</v>
      </c>
      <c r="I590" s="31" t="s">
        <v>867</v>
      </c>
      <c r="J590" s="31" t="s">
        <v>868</v>
      </c>
      <c r="K590" s="3" t="s">
        <v>837</v>
      </c>
      <c r="L590" s="6" t="s">
        <v>838</v>
      </c>
      <c r="M590" s="6" t="s">
        <v>869</v>
      </c>
      <c r="N590" s="6" t="s">
        <v>870</v>
      </c>
    </row>
    <row r="591" ht="15.75" customHeight="1">
      <c r="A591" s="3" t="str">
        <f>'Sample Log'!A$77</f>
        <v>AE2110</v>
      </c>
      <c r="B591" s="3">
        <f>'Sample Log'!B$77</f>
        <v>10382</v>
      </c>
      <c r="C591" s="3" t="str">
        <f>'Sample Log'!C$77</f>
        <v>BATS Core</v>
      </c>
      <c r="D591" s="70">
        <f>'Sample Log'!D$77</f>
        <v>44364</v>
      </c>
      <c r="E591" s="9" t="s">
        <v>202</v>
      </c>
      <c r="F591" s="31" t="str">
        <f>'Sample Log'!H77</f>
        <v>NA</v>
      </c>
      <c r="G591" s="31" t="s">
        <v>707</v>
      </c>
      <c r="H591" s="31"/>
      <c r="I591" s="65"/>
      <c r="J591" s="65"/>
    </row>
    <row r="592" ht="15.75" customHeight="1">
      <c r="A592" s="3" t="str">
        <f>'Sample Log'!A$77</f>
        <v>AE2110</v>
      </c>
      <c r="B592" s="3">
        <f>'Sample Log'!B$77</f>
        <v>10382</v>
      </c>
      <c r="C592" s="3" t="str">
        <f>'Sample Log'!C$77</f>
        <v>BATS Core</v>
      </c>
      <c r="D592" s="70">
        <f>'Sample Log'!D$77</f>
        <v>44364</v>
      </c>
      <c r="E592" s="9" t="s">
        <v>145</v>
      </c>
      <c r="F592" s="31">
        <f>'Sample Log'!I77</f>
        <v>12</v>
      </c>
      <c r="G592" s="31" t="s">
        <v>771</v>
      </c>
      <c r="H592" s="31" t="s">
        <v>767</v>
      </c>
      <c r="I592" s="31" t="s">
        <v>867</v>
      </c>
      <c r="J592" s="31" t="s">
        <v>871</v>
      </c>
      <c r="K592" s="6" t="s">
        <v>471</v>
      </c>
      <c r="L592" s="4" t="s">
        <v>614</v>
      </c>
      <c r="N592" s="84" t="s">
        <v>860</v>
      </c>
      <c r="O592" s="51" t="s">
        <v>514</v>
      </c>
    </row>
    <row r="593" ht="15.75" customHeight="1">
      <c r="A593" s="3" t="str">
        <f>'Sample Log'!A$77</f>
        <v>AE2110</v>
      </c>
      <c r="B593" s="3">
        <f>'Sample Log'!B$77</f>
        <v>10382</v>
      </c>
      <c r="C593" s="3" t="str">
        <f>'Sample Log'!C$77</f>
        <v>BATS Core</v>
      </c>
      <c r="D593" s="70">
        <f>'Sample Log'!D$77</f>
        <v>44364</v>
      </c>
      <c r="E593" s="9" t="s">
        <v>204</v>
      </c>
      <c r="F593" s="31">
        <f>'Sample Log'!K77</f>
        <v>24</v>
      </c>
      <c r="G593" s="31" t="s">
        <v>773</v>
      </c>
      <c r="H593" s="31" t="s">
        <v>620</v>
      </c>
      <c r="I593" s="31" t="s">
        <v>867</v>
      </c>
      <c r="J593" s="65"/>
      <c r="K593" s="84" t="s">
        <v>486</v>
      </c>
      <c r="L593" s="7" t="s">
        <v>487</v>
      </c>
      <c r="O593" s="51" t="s">
        <v>514</v>
      </c>
    </row>
    <row r="594" ht="15.75" customHeight="1">
      <c r="A594" s="3" t="str">
        <f>'Sample Log'!A$77</f>
        <v>AE2110</v>
      </c>
      <c r="B594" s="3">
        <f>'Sample Log'!B$77</f>
        <v>10382</v>
      </c>
      <c r="C594" s="3" t="str">
        <f>'Sample Log'!C$77</f>
        <v>BATS Core</v>
      </c>
      <c r="D594" s="70">
        <f>'Sample Log'!D$77</f>
        <v>44364</v>
      </c>
      <c r="E594" s="9" t="s">
        <v>149</v>
      </c>
      <c r="F594" s="31">
        <f>'Sample Log'!L77</f>
        <v>6</v>
      </c>
      <c r="G594" s="31" t="s">
        <v>477</v>
      </c>
      <c r="H594" s="9" t="s">
        <v>503</v>
      </c>
      <c r="I594" s="31" t="s">
        <v>867</v>
      </c>
      <c r="J594" s="31" t="s">
        <v>872</v>
      </c>
      <c r="K594" s="3" t="s">
        <v>587</v>
      </c>
      <c r="L594" s="11" t="s">
        <v>504</v>
      </c>
      <c r="O594" s="51" t="s">
        <v>514</v>
      </c>
    </row>
    <row r="595" ht="15.75" customHeight="1">
      <c r="A595" s="3" t="str">
        <f>'Sample Log'!A$77</f>
        <v>AE2110</v>
      </c>
      <c r="B595" s="3">
        <f>'Sample Log'!B$77</f>
        <v>10382</v>
      </c>
      <c r="C595" s="3" t="str">
        <f>'Sample Log'!C$77</f>
        <v>BATS Core</v>
      </c>
      <c r="D595" s="70">
        <f>'Sample Log'!D$77</f>
        <v>44364</v>
      </c>
      <c r="E595" s="9" t="s">
        <v>253</v>
      </c>
      <c r="F595" s="31">
        <f>'Sample Log'!M77</f>
        <v>6</v>
      </c>
      <c r="G595" s="31" t="s">
        <v>477</v>
      </c>
      <c r="H595" s="11" t="s">
        <v>503</v>
      </c>
      <c r="I595" s="31" t="s">
        <v>867</v>
      </c>
      <c r="J595" s="31" t="s">
        <v>872</v>
      </c>
      <c r="K595" s="3" t="s">
        <v>548</v>
      </c>
      <c r="L595" s="11" t="s">
        <v>504</v>
      </c>
      <c r="O595" s="51" t="s">
        <v>514</v>
      </c>
    </row>
    <row r="596" ht="15.75" customHeight="1">
      <c r="A596" s="3" t="str">
        <f>'Sample Log'!A$77</f>
        <v>AE2110</v>
      </c>
      <c r="B596" s="3">
        <f>'Sample Log'!B$77</f>
        <v>10382</v>
      </c>
      <c r="C596" s="3" t="str">
        <f>'Sample Log'!C$77</f>
        <v>BATS Core</v>
      </c>
      <c r="D596" s="70">
        <f>'Sample Log'!D$77</f>
        <v>44364</v>
      </c>
      <c r="E596" s="9" t="s">
        <v>255</v>
      </c>
      <c r="F596" s="31">
        <f>'Sample Log'!O77</f>
        <v>6</v>
      </c>
      <c r="G596" s="31" t="s">
        <v>477</v>
      </c>
      <c r="H596" s="31" t="s">
        <v>767</v>
      </c>
      <c r="I596" s="31" t="s">
        <v>867</v>
      </c>
      <c r="J596" s="31" t="s">
        <v>872</v>
      </c>
      <c r="K596" s="3" t="s">
        <v>513</v>
      </c>
      <c r="L596" s="11" t="s">
        <v>591</v>
      </c>
      <c r="O596" s="51" t="s">
        <v>514</v>
      </c>
    </row>
    <row r="597" ht="15.75" customHeight="1">
      <c r="A597" s="3" t="str">
        <f>'Sample Log'!A$77</f>
        <v>AE2110</v>
      </c>
      <c r="B597" s="3">
        <f>'Sample Log'!B$77</f>
        <v>10382</v>
      </c>
      <c r="C597" s="3" t="str">
        <f>'Sample Log'!C$77</f>
        <v>BATS Core</v>
      </c>
      <c r="D597" s="70">
        <f>'Sample Log'!D$77</f>
        <v>44364</v>
      </c>
      <c r="E597" s="9" t="s">
        <v>186</v>
      </c>
      <c r="F597" s="31">
        <f>'Sample Log'!Q77</f>
        <v>8</v>
      </c>
      <c r="G597" s="31" t="s">
        <v>776</v>
      </c>
      <c r="H597" s="31" t="s">
        <v>856</v>
      </c>
      <c r="I597" s="31" t="s">
        <v>867</v>
      </c>
      <c r="J597" s="65"/>
      <c r="O597" s="51" t="s">
        <v>514</v>
      </c>
    </row>
    <row r="598" ht="15.75" customHeight="1">
      <c r="A598" s="3" t="str">
        <f>'Sample Log'!A$77</f>
        <v>AE2110</v>
      </c>
      <c r="B598" s="3">
        <f>'Sample Log'!B$77</f>
        <v>10382</v>
      </c>
      <c r="C598" s="3" t="str">
        <f>'Sample Log'!C$77</f>
        <v>BATS Core</v>
      </c>
      <c r="D598" s="70">
        <f>'Sample Log'!D$77</f>
        <v>44364</v>
      </c>
      <c r="E598" s="9" t="s">
        <v>188</v>
      </c>
      <c r="F598" s="31">
        <f>'Sample Log'!R77</f>
        <v>8</v>
      </c>
      <c r="G598" s="31" t="s">
        <v>776</v>
      </c>
      <c r="H598" s="31" t="s">
        <v>181</v>
      </c>
      <c r="I598" s="31" t="s">
        <v>867</v>
      </c>
      <c r="J598" s="65"/>
      <c r="O598" s="51" t="s">
        <v>514</v>
      </c>
    </row>
    <row r="599" ht="15.75" customHeight="1">
      <c r="A599" s="3" t="str">
        <f>'Sample Log'!A$77</f>
        <v>AE2110</v>
      </c>
      <c r="B599" s="3">
        <f>'Sample Log'!B$77</f>
        <v>10382</v>
      </c>
      <c r="C599" s="3" t="str">
        <f>'Sample Log'!C$77</f>
        <v>BATS Core</v>
      </c>
      <c r="D599" s="70">
        <f>'Sample Log'!D$77</f>
        <v>44364</v>
      </c>
      <c r="E599" s="9" t="s">
        <v>190</v>
      </c>
      <c r="F599" s="31">
        <f>'Sample Log'!S77</f>
        <v>8</v>
      </c>
      <c r="G599" s="31" t="s">
        <v>776</v>
      </c>
      <c r="H599" s="31" t="s">
        <v>856</v>
      </c>
      <c r="I599" s="31" t="s">
        <v>867</v>
      </c>
      <c r="J599" s="65"/>
      <c r="O599" s="51" t="s">
        <v>514</v>
      </c>
    </row>
    <row r="600" ht="15.75" customHeight="1">
      <c r="A600" s="3" t="str">
        <f>'Sample Log'!A$78</f>
        <v>AE2112</v>
      </c>
      <c r="B600" s="3">
        <f>'Sample Log'!B$78</f>
        <v>10383</v>
      </c>
      <c r="C600" s="3" t="str">
        <f>'Sample Log'!C$78</f>
        <v>BATS Core</v>
      </c>
      <c r="D600" s="70">
        <f>'Sample Log'!D$78</f>
        <v>44388</v>
      </c>
      <c r="E600" s="9" t="s">
        <v>201</v>
      </c>
      <c r="F600" s="31">
        <f>'Sample Log'!F78</f>
        <v>28</v>
      </c>
      <c r="G600" s="87" t="s">
        <v>467</v>
      </c>
      <c r="H600" s="87" t="s">
        <v>767</v>
      </c>
      <c r="I600" s="31" t="s">
        <v>873</v>
      </c>
      <c r="J600" s="31" t="s">
        <v>874</v>
      </c>
      <c r="K600" s="3" t="s">
        <v>837</v>
      </c>
      <c r="L600" s="6" t="s">
        <v>838</v>
      </c>
      <c r="M600" s="6" t="s">
        <v>875</v>
      </c>
      <c r="N600" s="7" t="s">
        <v>840</v>
      </c>
      <c r="P600" s="7" t="s">
        <v>841</v>
      </c>
    </row>
    <row r="601" ht="15.75" customHeight="1">
      <c r="A601" s="3" t="str">
        <f>'Sample Log'!A$78</f>
        <v>AE2112</v>
      </c>
      <c r="B601" s="3">
        <f>'Sample Log'!B$78</f>
        <v>10383</v>
      </c>
      <c r="C601" s="3" t="str">
        <f>'Sample Log'!C$78</f>
        <v>BATS Core</v>
      </c>
      <c r="D601" s="70">
        <f>'Sample Log'!D$78</f>
        <v>44388</v>
      </c>
      <c r="E601" s="9" t="s">
        <v>202</v>
      </c>
      <c r="F601" s="31" t="str">
        <f>'Sample Log'!H78</f>
        <v>NA</v>
      </c>
      <c r="G601" s="87" t="s">
        <v>707</v>
      </c>
      <c r="H601" s="87"/>
      <c r="I601" s="65"/>
      <c r="J601" s="65"/>
    </row>
    <row r="602" ht="15.75" customHeight="1">
      <c r="A602" s="3" t="str">
        <f>'Sample Log'!A$78</f>
        <v>AE2112</v>
      </c>
      <c r="B602" s="3">
        <f>'Sample Log'!B$78</f>
        <v>10383</v>
      </c>
      <c r="C602" s="3" t="str">
        <f>'Sample Log'!C$78</f>
        <v>BATS Core</v>
      </c>
      <c r="D602" s="70">
        <f>'Sample Log'!D$78</f>
        <v>44388</v>
      </c>
      <c r="E602" s="9" t="s">
        <v>145</v>
      </c>
      <c r="F602" s="31">
        <f>'Sample Log'!I78</f>
        <v>12</v>
      </c>
      <c r="G602" s="87" t="s">
        <v>771</v>
      </c>
      <c r="H602" s="87" t="s">
        <v>767</v>
      </c>
      <c r="I602" s="31" t="s">
        <v>873</v>
      </c>
      <c r="J602" s="31" t="s">
        <v>871</v>
      </c>
      <c r="K602" s="6" t="s">
        <v>471</v>
      </c>
      <c r="L602" s="4" t="s">
        <v>614</v>
      </c>
      <c r="N602" s="84" t="s">
        <v>860</v>
      </c>
      <c r="O602" s="51" t="s">
        <v>514</v>
      </c>
    </row>
    <row r="603" ht="15.75" customHeight="1">
      <c r="A603" s="3" t="str">
        <f>'Sample Log'!A$78</f>
        <v>AE2112</v>
      </c>
      <c r="B603" s="3">
        <f>'Sample Log'!B$78</f>
        <v>10383</v>
      </c>
      <c r="C603" s="3" t="str">
        <f>'Sample Log'!C$78</f>
        <v>BATS Core</v>
      </c>
      <c r="D603" s="70">
        <f>'Sample Log'!D$78</f>
        <v>44388</v>
      </c>
      <c r="E603" s="9" t="s">
        <v>204</v>
      </c>
      <c r="F603" s="31">
        <f>'Sample Log'!K78</f>
        <v>24</v>
      </c>
      <c r="G603" s="87" t="s">
        <v>773</v>
      </c>
      <c r="H603" s="87" t="s">
        <v>620</v>
      </c>
      <c r="I603" s="31" t="s">
        <v>873</v>
      </c>
      <c r="J603" s="65"/>
      <c r="K603" s="84" t="s">
        <v>486</v>
      </c>
      <c r="L603" s="7" t="s">
        <v>487</v>
      </c>
      <c r="O603" s="51" t="s">
        <v>514</v>
      </c>
    </row>
    <row r="604" ht="15.75" customHeight="1">
      <c r="A604" s="3" t="str">
        <f>'Sample Log'!A$78</f>
        <v>AE2112</v>
      </c>
      <c r="B604" s="3">
        <f>'Sample Log'!B$78</f>
        <v>10383</v>
      </c>
      <c r="C604" s="3" t="str">
        <f>'Sample Log'!C$78</f>
        <v>BATS Core</v>
      </c>
      <c r="D604" s="70">
        <f>'Sample Log'!D$78</f>
        <v>44388</v>
      </c>
      <c r="E604" s="9" t="s">
        <v>149</v>
      </c>
      <c r="F604" s="31">
        <f>'Sample Log'!L78</f>
        <v>6</v>
      </c>
      <c r="G604" s="87" t="s">
        <v>477</v>
      </c>
      <c r="H604" s="88" t="s">
        <v>503</v>
      </c>
      <c r="I604" s="31" t="s">
        <v>873</v>
      </c>
      <c r="J604" s="31" t="s">
        <v>876</v>
      </c>
      <c r="K604" s="3" t="s">
        <v>587</v>
      </c>
      <c r="L604" s="11" t="s">
        <v>504</v>
      </c>
      <c r="O604" s="51" t="s">
        <v>514</v>
      </c>
    </row>
    <row r="605" ht="15.75" customHeight="1">
      <c r="A605" s="3" t="str">
        <f>'Sample Log'!A$78</f>
        <v>AE2112</v>
      </c>
      <c r="B605" s="3">
        <f>'Sample Log'!B$78</f>
        <v>10383</v>
      </c>
      <c r="C605" s="3" t="str">
        <f>'Sample Log'!C$78</f>
        <v>BATS Core</v>
      </c>
      <c r="D605" s="70">
        <f>'Sample Log'!D$78</f>
        <v>44388</v>
      </c>
      <c r="E605" s="9" t="s">
        <v>253</v>
      </c>
      <c r="F605" s="31">
        <f>'Sample Log'!M78</f>
        <v>6</v>
      </c>
      <c r="G605" s="87" t="s">
        <v>477</v>
      </c>
      <c r="H605" s="89" t="s">
        <v>503</v>
      </c>
      <c r="I605" s="31" t="s">
        <v>873</v>
      </c>
      <c r="J605" s="31" t="s">
        <v>876</v>
      </c>
      <c r="K605" s="3" t="s">
        <v>548</v>
      </c>
      <c r="L605" s="11" t="s">
        <v>504</v>
      </c>
      <c r="O605" s="51" t="s">
        <v>514</v>
      </c>
    </row>
    <row r="606" ht="15.75" customHeight="1">
      <c r="A606" s="3" t="str">
        <f>'Sample Log'!A$78</f>
        <v>AE2112</v>
      </c>
      <c r="B606" s="3">
        <f>'Sample Log'!B$78</f>
        <v>10383</v>
      </c>
      <c r="C606" s="3" t="str">
        <f>'Sample Log'!C$78</f>
        <v>BATS Core</v>
      </c>
      <c r="D606" s="70">
        <f>'Sample Log'!D$78</f>
        <v>44388</v>
      </c>
      <c r="E606" s="9" t="s">
        <v>255</v>
      </c>
      <c r="F606" s="31">
        <f>'Sample Log'!O78</f>
        <v>6</v>
      </c>
      <c r="G606" s="87" t="s">
        <v>477</v>
      </c>
      <c r="H606" s="87" t="s">
        <v>767</v>
      </c>
      <c r="I606" s="31" t="s">
        <v>873</v>
      </c>
      <c r="J606" s="31" t="s">
        <v>876</v>
      </c>
      <c r="K606" s="3" t="s">
        <v>513</v>
      </c>
      <c r="L606" s="11" t="s">
        <v>591</v>
      </c>
      <c r="O606" s="51" t="s">
        <v>514</v>
      </c>
    </row>
    <row r="607" ht="15.75" customHeight="1">
      <c r="A607" s="3" t="str">
        <f>'Sample Log'!A$78</f>
        <v>AE2112</v>
      </c>
      <c r="B607" s="3">
        <f>'Sample Log'!B$78</f>
        <v>10383</v>
      </c>
      <c r="C607" s="3" t="str">
        <f>'Sample Log'!C$78</f>
        <v>BATS Core</v>
      </c>
      <c r="D607" s="70">
        <f>'Sample Log'!D$78</f>
        <v>44388</v>
      </c>
      <c r="E607" s="9" t="s">
        <v>186</v>
      </c>
      <c r="F607" s="31">
        <f>'Sample Log'!Q78</f>
        <v>8</v>
      </c>
      <c r="G607" s="87" t="s">
        <v>776</v>
      </c>
      <c r="H607" s="87" t="s">
        <v>856</v>
      </c>
      <c r="I607" s="31" t="s">
        <v>873</v>
      </c>
      <c r="J607" s="65"/>
      <c r="O607" s="51" t="s">
        <v>514</v>
      </c>
    </row>
    <row r="608" ht="15.75" customHeight="1">
      <c r="A608" s="3" t="str">
        <f>'Sample Log'!A$78</f>
        <v>AE2112</v>
      </c>
      <c r="B608" s="3">
        <f>'Sample Log'!B$78</f>
        <v>10383</v>
      </c>
      <c r="C608" s="3" t="str">
        <f>'Sample Log'!C$78</f>
        <v>BATS Core</v>
      </c>
      <c r="D608" s="70">
        <f>'Sample Log'!D$78</f>
        <v>44388</v>
      </c>
      <c r="E608" s="9" t="s">
        <v>188</v>
      </c>
      <c r="F608" s="31">
        <f>'Sample Log'!R78</f>
        <v>8</v>
      </c>
      <c r="G608" s="87" t="s">
        <v>776</v>
      </c>
      <c r="H608" s="87" t="s">
        <v>181</v>
      </c>
      <c r="I608" s="31" t="s">
        <v>873</v>
      </c>
      <c r="J608" s="65"/>
      <c r="O608" s="51" t="s">
        <v>514</v>
      </c>
    </row>
    <row r="609" ht="15.75" customHeight="1">
      <c r="A609" s="3" t="str">
        <f>'Sample Log'!A$78</f>
        <v>AE2112</v>
      </c>
      <c r="B609" s="3">
        <f>'Sample Log'!B$78</f>
        <v>10383</v>
      </c>
      <c r="C609" s="3" t="str">
        <f>'Sample Log'!C$78</f>
        <v>BATS Core</v>
      </c>
      <c r="D609" s="70">
        <f>'Sample Log'!D$78</f>
        <v>44388</v>
      </c>
      <c r="E609" s="9" t="s">
        <v>190</v>
      </c>
      <c r="F609" s="31">
        <f>'Sample Log'!S78</f>
        <v>8</v>
      </c>
      <c r="G609" s="87" t="s">
        <v>776</v>
      </c>
      <c r="H609" s="87" t="s">
        <v>856</v>
      </c>
      <c r="I609" s="31" t="s">
        <v>873</v>
      </c>
      <c r="J609" s="65"/>
      <c r="O609" s="51" t="s">
        <v>514</v>
      </c>
    </row>
    <row r="610" ht="15.75" customHeight="1">
      <c r="A610" s="3" t="str">
        <f>'Sample Log'!A$79</f>
        <v>AE2116</v>
      </c>
      <c r="B610" s="3">
        <f>'Sample Log'!B$79</f>
        <v>10384</v>
      </c>
      <c r="C610" s="3" t="str">
        <f>'Sample Log'!C$79</f>
        <v>BATS Core</v>
      </c>
      <c r="D610" s="71">
        <f>'Sample Log'!D$79</f>
        <v>44427</v>
      </c>
      <c r="E610" s="9" t="s">
        <v>201</v>
      </c>
      <c r="F610" s="31">
        <f>'Sample Log'!F79</f>
        <v>28</v>
      </c>
      <c r="G610" s="87" t="s">
        <v>467</v>
      </c>
      <c r="H610" s="87" t="s">
        <v>767</v>
      </c>
      <c r="I610" s="31" t="s">
        <v>877</v>
      </c>
      <c r="J610" s="31" t="s">
        <v>878</v>
      </c>
      <c r="K610" s="3" t="s">
        <v>837</v>
      </c>
      <c r="L610" s="6" t="s">
        <v>838</v>
      </c>
      <c r="M610" s="6" t="s">
        <v>879</v>
      </c>
      <c r="N610" s="7" t="s">
        <v>840</v>
      </c>
      <c r="P610" s="7" t="s">
        <v>841</v>
      </c>
    </row>
    <row r="611" ht="15.75" customHeight="1">
      <c r="A611" s="3" t="str">
        <f>'Sample Log'!A$79</f>
        <v>AE2116</v>
      </c>
      <c r="B611" s="3">
        <f>'Sample Log'!B$79</f>
        <v>10384</v>
      </c>
      <c r="C611" s="3" t="str">
        <f>'Sample Log'!C$79</f>
        <v>BATS Core</v>
      </c>
      <c r="D611" s="71">
        <f>'Sample Log'!D$79</f>
        <v>44427</v>
      </c>
      <c r="E611" s="9" t="s">
        <v>202</v>
      </c>
      <c r="F611" s="31" t="str">
        <f>'Sample Log'!H79</f>
        <v>NA</v>
      </c>
      <c r="G611" s="87" t="s">
        <v>707</v>
      </c>
      <c r="H611" s="87"/>
      <c r="I611" s="65"/>
      <c r="J611" s="65"/>
    </row>
    <row r="612" ht="15.75" customHeight="1">
      <c r="A612" s="3" t="str">
        <f>'Sample Log'!A$79</f>
        <v>AE2116</v>
      </c>
      <c r="B612" s="3">
        <f>'Sample Log'!B$79</f>
        <v>10384</v>
      </c>
      <c r="C612" s="3" t="str">
        <f>'Sample Log'!C$79</f>
        <v>BATS Core</v>
      </c>
      <c r="D612" s="71">
        <f>'Sample Log'!D$79</f>
        <v>44427</v>
      </c>
      <c r="E612" s="9" t="s">
        <v>145</v>
      </c>
      <c r="F612" s="31">
        <f>'Sample Log'!I79</f>
        <v>12</v>
      </c>
      <c r="G612" s="87" t="s">
        <v>771</v>
      </c>
      <c r="H612" s="87" t="s">
        <v>767</v>
      </c>
      <c r="I612" s="31" t="s">
        <v>877</v>
      </c>
      <c r="J612" s="31" t="s">
        <v>880</v>
      </c>
      <c r="K612" s="6" t="s">
        <v>471</v>
      </c>
      <c r="L612" s="4" t="s">
        <v>614</v>
      </c>
      <c r="N612" s="84" t="s">
        <v>860</v>
      </c>
      <c r="O612" s="51" t="s">
        <v>514</v>
      </c>
    </row>
    <row r="613" ht="15.75" customHeight="1">
      <c r="A613" s="3" t="str">
        <f>'Sample Log'!A$79</f>
        <v>AE2116</v>
      </c>
      <c r="B613" s="3">
        <f>'Sample Log'!B$79</f>
        <v>10384</v>
      </c>
      <c r="C613" s="3" t="str">
        <f>'Sample Log'!C$79</f>
        <v>BATS Core</v>
      </c>
      <c r="D613" s="71">
        <f>'Sample Log'!D$79</f>
        <v>44427</v>
      </c>
      <c r="E613" s="9" t="s">
        <v>204</v>
      </c>
      <c r="F613" s="31">
        <f>'Sample Log'!K79</f>
        <v>24</v>
      </c>
      <c r="G613" s="87" t="s">
        <v>773</v>
      </c>
      <c r="H613" s="87" t="s">
        <v>620</v>
      </c>
      <c r="I613" s="31" t="s">
        <v>877</v>
      </c>
      <c r="J613" s="65"/>
      <c r="K613" s="84" t="s">
        <v>486</v>
      </c>
      <c r="L613" s="7" t="s">
        <v>487</v>
      </c>
      <c r="O613" s="51" t="s">
        <v>514</v>
      </c>
    </row>
    <row r="614" ht="15.75" customHeight="1">
      <c r="A614" s="3" t="str">
        <f>'Sample Log'!A$79</f>
        <v>AE2116</v>
      </c>
      <c r="B614" s="3">
        <f>'Sample Log'!B$79</f>
        <v>10384</v>
      </c>
      <c r="C614" s="3" t="str">
        <f>'Sample Log'!C$79</f>
        <v>BATS Core</v>
      </c>
      <c r="D614" s="71">
        <f>'Sample Log'!D$79</f>
        <v>44427</v>
      </c>
      <c r="E614" s="9" t="s">
        <v>149</v>
      </c>
      <c r="F614" s="31" t="str">
        <f>'Sample Log'!L79</f>
        <v>NA</v>
      </c>
      <c r="G614" s="87" t="s">
        <v>477</v>
      </c>
      <c r="H614" s="88" t="s">
        <v>503</v>
      </c>
      <c r="I614" s="31"/>
      <c r="J614" s="65"/>
      <c r="O614" s="51" t="s">
        <v>514</v>
      </c>
    </row>
    <row r="615" ht="15.75" customHeight="1">
      <c r="A615" s="3" t="str">
        <f>'Sample Log'!A$79</f>
        <v>AE2116</v>
      </c>
      <c r="B615" s="3">
        <f>'Sample Log'!B$79</f>
        <v>10384</v>
      </c>
      <c r="C615" s="3" t="str">
        <f>'Sample Log'!C$79</f>
        <v>BATS Core</v>
      </c>
      <c r="D615" s="71">
        <f>'Sample Log'!D$79</f>
        <v>44427</v>
      </c>
      <c r="E615" s="9" t="s">
        <v>253</v>
      </c>
      <c r="F615" s="31" t="str">
        <f>'Sample Log'!M79</f>
        <v>NA</v>
      </c>
      <c r="G615" s="87" t="s">
        <v>477</v>
      </c>
      <c r="H615" s="89" t="s">
        <v>503</v>
      </c>
      <c r="I615" s="31"/>
      <c r="J615" s="65"/>
      <c r="O615" s="51" t="s">
        <v>514</v>
      </c>
    </row>
    <row r="616" ht="15.75" customHeight="1">
      <c r="A616" s="3" t="str">
        <f>'Sample Log'!A$79</f>
        <v>AE2116</v>
      </c>
      <c r="B616" s="3">
        <f>'Sample Log'!B$79</f>
        <v>10384</v>
      </c>
      <c r="C616" s="3" t="str">
        <f>'Sample Log'!C$79</f>
        <v>BATS Core</v>
      </c>
      <c r="D616" s="71">
        <f>'Sample Log'!D$79</f>
        <v>44427</v>
      </c>
      <c r="E616" s="9" t="s">
        <v>255</v>
      </c>
      <c r="F616" s="31" t="str">
        <f>'Sample Log'!O79</f>
        <v>NA</v>
      </c>
      <c r="G616" s="87" t="s">
        <v>477</v>
      </c>
      <c r="H616" s="87" t="s">
        <v>767</v>
      </c>
      <c r="I616" s="31"/>
      <c r="J616" s="65"/>
      <c r="O616" s="51" t="s">
        <v>514</v>
      </c>
    </row>
    <row r="617" ht="15.75" customHeight="1">
      <c r="A617" s="3" t="str">
        <f>'Sample Log'!A$79</f>
        <v>AE2116</v>
      </c>
      <c r="B617" s="3">
        <f>'Sample Log'!B$79</f>
        <v>10384</v>
      </c>
      <c r="C617" s="3" t="str">
        <f>'Sample Log'!C$79</f>
        <v>BATS Core</v>
      </c>
      <c r="D617" s="71">
        <f>'Sample Log'!D$79</f>
        <v>44427</v>
      </c>
      <c r="E617" s="9" t="s">
        <v>186</v>
      </c>
      <c r="F617" s="31">
        <f>'Sample Log'!Q79</f>
        <v>8</v>
      </c>
      <c r="G617" s="87" t="s">
        <v>776</v>
      </c>
      <c r="H617" s="87" t="s">
        <v>856</v>
      </c>
      <c r="I617" s="31" t="s">
        <v>877</v>
      </c>
      <c r="J617" s="65"/>
      <c r="O617" s="51" t="s">
        <v>514</v>
      </c>
    </row>
    <row r="618" ht="15.75" customHeight="1">
      <c r="A618" s="3" t="str">
        <f>'Sample Log'!A$79</f>
        <v>AE2116</v>
      </c>
      <c r="B618" s="3">
        <f>'Sample Log'!B$79</f>
        <v>10384</v>
      </c>
      <c r="C618" s="3" t="str">
        <f>'Sample Log'!C$79</f>
        <v>BATS Core</v>
      </c>
      <c r="D618" s="71">
        <f>'Sample Log'!D$79</f>
        <v>44427</v>
      </c>
      <c r="E618" s="9" t="s">
        <v>188</v>
      </c>
      <c r="F618" s="31">
        <f>'Sample Log'!R79</f>
        <v>8</v>
      </c>
      <c r="G618" s="87" t="s">
        <v>776</v>
      </c>
      <c r="H618" s="87" t="s">
        <v>181</v>
      </c>
      <c r="I618" s="31" t="s">
        <v>877</v>
      </c>
      <c r="J618" s="65"/>
      <c r="O618" s="51" t="s">
        <v>514</v>
      </c>
    </row>
    <row r="619" ht="15.75" customHeight="1">
      <c r="A619" s="3" t="str">
        <f>'Sample Log'!A$79</f>
        <v>AE2116</v>
      </c>
      <c r="B619" s="3">
        <f>'Sample Log'!B$79</f>
        <v>10384</v>
      </c>
      <c r="C619" s="3" t="str">
        <f>'Sample Log'!C$79</f>
        <v>BATS Core</v>
      </c>
      <c r="D619" s="71">
        <f>'Sample Log'!D$79</f>
        <v>44427</v>
      </c>
      <c r="E619" s="9" t="s">
        <v>190</v>
      </c>
      <c r="F619" s="31">
        <f>'Sample Log'!S79</f>
        <v>8</v>
      </c>
      <c r="G619" s="87" t="s">
        <v>776</v>
      </c>
      <c r="H619" s="87" t="s">
        <v>856</v>
      </c>
      <c r="I619" s="31" t="s">
        <v>877</v>
      </c>
      <c r="J619" s="65"/>
      <c r="O619" s="51" t="s">
        <v>514</v>
      </c>
    </row>
    <row r="620" ht="15.75" customHeight="1">
      <c r="A620" s="3" t="str">
        <f>'Sample Log'!A$80</f>
        <v>AE2117</v>
      </c>
      <c r="B620" s="3">
        <f>'Sample Log'!B$80</f>
        <v>10385</v>
      </c>
      <c r="C620" s="3" t="str">
        <f>'Sample Log'!C$80</f>
        <v>BATS Core</v>
      </c>
      <c r="D620" s="3" t="str">
        <f>'Sample Log'!D$80</f>
        <v>12-Sept-2021</v>
      </c>
      <c r="E620" s="9" t="s">
        <v>201</v>
      </c>
      <c r="F620" s="31">
        <f>'Sample Log'!F80</f>
        <v>28</v>
      </c>
      <c r="G620" s="87" t="s">
        <v>467</v>
      </c>
      <c r="H620" s="87" t="s">
        <v>767</v>
      </c>
      <c r="I620" s="31" t="s">
        <v>881</v>
      </c>
      <c r="J620" s="31" t="s">
        <v>882</v>
      </c>
      <c r="K620" s="3" t="s">
        <v>837</v>
      </c>
      <c r="L620" s="6" t="s">
        <v>838</v>
      </c>
      <c r="M620" s="6" t="s">
        <v>883</v>
      </c>
      <c r="N620" s="7" t="s">
        <v>840</v>
      </c>
      <c r="P620" s="7" t="s">
        <v>841</v>
      </c>
    </row>
    <row r="621" ht="15.75" customHeight="1">
      <c r="A621" s="3" t="str">
        <f>'Sample Log'!A$80</f>
        <v>AE2117</v>
      </c>
      <c r="B621" s="3">
        <f>'Sample Log'!B$80</f>
        <v>10385</v>
      </c>
      <c r="C621" s="3" t="str">
        <f>'Sample Log'!C$80</f>
        <v>BATS Core</v>
      </c>
      <c r="D621" s="3" t="str">
        <f>'Sample Log'!D$80</f>
        <v>12-Sept-2021</v>
      </c>
      <c r="E621" s="9" t="s">
        <v>202</v>
      </c>
      <c r="F621" s="31" t="str">
        <f>'Sample Log'!H80</f>
        <v>NA</v>
      </c>
      <c r="G621" s="87" t="s">
        <v>707</v>
      </c>
      <c r="H621" s="87"/>
      <c r="I621" s="65"/>
      <c r="J621" s="65"/>
    </row>
    <row r="622" ht="15.75" customHeight="1">
      <c r="A622" s="3" t="str">
        <f>'Sample Log'!A$80</f>
        <v>AE2117</v>
      </c>
      <c r="B622" s="3">
        <f>'Sample Log'!B$80</f>
        <v>10385</v>
      </c>
      <c r="C622" s="3" t="str">
        <f>'Sample Log'!C$80</f>
        <v>BATS Core</v>
      </c>
      <c r="D622" s="3" t="str">
        <f>'Sample Log'!D$80</f>
        <v>12-Sept-2021</v>
      </c>
      <c r="E622" s="9" t="s">
        <v>145</v>
      </c>
      <c r="F622" s="31">
        <f>'Sample Log'!I80</f>
        <v>12</v>
      </c>
      <c r="G622" s="87" t="s">
        <v>771</v>
      </c>
      <c r="H622" s="87" t="s">
        <v>767</v>
      </c>
      <c r="I622" s="31" t="s">
        <v>881</v>
      </c>
      <c r="J622" s="31" t="s">
        <v>880</v>
      </c>
      <c r="K622" s="6" t="s">
        <v>471</v>
      </c>
      <c r="L622" s="4" t="s">
        <v>614</v>
      </c>
      <c r="N622" s="84" t="s">
        <v>860</v>
      </c>
      <c r="O622" s="51" t="s">
        <v>514</v>
      </c>
    </row>
    <row r="623" ht="15.75" customHeight="1">
      <c r="A623" s="3" t="str">
        <f>'Sample Log'!A$80</f>
        <v>AE2117</v>
      </c>
      <c r="B623" s="3">
        <f>'Sample Log'!B$80</f>
        <v>10385</v>
      </c>
      <c r="C623" s="3" t="str">
        <f>'Sample Log'!C$80</f>
        <v>BATS Core</v>
      </c>
      <c r="D623" s="3" t="str">
        <f>'Sample Log'!D$80</f>
        <v>12-Sept-2021</v>
      </c>
      <c r="E623" s="9" t="s">
        <v>204</v>
      </c>
      <c r="F623" s="31">
        <f>'Sample Log'!K80</f>
        <v>24</v>
      </c>
      <c r="G623" s="87" t="s">
        <v>773</v>
      </c>
      <c r="H623" s="87" t="s">
        <v>620</v>
      </c>
      <c r="I623" s="31" t="s">
        <v>881</v>
      </c>
      <c r="J623" s="84" t="s">
        <v>486</v>
      </c>
      <c r="K623" s="7" t="s">
        <v>487</v>
      </c>
      <c r="O623" s="51" t="s">
        <v>514</v>
      </c>
    </row>
    <row r="624" ht="15.75" customHeight="1">
      <c r="A624" s="3" t="str">
        <f>'Sample Log'!A$80</f>
        <v>AE2117</v>
      </c>
      <c r="B624" s="3">
        <f>'Sample Log'!B$80</f>
        <v>10385</v>
      </c>
      <c r="C624" s="3" t="str">
        <f>'Sample Log'!C$80</f>
        <v>BATS Core</v>
      </c>
      <c r="D624" s="3" t="str">
        <f>'Sample Log'!D$80</f>
        <v>12-Sept-2021</v>
      </c>
      <c r="E624" s="9" t="s">
        <v>149</v>
      </c>
      <c r="F624" s="31">
        <f>'Sample Log'!L80</f>
        <v>6</v>
      </c>
      <c r="G624" s="87" t="s">
        <v>477</v>
      </c>
      <c r="H624" s="88" t="s">
        <v>177</v>
      </c>
      <c r="I624" s="31" t="s">
        <v>884</v>
      </c>
      <c r="J624" s="31" t="s">
        <v>881</v>
      </c>
      <c r="K624" s="3" t="s">
        <v>587</v>
      </c>
      <c r="L624" s="11" t="s">
        <v>588</v>
      </c>
      <c r="N624" s="6" t="s">
        <v>503</v>
      </c>
      <c r="O624" s="51" t="s">
        <v>514</v>
      </c>
    </row>
    <row r="625" ht="15.75" customHeight="1">
      <c r="A625" s="3" t="str">
        <f>'Sample Log'!A$80</f>
        <v>AE2117</v>
      </c>
      <c r="B625" s="3">
        <f>'Sample Log'!B$80</f>
        <v>10385</v>
      </c>
      <c r="C625" s="3" t="str">
        <f>'Sample Log'!C$80</f>
        <v>BATS Core</v>
      </c>
      <c r="D625" s="3" t="str">
        <f>'Sample Log'!D$80</f>
        <v>12-Sept-2021</v>
      </c>
      <c r="E625" s="9" t="s">
        <v>253</v>
      </c>
      <c r="F625" s="31">
        <f>'Sample Log'!M80</f>
        <v>6</v>
      </c>
      <c r="G625" s="87" t="s">
        <v>477</v>
      </c>
      <c r="H625" s="88" t="s">
        <v>177</v>
      </c>
      <c r="I625" s="31" t="s">
        <v>881</v>
      </c>
      <c r="J625" s="31" t="s">
        <v>881</v>
      </c>
      <c r="K625" s="3" t="s">
        <v>548</v>
      </c>
      <c r="L625" s="11" t="s">
        <v>181</v>
      </c>
      <c r="N625" s="6" t="s">
        <v>503</v>
      </c>
      <c r="O625" s="51" t="s">
        <v>514</v>
      </c>
    </row>
    <row r="626" ht="15.75" customHeight="1">
      <c r="A626" s="3" t="str">
        <f>'Sample Log'!A$80</f>
        <v>AE2117</v>
      </c>
      <c r="B626" s="3">
        <f>'Sample Log'!B$80</f>
        <v>10385</v>
      </c>
      <c r="C626" s="3" t="str">
        <f>'Sample Log'!C$80</f>
        <v>BATS Core</v>
      </c>
      <c r="D626" s="3" t="str">
        <f>'Sample Log'!D$80</f>
        <v>12-Sept-2021</v>
      </c>
      <c r="E626" s="9" t="s">
        <v>255</v>
      </c>
      <c r="F626" s="31">
        <f>'Sample Log'!O80</f>
        <v>6</v>
      </c>
      <c r="G626" s="87" t="s">
        <v>477</v>
      </c>
      <c r="H626" s="87" t="s">
        <v>767</v>
      </c>
      <c r="I626" s="31" t="s">
        <v>881</v>
      </c>
      <c r="J626" s="31" t="s">
        <v>881</v>
      </c>
      <c r="K626" s="3" t="s">
        <v>513</v>
      </c>
      <c r="L626" s="11" t="s">
        <v>885</v>
      </c>
      <c r="O626" s="51" t="s">
        <v>514</v>
      </c>
    </row>
    <row r="627" ht="15.75" customHeight="1">
      <c r="A627" s="3" t="str">
        <f>'Sample Log'!A$80</f>
        <v>AE2117</v>
      </c>
      <c r="B627" s="3">
        <f>'Sample Log'!B$80</f>
        <v>10385</v>
      </c>
      <c r="C627" s="3" t="str">
        <f>'Sample Log'!C$80</f>
        <v>BATS Core</v>
      </c>
      <c r="D627" s="3" t="str">
        <f>'Sample Log'!D$80</f>
        <v>12-Sept-2021</v>
      </c>
      <c r="E627" s="9" t="s">
        <v>186</v>
      </c>
      <c r="F627" s="31">
        <f>'Sample Log'!Q80</f>
        <v>8</v>
      </c>
      <c r="G627" s="87" t="s">
        <v>776</v>
      </c>
      <c r="H627" s="87" t="s">
        <v>856</v>
      </c>
      <c r="I627" s="31" t="s">
        <v>881</v>
      </c>
      <c r="J627" s="65"/>
      <c r="O627" s="51" t="s">
        <v>514</v>
      </c>
    </row>
    <row r="628" ht="15.75" customHeight="1">
      <c r="A628" s="3" t="str">
        <f>'Sample Log'!A$80</f>
        <v>AE2117</v>
      </c>
      <c r="B628" s="3">
        <f>'Sample Log'!B$80</f>
        <v>10385</v>
      </c>
      <c r="C628" s="3" t="str">
        <f>'Sample Log'!C$80</f>
        <v>BATS Core</v>
      </c>
      <c r="D628" s="3" t="str">
        <f>'Sample Log'!D$80</f>
        <v>12-Sept-2021</v>
      </c>
      <c r="E628" s="9" t="s">
        <v>188</v>
      </c>
      <c r="F628" s="31">
        <f>'Sample Log'!R80</f>
        <v>8</v>
      </c>
      <c r="G628" s="87" t="s">
        <v>776</v>
      </c>
      <c r="H628" s="87" t="s">
        <v>181</v>
      </c>
      <c r="I628" s="31" t="s">
        <v>881</v>
      </c>
      <c r="J628" s="65"/>
      <c r="O628" s="51" t="s">
        <v>514</v>
      </c>
    </row>
    <row r="629" ht="15.75" customHeight="1">
      <c r="A629" s="3" t="str">
        <f>'Sample Log'!A$80</f>
        <v>AE2117</v>
      </c>
      <c r="B629" s="3">
        <f>'Sample Log'!B$80</f>
        <v>10385</v>
      </c>
      <c r="C629" s="3" t="str">
        <f>'Sample Log'!C$80</f>
        <v>BATS Core</v>
      </c>
      <c r="D629" s="3" t="str">
        <f>'Sample Log'!D$80</f>
        <v>12-Sept-2021</v>
      </c>
      <c r="E629" s="9" t="s">
        <v>190</v>
      </c>
      <c r="F629" s="31">
        <f>'Sample Log'!S80</f>
        <v>8</v>
      </c>
      <c r="G629" s="87" t="s">
        <v>776</v>
      </c>
      <c r="H629" s="87" t="s">
        <v>856</v>
      </c>
      <c r="I629" s="31" t="s">
        <v>881</v>
      </c>
      <c r="J629" s="65"/>
      <c r="O629" s="51" t="s">
        <v>514</v>
      </c>
    </row>
    <row r="630" ht="15.75" customHeight="1">
      <c r="A630" s="3" t="str">
        <f>'Sample Log'!A$81</f>
        <v>AE2120</v>
      </c>
      <c r="B630" s="3">
        <f>'Sample Log'!B$81</f>
        <v>10386</v>
      </c>
      <c r="C630" s="3" t="str">
        <f>'Sample Log'!C$81</f>
        <v>BATS Core</v>
      </c>
      <c r="D630" s="74">
        <f>'Sample Log'!D$81</f>
        <v>44507</v>
      </c>
      <c r="E630" s="9" t="s">
        <v>201</v>
      </c>
      <c r="F630" s="31">
        <f>'Sample Log'!F81</f>
        <v>28</v>
      </c>
      <c r="G630" s="87" t="s">
        <v>467</v>
      </c>
      <c r="H630" s="87" t="s">
        <v>767</v>
      </c>
      <c r="I630" s="31" t="s">
        <v>886</v>
      </c>
      <c r="J630" s="31" t="s">
        <v>887</v>
      </c>
      <c r="K630" s="3" t="s">
        <v>837</v>
      </c>
      <c r="L630" s="6" t="s">
        <v>838</v>
      </c>
      <c r="M630" s="6" t="s">
        <v>888</v>
      </c>
      <c r="N630" s="7" t="s">
        <v>840</v>
      </c>
      <c r="P630" s="7" t="s">
        <v>841</v>
      </c>
    </row>
    <row r="631" ht="15.75" customHeight="1">
      <c r="A631" s="3" t="str">
        <f>'Sample Log'!A$81</f>
        <v>AE2120</v>
      </c>
      <c r="B631" s="3">
        <f>'Sample Log'!B$81</f>
        <v>10386</v>
      </c>
      <c r="C631" s="3" t="str">
        <f>'Sample Log'!C$81</f>
        <v>BATS Core</v>
      </c>
      <c r="D631" s="74">
        <f>'Sample Log'!D$81</f>
        <v>44507</v>
      </c>
      <c r="E631" s="9" t="s">
        <v>202</v>
      </c>
      <c r="F631" s="31" t="str">
        <f>'Sample Log'!H81</f>
        <v>NA</v>
      </c>
      <c r="G631" s="87" t="s">
        <v>707</v>
      </c>
      <c r="H631" s="87"/>
      <c r="I631" s="65"/>
      <c r="J631" s="65"/>
    </row>
    <row r="632" ht="15.75" customHeight="1">
      <c r="A632" s="3" t="str">
        <f>'Sample Log'!A$81</f>
        <v>AE2120</v>
      </c>
      <c r="B632" s="3">
        <f>'Sample Log'!B$81</f>
        <v>10386</v>
      </c>
      <c r="C632" s="3" t="str">
        <f>'Sample Log'!C$81</f>
        <v>BATS Core</v>
      </c>
      <c r="D632" s="74">
        <f>'Sample Log'!D$81</f>
        <v>44507</v>
      </c>
      <c r="E632" s="9" t="s">
        <v>145</v>
      </c>
      <c r="F632" s="31">
        <f>'Sample Log'!I81</f>
        <v>12</v>
      </c>
      <c r="G632" s="87" t="s">
        <v>771</v>
      </c>
      <c r="H632" s="87" t="s">
        <v>767</v>
      </c>
      <c r="I632" s="31" t="s">
        <v>886</v>
      </c>
      <c r="J632" s="31" t="s">
        <v>889</v>
      </c>
      <c r="K632" s="6" t="s">
        <v>471</v>
      </c>
      <c r="L632" s="4" t="s">
        <v>890</v>
      </c>
      <c r="N632" s="6" t="s">
        <v>574</v>
      </c>
      <c r="O632" s="51" t="s">
        <v>514</v>
      </c>
    </row>
    <row r="633" ht="15.75" customHeight="1">
      <c r="A633" s="3" t="str">
        <f>'Sample Log'!A$81</f>
        <v>AE2120</v>
      </c>
      <c r="B633" s="3">
        <f>'Sample Log'!B$81</f>
        <v>10386</v>
      </c>
      <c r="C633" s="3" t="str">
        <f>'Sample Log'!C$81</f>
        <v>BATS Core</v>
      </c>
      <c r="D633" s="74">
        <f>'Sample Log'!D$81</f>
        <v>44507</v>
      </c>
      <c r="E633" s="9" t="s">
        <v>204</v>
      </c>
      <c r="F633" s="31">
        <f>'Sample Log'!K81</f>
        <v>24</v>
      </c>
      <c r="G633" s="87" t="s">
        <v>773</v>
      </c>
      <c r="H633" s="87" t="s">
        <v>620</v>
      </c>
      <c r="I633" s="31" t="s">
        <v>886</v>
      </c>
      <c r="J633" s="84" t="s">
        <v>486</v>
      </c>
      <c r="K633" s="7" t="s">
        <v>487</v>
      </c>
      <c r="O633" s="51" t="s">
        <v>514</v>
      </c>
    </row>
    <row r="634" ht="15.75" customHeight="1">
      <c r="A634" s="3" t="str">
        <f>'Sample Log'!A$81</f>
        <v>AE2120</v>
      </c>
      <c r="B634" s="3">
        <f>'Sample Log'!B$81</f>
        <v>10386</v>
      </c>
      <c r="C634" s="3" t="str">
        <f>'Sample Log'!C$81</f>
        <v>BATS Core</v>
      </c>
      <c r="D634" s="74">
        <f>'Sample Log'!D$81</f>
        <v>44507</v>
      </c>
      <c r="E634" s="9" t="s">
        <v>149</v>
      </c>
      <c r="F634" s="31">
        <f>'Sample Log'!L81</f>
        <v>6</v>
      </c>
      <c r="G634" s="87" t="s">
        <v>477</v>
      </c>
      <c r="H634" s="88" t="s">
        <v>177</v>
      </c>
      <c r="I634" s="31" t="s">
        <v>886</v>
      </c>
      <c r="J634" s="31" t="s">
        <v>891</v>
      </c>
      <c r="K634" s="3" t="s">
        <v>587</v>
      </c>
      <c r="L634" s="11" t="s">
        <v>588</v>
      </c>
      <c r="N634" s="6" t="s">
        <v>503</v>
      </c>
      <c r="O634" s="51" t="s">
        <v>514</v>
      </c>
    </row>
    <row r="635" ht="15.75" customHeight="1">
      <c r="A635" s="3" t="str">
        <f>'Sample Log'!A$81</f>
        <v>AE2120</v>
      </c>
      <c r="B635" s="3">
        <f>'Sample Log'!B$81</f>
        <v>10386</v>
      </c>
      <c r="C635" s="3" t="str">
        <f>'Sample Log'!C$81</f>
        <v>BATS Core</v>
      </c>
      <c r="D635" s="74">
        <f>'Sample Log'!D$81</f>
        <v>44507</v>
      </c>
      <c r="E635" s="9" t="s">
        <v>253</v>
      </c>
      <c r="F635" s="31">
        <f>'Sample Log'!M81</f>
        <v>4</v>
      </c>
      <c r="G635" s="87" t="s">
        <v>477</v>
      </c>
      <c r="H635" s="88" t="s">
        <v>177</v>
      </c>
      <c r="I635" s="31" t="s">
        <v>886</v>
      </c>
      <c r="J635" s="31" t="s">
        <v>891</v>
      </c>
      <c r="K635" s="3" t="s">
        <v>548</v>
      </c>
      <c r="L635" s="11" t="s">
        <v>181</v>
      </c>
      <c r="N635" s="6" t="s">
        <v>503</v>
      </c>
      <c r="O635" s="51" t="s">
        <v>514</v>
      </c>
    </row>
    <row r="636" ht="15.75" customHeight="1">
      <c r="A636" s="3" t="str">
        <f>'Sample Log'!A$81</f>
        <v>AE2120</v>
      </c>
      <c r="B636" s="3">
        <f>'Sample Log'!B$81</f>
        <v>10386</v>
      </c>
      <c r="C636" s="3" t="str">
        <f>'Sample Log'!C$81</f>
        <v>BATS Core</v>
      </c>
      <c r="D636" s="74">
        <f>'Sample Log'!D$81</f>
        <v>44507</v>
      </c>
      <c r="E636" s="9" t="s">
        <v>255</v>
      </c>
      <c r="F636" s="31">
        <f>'Sample Log'!O81</f>
        <v>6</v>
      </c>
      <c r="G636" s="87" t="s">
        <v>477</v>
      </c>
      <c r="H636" s="87" t="s">
        <v>767</v>
      </c>
      <c r="I636" s="31" t="s">
        <v>886</v>
      </c>
      <c r="J636" s="31" t="s">
        <v>891</v>
      </c>
      <c r="K636" s="3" t="s">
        <v>513</v>
      </c>
      <c r="L636" s="11" t="s">
        <v>885</v>
      </c>
      <c r="O636" s="51" t="s">
        <v>514</v>
      </c>
    </row>
    <row r="637" ht="15.75" customHeight="1">
      <c r="A637" s="3" t="str">
        <f>'Sample Log'!A$81</f>
        <v>AE2120</v>
      </c>
      <c r="B637" s="3">
        <f>'Sample Log'!B$81</f>
        <v>10386</v>
      </c>
      <c r="C637" s="3" t="str">
        <f>'Sample Log'!C$81</f>
        <v>BATS Core</v>
      </c>
      <c r="D637" s="74">
        <f>'Sample Log'!D$81</f>
        <v>44507</v>
      </c>
      <c r="E637" s="9" t="s">
        <v>186</v>
      </c>
      <c r="F637" s="31">
        <f>'Sample Log'!Q81</f>
        <v>8</v>
      </c>
      <c r="G637" s="87" t="s">
        <v>776</v>
      </c>
      <c r="H637" s="87" t="s">
        <v>856</v>
      </c>
      <c r="I637" s="31" t="s">
        <v>886</v>
      </c>
      <c r="J637" s="65"/>
      <c r="O637" s="51" t="s">
        <v>514</v>
      </c>
    </row>
    <row r="638" ht="15.75" customHeight="1">
      <c r="A638" s="3" t="str">
        <f>'Sample Log'!A$81</f>
        <v>AE2120</v>
      </c>
      <c r="B638" s="3">
        <f>'Sample Log'!B$81</f>
        <v>10386</v>
      </c>
      <c r="C638" s="3" t="str">
        <f>'Sample Log'!C$81</f>
        <v>BATS Core</v>
      </c>
      <c r="D638" s="74">
        <f>'Sample Log'!D$81</f>
        <v>44507</v>
      </c>
      <c r="E638" s="9" t="s">
        <v>188</v>
      </c>
      <c r="F638" s="31">
        <f>'Sample Log'!R81</f>
        <v>8</v>
      </c>
      <c r="G638" s="87" t="s">
        <v>776</v>
      </c>
      <c r="H638" s="87" t="s">
        <v>181</v>
      </c>
      <c r="I638" s="31" t="s">
        <v>886</v>
      </c>
      <c r="J638" s="65"/>
      <c r="O638" s="51" t="s">
        <v>514</v>
      </c>
    </row>
    <row r="639" ht="15.75" customHeight="1">
      <c r="A639" s="3" t="str">
        <f>'Sample Log'!A$81</f>
        <v>AE2120</v>
      </c>
      <c r="B639" s="3">
        <f>'Sample Log'!B$81</f>
        <v>10386</v>
      </c>
      <c r="C639" s="3" t="str">
        <f>'Sample Log'!C$81</f>
        <v>BATS Core</v>
      </c>
      <c r="D639" s="74">
        <f>'Sample Log'!D$81</f>
        <v>44507</v>
      </c>
      <c r="E639" s="9" t="s">
        <v>190</v>
      </c>
      <c r="F639" s="31">
        <f>'Sample Log'!S81</f>
        <v>8</v>
      </c>
      <c r="G639" s="87" t="s">
        <v>776</v>
      </c>
      <c r="H639" s="87" t="s">
        <v>856</v>
      </c>
      <c r="I639" s="31" t="s">
        <v>886</v>
      </c>
      <c r="J639" s="65"/>
      <c r="O639" s="51" t="s">
        <v>514</v>
      </c>
    </row>
    <row r="640" ht="15.75" customHeight="1">
      <c r="A640" s="3" t="str">
        <f>'Sample Log'!A$82</f>
        <v>AE2120</v>
      </c>
      <c r="B640" s="3">
        <f>'Sample Log'!B$82</f>
        <v>50058</v>
      </c>
      <c r="C640" s="3" t="str">
        <f>'Sample Log'!C$82</f>
        <v>BATS Validation</v>
      </c>
      <c r="D640" s="3" t="str">
        <f>'Sample Log'!D$82</f>
        <v>10/11/21-10/25/21</v>
      </c>
      <c r="E640" s="6" t="s">
        <v>201</v>
      </c>
      <c r="F640" s="31">
        <f>'Sample Log'!F82</f>
        <v>120</v>
      </c>
      <c r="G640" s="6" t="s">
        <v>467</v>
      </c>
      <c r="H640" s="87" t="s">
        <v>767</v>
      </c>
      <c r="I640" s="31" t="s">
        <v>892</v>
      </c>
      <c r="J640" s="31" t="s">
        <v>893</v>
      </c>
      <c r="K640" s="3" t="s">
        <v>837</v>
      </c>
      <c r="L640" s="6" t="s">
        <v>838</v>
      </c>
      <c r="M640" s="6" t="s">
        <v>894</v>
      </c>
      <c r="N640" s="7" t="s">
        <v>840</v>
      </c>
      <c r="P640" s="7" t="s">
        <v>841</v>
      </c>
    </row>
    <row r="641" ht="15.75" customHeight="1">
      <c r="A641" s="3" t="str">
        <f>'Sample Log'!A$82</f>
        <v>AE2120</v>
      </c>
      <c r="B641" s="3">
        <f>'Sample Log'!B$82</f>
        <v>50058</v>
      </c>
      <c r="C641" s="3" t="str">
        <f>'Sample Log'!C$82</f>
        <v>BATS Validation</v>
      </c>
      <c r="D641" s="3" t="str">
        <f>'Sample Log'!D$82</f>
        <v>10/11/21-10/25/21</v>
      </c>
      <c r="E641" s="6" t="s">
        <v>895</v>
      </c>
      <c r="F641" s="31">
        <f>'Sample Log'!K82</f>
        <v>120</v>
      </c>
      <c r="G641" s="6" t="s">
        <v>773</v>
      </c>
      <c r="H641" s="87" t="s">
        <v>181</v>
      </c>
      <c r="I641" s="31" t="s">
        <v>892</v>
      </c>
      <c r="J641" s="31" t="s">
        <v>893</v>
      </c>
      <c r="K641" s="6" t="s">
        <v>896</v>
      </c>
      <c r="L641" s="6" t="s">
        <v>897</v>
      </c>
    </row>
    <row r="642" ht="15.75" customHeight="1">
      <c r="A642" s="3" t="str">
        <f>'Sample Log'!A$83</f>
        <v>AE2124</v>
      </c>
      <c r="B642" s="3">
        <f>'Sample Log'!B$83</f>
        <v>10387</v>
      </c>
      <c r="C642" s="3" t="str">
        <f>'Sample Log'!C$83</f>
        <v>BATS Core</v>
      </c>
      <c r="D642" s="71">
        <f>'Sample Log'!D$83</f>
        <v>44521</v>
      </c>
      <c r="E642" s="9" t="s">
        <v>201</v>
      </c>
      <c r="F642" s="31">
        <f>'Sample Log'!F83</f>
        <v>28</v>
      </c>
      <c r="G642" s="6" t="s">
        <v>467</v>
      </c>
      <c r="H642" s="87" t="s">
        <v>767</v>
      </c>
      <c r="I642" s="31" t="s">
        <v>898</v>
      </c>
      <c r="J642" s="31" t="s">
        <v>899</v>
      </c>
      <c r="K642" s="3" t="s">
        <v>837</v>
      </c>
      <c r="L642" s="6" t="s">
        <v>838</v>
      </c>
      <c r="M642" s="6" t="s">
        <v>888</v>
      </c>
      <c r="N642" s="7" t="s">
        <v>840</v>
      </c>
      <c r="P642" s="7" t="s">
        <v>841</v>
      </c>
    </row>
    <row r="643" ht="15.75" customHeight="1">
      <c r="A643" s="3" t="str">
        <f>'Sample Log'!A$83</f>
        <v>AE2124</v>
      </c>
      <c r="B643" s="3">
        <f>'Sample Log'!B$83</f>
        <v>10387</v>
      </c>
      <c r="C643" s="3" t="str">
        <f>'Sample Log'!C$83</f>
        <v>BATS Core</v>
      </c>
      <c r="D643" s="71">
        <f>'Sample Log'!D$83</f>
        <v>44521</v>
      </c>
      <c r="E643" s="9" t="s">
        <v>202</v>
      </c>
      <c r="F643" s="31" t="str">
        <f>'Sample Log'!H83</f>
        <v>NA</v>
      </c>
      <c r="G643" s="6" t="s">
        <v>707</v>
      </c>
      <c r="H643" s="87"/>
      <c r="I643" s="65"/>
      <c r="J643" s="65"/>
    </row>
    <row r="644" ht="15.75" customHeight="1">
      <c r="A644" s="3" t="str">
        <f>'Sample Log'!A$83</f>
        <v>AE2124</v>
      </c>
      <c r="B644" s="3">
        <f>'Sample Log'!B$83</f>
        <v>10387</v>
      </c>
      <c r="C644" s="3" t="str">
        <f>'Sample Log'!C$83</f>
        <v>BATS Core</v>
      </c>
      <c r="D644" s="71">
        <f>'Sample Log'!D$83</f>
        <v>44521</v>
      </c>
      <c r="E644" s="9" t="s">
        <v>145</v>
      </c>
      <c r="F644" s="31">
        <f>'Sample Log'!I83</f>
        <v>12</v>
      </c>
      <c r="G644" s="6" t="s">
        <v>773</v>
      </c>
      <c r="H644" s="87" t="s">
        <v>767</v>
      </c>
      <c r="I644" s="31" t="s">
        <v>898</v>
      </c>
      <c r="J644" s="31" t="s">
        <v>889</v>
      </c>
      <c r="K644" s="6" t="s">
        <v>471</v>
      </c>
      <c r="L644" s="4" t="s">
        <v>890</v>
      </c>
      <c r="N644" s="6" t="s">
        <v>574</v>
      </c>
      <c r="O644" s="51" t="s">
        <v>514</v>
      </c>
    </row>
    <row r="645" ht="15.75" customHeight="1">
      <c r="A645" s="3" t="str">
        <f>'Sample Log'!A$83</f>
        <v>AE2124</v>
      </c>
      <c r="B645" s="3">
        <f>'Sample Log'!B$83</f>
        <v>10387</v>
      </c>
      <c r="C645" s="3" t="str">
        <f>'Sample Log'!C$83</f>
        <v>BATS Core</v>
      </c>
      <c r="D645" s="71">
        <f>'Sample Log'!D$83</f>
        <v>44521</v>
      </c>
      <c r="E645" s="9" t="s">
        <v>204</v>
      </c>
      <c r="F645" s="31">
        <f>'Sample Log'!K83</f>
        <v>24</v>
      </c>
      <c r="G645" s="6" t="s">
        <v>773</v>
      </c>
      <c r="H645" s="87" t="s">
        <v>620</v>
      </c>
      <c r="I645" s="31" t="s">
        <v>898</v>
      </c>
      <c r="J645" s="84" t="s">
        <v>486</v>
      </c>
      <c r="K645" s="7" t="s">
        <v>487</v>
      </c>
      <c r="O645" s="51" t="s">
        <v>514</v>
      </c>
    </row>
    <row r="646" ht="15.75" customHeight="1">
      <c r="A646" s="3" t="str">
        <f>'Sample Log'!A$83</f>
        <v>AE2124</v>
      </c>
      <c r="B646" s="3">
        <f>'Sample Log'!B$83</f>
        <v>10387</v>
      </c>
      <c r="C646" s="3" t="str">
        <f>'Sample Log'!C$83</f>
        <v>BATS Core</v>
      </c>
      <c r="D646" s="71">
        <f>'Sample Log'!D$83</f>
        <v>44521</v>
      </c>
      <c r="E646" s="9" t="s">
        <v>149</v>
      </c>
      <c r="F646" s="31" t="str">
        <f>'Sample Log'!L83</f>
        <v>NA</v>
      </c>
      <c r="G646" s="6" t="s">
        <v>477</v>
      </c>
      <c r="I646" s="31"/>
      <c r="J646" s="65"/>
      <c r="N646" s="6" t="s">
        <v>503</v>
      </c>
      <c r="O646" s="51" t="s">
        <v>514</v>
      </c>
    </row>
    <row r="647" ht="15.75" customHeight="1">
      <c r="A647" s="3" t="str">
        <f>'Sample Log'!A$83</f>
        <v>AE2124</v>
      </c>
      <c r="B647" s="3">
        <f>'Sample Log'!B$83</f>
        <v>10387</v>
      </c>
      <c r="C647" s="3" t="str">
        <f>'Sample Log'!C$83</f>
        <v>BATS Core</v>
      </c>
      <c r="D647" s="71">
        <f>'Sample Log'!D$83</f>
        <v>44521</v>
      </c>
      <c r="E647" s="9" t="s">
        <v>186</v>
      </c>
      <c r="F647" s="31">
        <f>'Sample Log'!Q83</f>
        <v>8</v>
      </c>
      <c r="G647" s="6" t="s">
        <v>593</v>
      </c>
      <c r="H647" s="87" t="s">
        <v>856</v>
      </c>
      <c r="I647" s="31" t="s">
        <v>898</v>
      </c>
      <c r="J647" s="65"/>
      <c r="N647" s="6" t="s">
        <v>503</v>
      </c>
      <c r="O647" s="51" t="s">
        <v>514</v>
      </c>
    </row>
    <row r="648" ht="15.75" customHeight="1">
      <c r="A648" s="3" t="str">
        <f>'Sample Log'!A$83</f>
        <v>AE2124</v>
      </c>
      <c r="B648" s="3">
        <f>'Sample Log'!B$83</f>
        <v>10387</v>
      </c>
      <c r="C648" s="3" t="str">
        <f>'Sample Log'!C$83</f>
        <v>BATS Core</v>
      </c>
      <c r="D648" s="71">
        <f>'Sample Log'!D$83</f>
        <v>44521</v>
      </c>
      <c r="E648" s="9" t="s">
        <v>188</v>
      </c>
      <c r="F648" s="31">
        <f>'Sample Log'!R83</f>
        <v>8</v>
      </c>
      <c r="G648" s="6" t="s">
        <v>593</v>
      </c>
      <c r="H648" s="87" t="s">
        <v>181</v>
      </c>
      <c r="I648" s="31" t="s">
        <v>898</v>
      </c>
      <c r="J648" s="65"/>
      <c r="O648" s="51" t="s">
        <v>514</v>
      </c>
    </row>
    <row r="649" ht="15.75" customHeight="1">
      <c r="A649" s="3" t="str">
        <f>'Sample Log'!A$83</f>
        <v>AE2124</v>
      </c>
      <c r="B649" s="3">
        <f>'Sample Log'!B$83</f>
        <v>10387</v>
      </c>
      <c r="C649" s="3" t="str">
        <f>'Sample Log'!C$83</f>
        <v>BATS Core</v>
      </c>
      <c r="D649" s="71">
        <f>'Sample Log'!D$83</f>
        <v>44521</v>
      </c>
      <c r="E649" s="9" t="s">
        <v>190</v>
      </c>
      <c r="F649" s="31">
        <f>'Sample Log'!S83</f>
        <v>8</v>
      </c>
      <c r="G649" s="6" t="s">
        <v>593</v>
      </c>
      <c r="H649" s="87" t="s">
        <v>856</v>
      </c>
      <c r="I649" s="31" t="s">
        <v>898</v>
      </c>
      <c r="J649" s="65"/>
      <c r="O649" s="51" t="s">
        <v>514</v>
      </c>
    </row>
    <row r="650" ht="15.75" customHeight="1">
      <c r="A650" s="3" t="str">
        <f>'Sample Log'!A$84</f>
        <v>AE2126</v>
      </c>
      <c r="B650" s="3">
        <f>'Sample Log'!B$84</f>
        <v>10388</v>
      </c>
      <c r="C650" s="3" t="str">
        <f>'Sample Log'!C$84</f>
        <v>BATS Core</v>
      </c>
      <c r="D650" s="71">
        <f>'Sample Log'!D$84</f>
        <v>44543</v>
      </c>
      <c r="E650" s="9" t="s">
        <v>201</v>
      </c>
      <c r="F650" s="31">
        <f>'Sample Log'!F84</f>
        <v>28</v>
      </c>
      <c r="G650" s="87" t="s">
        <v>467</v>
      </c>
      <c r="H650" s="87" t="s">
        <v>767</v>
      </c>
      <c r="I650" s="31" t="s">
        <v>753</v>
      </c>
      <c r="J650" s="31" t="s">
        <v>889</v>
      </c>
      <c r="K650" s="3" t="s">
        <v>837</v>
      </c>
      <c r="L650" s="6" t="s">
        <v>838</v>
      </c>
      <c r="M650" s="6" t="s">
        <v>900</v>
      </c>
      <c r="N650" s="7" t="s">
        <v>840</v>
      </c>
      <c r="P650" s="7" t="s">
        <v>841</v>
      </c>
    </row>
    <row r="651" ht="15.75" customHeight="1">
      <c r="A651" s="3" t="str">
        <f>'Sample Log'!A$84</f>
        <v>AE2126</v>
      </c>
      <c r="B651" s="3">
        <f>'Sample Log'!B$84</f>
        <v>10388</v>
      </c>
      <c r="C651" s="3" t="str">
        <f>'Sample Log'!C$84</f>
        <v>BATS Core</v>
      </c>
      <c r="D651" s="71">
        <f>'Sample Log'!D$84</f>
        <v>44543</v>
      </c>
      <c r="E651" s="9" t="s">
        <v>202</v>
      </c>
      <c r="F651" s="31" t="str">
        <f>'Sample Log'!H84</f>
        <v>NA</v>
      </c>
      <c r="G651" s="87" t="s">
        <v>707</v>
      </c>
      <c r="H651" s="87" t="s">
        <v>181</v>
      </c>
      <c r="I651" s="31" t="s">
        <v>753</v>
      </c>
      <c r="J651" s="65"/>
      <c r="O651" s="51"/>
    </row>
    <row r="652" ht="15.75" customHeight="1">
      <c r="A652" s="3" t="str">
        <f>'Sample Log'!A$84</f>
        <v>AE2126</v>
      </c>
      <c r="B652" s="3">
        <f>'Sample Log'!B$84</f>
        <v>10388</v>
      </c>
      <c r="C652" s="3" t="str">
        <f>'Sample Log'!C$84</f>
        <v>BATS Core</v>
      </c>
      <c r="D652" s="71">
        <f>'Sample Log'!D$84</f>
        <v>44543</v>
      </c>
      <c r="E652" s="9" t="s">
        <v>145</v>
      </c>
      <c r="F652" s="31">
        <f>'Sample Log'!I84</f>
        <v>12</v>
      </c>
      <c r="G652" s="87" t="s">
        <v>771</v>
      </c>
      <c r="H652" s="87" t="s">
        <v>767</v>
      </c>
      <c r="I652" s="31" t="s">
        <v>753</v>
      </c>
      <c r="J652" s="31" t="s">
        <v>889</v>
      </c>
      <c r="K652" s="6" t="s">
        <v>471</v>
      </c>
      <c r="L652" s="4" t="s">
        <v>890</v>
      </c>
      <c r="N652" s="6" t="s">
        <v>574</v>
      </c>
      <c r="O652" s="51" t="s">
        <v>514</v>
      </c>
    </row>
    <row r="653" ht="15.75" customHeight="1">
      <c r="A653" s="3" t="str">
        <f>'Sample Log'!A$84</f>
        <v>AE2126</v>
      </c>
      <c r="B653" s="3">
        <f>'Sample Log'!B$84</f>
        <v>10388</v>
      </c>
      <c r="C653" s="3" t="str">
        <f>'Sample Log'!C$84</f>
        <v>BATS Core</v>
      </c>
      <c r="D653" s="71">
        <f>'Sample Log'!D$84</f>
        <v>44543</v>
      </c>
      <c r="E653" s="9" t="s">
        <v>204</v>
      </c>
      <c r="F653" s="31">
        <f>'Sample Log'!K84</f>
        <v>24</v>
      </c>
      <c r="G653" s="87" t="s">
        <v>773</v>
      </c>
      <c r="H653" s="87" t="s">
        <v>181</v>
      </c>
      <c r="I653" s="31" t="s">
        <v>753</v>
      </c>
      <c r="J653" s="84" t="s">
        <v>486</v>
      </c>
      <c r="K653" s="7" t="s">
        <v>487</v>
      </c>
      <c r="O653" s="51" t="s">
        <v>514</v>
      </c>
    </row>
    <row r="654" ht="15.75" customHeight="1">
      <c r="A654" s="3" t="str">
        <f>'Sample Log'!A$84</f>
        <v>AE2126</v>
      </c>
      <c r="B654" s="3">
        <f>'Sample Log'!B$84</f>
        <v>10388</v>
      </c>
      <c r="C654" s="3" t="str">
        <f>'Sample Log'!C$84</f>
        <v>BATS Core</v>
      </c>
      <c r="D654" s="71">
        <f>'Sample Log'!D$84</f>
        <v>44543</v>
      </c>
      <c r="E654" s="9" t="s">
        <v>149</v>
      </c>
      <c r="F654" s="31">
        <f>'Sample Log'!L84</f>
        <v>4</v>
      </c>
      <c r="G654" s="87" t="s">
        <v>477</v>
      </c>
      <c r="H654" s="87" t="s">
        <v>767</v>
      </c>
      <c r="I654" s="31" t="s">
        <v>753</v>
      </c>
      <c r="J654" s="31" t="s">
        <v>901</v>
      </c>
      <c r="K654" s="6" t="s">
        <v>574</v>
      </c>
      <c r="L654" s="11" t="s">
        <v>588</v>
      </c>
      <c r="N654" s="6" t="s">
        <v>503</v>
      </c>
      <c r="O654" s="51" t="s">
        <v>514</v>
      </c>
    </row>
    <row r="655" ht="15.75" customHeight="1">
      <c r="A655" s="3" t="str">
        <f>'Sample Log'!A$84</f>
        <v>AE2126</v>
      </c>
      <c r="B655" s="3">
        <f>'Sample Log'!B$84</f>
        <v>10388</v>
      </c>
      <c r="C655" s="3" t="str">
        <f>'Sample Log'!C$84</f>
        <v>BATS Core</v>
      </c>
      <c r="D655" s="71">
        <f>'Sample Log'!D$84</f>
        <v>44543</v>
      </c>
      <c r="E655" s="9" t="s">
        <v>253</v>
      </c>
      <c r="F655" s="31">
        <f>'Sample Log'!M84</f>
        <v>4</v>
      </c>
      <c r="G655" s="87" t="s">
        <v>477</v>
      </c>
      <c r="H655" s="87" t="s">
        <v>620</v>
      </c>
      <c r="I655" s="31" t="s">
        <v>753</v>
      </c>
      <c r="J655" s="31" t="s">
        <v>901</v>
      </c>
      <c r="K655" s="6" t="s">
        <v>902</v>
      </c>
      <c r="L655" s="11" t="s">
        <v>181</v>
      </c>
      <c r="N655" s="6" t="s">
        <v>503</v>
      </c>
      <c r="O655" s="51" t="s">
        <v>514</v>
      </c>
    </row>
    <row r="656" ht="15.75" customHeight="1">
      <c r="A656" s="3" t="str">
        <f>'Sample Log'!A$84</f>
        <v>AE2126</v>
      </c>
      <c r="B656" s="3">
        <f>'Sample Log'!B$84</f>
        <v>10388</v>
      </c>
      <c r="C656" s="3" t="str">
        <f>'Sample Log'!C$84</f>
        <v>BATS Core</v>
      </c>
      <c r="D656" s="71">
        <f>'Sample Log'!D$84</f>
        <v>44543</v>
      </c>
      <c r="E656" s="9" t="s">
        <v>255</v>
      </c>
      <c r="F656" s="31">
        <f>'Sample Log'!O84</f>
        <v>4</v>
      </c>
      <c r="G656" s="87" t="s">
        <v>477</v>
      </c>
      <c r="H656" s="87" t="s">
        <v>767</v>
      </c>
      <c r="I656" s="31" t="s">
        <v>753</v>
      </c>
      <c r="J656" s="31" t="s">
        <v>901</v>
      </c>
      <c r="K656" s="6" t="s">
        <v>513</v>
      </c>
      <c r="L656" s="11" t="s">
        <v>885</v>
      </c>
      <c r="O656" s="51" t="s">
        <v>514</v>
      </c>
    </row>
    <row r="657" ht="15.75" customHeight="1">
      <c r="A657" s="3" t="str">
        <f>'Sample Log'!A$84</f>
        <v>AE2126</v>
      </c>
      <c r="B657" s="3">
        <f>'Sample Log'!B$84</f>
        <v>10388</v>
      </c>
      <c r="C657" s="3" t="str">
        <f>'Sample Log'!C$84</f>
        <v>BATS Core</v>
      </c>
      <c r="D657" s="71">
        <f>'Sample Log'!D$84</f>
        <v>44543</v>
      </c>
      <c r="E657" s="9" t="s">
        <v>186</v>
      </c>
      <c r="F657" s="31">
        <f>'Sample Log'!Q84</f>
        <v>8</v>
      </c>
      <c r="G657" s="87" t="s">
        <v>776</v>
      </c>
      <c r="H657" s="87" t="s">
        <v>856</v>
      </c>
      <c r="I657" s="31" t="s">
        <v>753</v>
      </c>
      <c r="J657" s="65"/>
      <c r="O657" s="51" t="s">
        <v>514</v>
      </c>
    </row>
    <row r="658" ht="15.75" customHeight="1">
      <c r="A658" s="3" t="str">
        <f>'Sample Log'!A$84</f>
        <v>AE2126</v>
      </c>
      <c r="B658" s="3">
        <f>'Sample Log'!B$84</f>
        <v>10388</v>
      </c>
      <c r="C658" s="3" t="str">
        <f>'Sample Log'!C$84</f>
        <v>BATS Core</v>
      </c>
      <c r="D658" s="71">
        <f>'Sample Log'!D$84</f>
        <v>44543</v>
      </c>
      <c r="E658" s="9" t="s">
        <v>188</v>
      </c>
      <c r="F658" s="31">
        <f>'Sample Log'!R84</f>
        <v>8</v>
      </c>
      <c r="G658" s="87" t="s">
        <v>776</v>
      </c>
      <c r="H658" s="87" t="s">
        <v>181</v>
      </c>
      <c r="I658" s="31" t="s">
        <v>753</v>
      </c>
      <c r="J658" s="65"/>
      <c r="O658" s="51" t="s">
        <v>514</v>
      </c>
    </row>
    <row r="659" ht="15.75" customHeight="1">
      <c r="A659" s="3" t="str">
        <f>'Sample Log'!A$84</f>
        <v>AE2126</v>
      </c>
      <c r="B659" s="3">
        <f>'Sample Log'!B$84</f>
        <v>10388</v>
      </c>
      <c r="C659" s="3" t="str">
        <f>'Sample Log'!C$84</f>
        <v>BATS Core</v>
      </c>
      <c r="D659" s="71">
        <f>'Sample Log'!D$84</f>
        <v>44543</v>
      </c>
      <c r="E659" s="9" t="s">
        <v>190</v>
      </c>
      <c r="F659" s="31">
        <f>'Sample Log'!S84</f>
        <v>8</v>
      </c>
      <c r="G659" s="87" t="s">
        <v>776</v>
      </c>
      <c r="H659" s="87" t="s">
        <v>856</v>
      </c>
      <c r="I659" s="31" t="s">
        <v>753</v>
      </c>
      <c r="J659" s="65"/>
      <c r="O659" s="51" t="s">
        <v>514</v>
      </c>
    </row>
    <row r="660" ht="15.75" customHeight="1">
      <c r="A660" s="3" t="str">
        <f>'Sample Log'!A$85</f>
        <v>AE2201</v>
      </c>
      <c r="B660" s="3">
        <f>'Sample Log'!B$85</f>
        <v>10389</v>
      </c>
      <c r="C660" s="3" t="str">
        <f>'Sample Log'!C$85</f>
        <v>BATS Core</v>
      </c>
      <c r="D660" s="71">
        <f>'Sample Log'!D$85</f>
        <v>44575</v>
      </c>
      <c r="E660" s="9" t="s">
        <v>201</v>
      </c>
      <c r="F660" s="31">
        <f>'Sample Log'!F85</f>
        <v>28</v>
      </c>
      <c r="G660" s="87" t="s">
        <v>467</v>
      </c>
      <c r="H660" s="87" t="s">
        <v>767</v>
      </c>
      <c r="I660" s="31" t="s">
        <v>903</v>
      </c>
      <c r="J660" s="65"/>
      <c r="K660" s="3" t="s">
        <v>837</v>
      </c>
      <c r="L660" s="6" t="s">
        <v>838</v>
      </c>
      <c r="M660" s="6" t="s">
        <v>904</v>
      </c>
      <c r="N660" s="7" t="s">
        <v>840</v>
      </c>
      <c r="P660" s="7" t="s">
        <v>841</v>
      </c>
    </row>
    <row r="661" ht="15.75" customHeight="1">
      <c r="A661" s="3" t="str">
        <f>'Sample Log'!A$85</f>
        <v>AE2201</v>
      </c>
      <c r="B661" s="3">
        <f>'Sample Log'!B$85</f>
        <v>10389</v>
      </c>
      <c r="C661" s="3" t="str">
        <f>'Sample Log'!C$85</f>
        <v>BATS Core</v>
      </c>
      <c r="D661" s="71">
        <f>'Sample Log'!D$85</f>
        <v>44575</v>
      </c>
      <c r="E661" s="9" t="s">
        <v>202</v>
      </c>
      <c r="F661" s="31" t="str">
        <f>'Sample Log'!H85</f>
        <v>NA</v>
      </c>
      <c r="G661" s="87" t="s">
        <v>707</v>
      </c>
      <c r="H661" s="87"/>
      <c r="I661" s="31"/>
      <c r="J661" s="65"/>
    </row>
    <row r="662" ht="15.75" customHeight="1">
      <c r="A662" s="3" t="str">
        <f>'Sample Log'!A$85</f>
        <v>AE2201</v>
      </c>
      <c r="B662" s="3">
        <f>'Sample Log'!B$85</f>
        <v>10389</v>
      </c>
      <c r="C662" s="3" t="str">
        <f>'Sample Log'!C$85</f>
        <v>BATS Core</v>
      </c>
      <c r="D662" s="71">
        <f>'Sample Log'!D$85</f>
        <v>44575</v>
      </c>
      <c r="E662" s="9" t="s">
        <v>145</v>
      </c>
      <c r="F662" s="31">
        <f>'Sample Log'!I85</f>
        <v>12</v>
      </c>
      <c r="G662" s="87" t="s">
        <v>771</v>
      </c>
      <c r="H662" s="87" t="s">
        <v>767</v>
      </c>
      <c r="I662" s="31" t="s">
        <v>903</v>
      </c>
      <c r="J662" s="31" t="s">
        <v>905</v>
      </c>
      <c r="K662" s="6" t="s">
        <v>471</v>
      </c>
      <c r="L662" s="4" t="s">
        <v>890</v>
      </c>
      <c r="N662" s="6" t="s">
        <v>574</v>
      </c>
      <c r="O662" s="51" t="s">
        <v>514</v>
      </c>
    </row>
    <row r="663" ht="15.75" customHeight="1">
      <c r="A663" s="3" t="str">
        <f>'Sample Log'!A$85</f>
        <v>AE2201</v>
      </c>
      <c r="B663" s="3">
        <f>'Sample Log'!B$85</f>
        <v>10389</v>
      </c>
      <c r="C663" s="3" t="str">
        <f>'Sample Log'!C$85</f>
        <v>BATS Core</v>
      </c>
      <c r="D663" s="71">
        <f>'Sample Log'!D$85</f>
        <v>44575</v>
      </c>
      <c r="E663" s="9" t="s">
        <v>204</v>
      </c>
      <c r="F663" s="31">
        <f>'Sample Log'!K85</f>
        <v>24</v>
      </c>
      <c r="G663" s="87" t="s">
        <v>773</v>
      </c>
      <c r="H663" s="87" t="s">
        <v>181</v>
      </c>
      <c r="I663" s="31" t="s">
        <v>903</v>
      </c>
      <c r="J663" s="84" t="s">
        <v>486</v>
      </c>
      <c r="K663" s="7" t="s">
        <v>487</v>
      </c>
      <c r="O663" s="51" t="s">
        <v>514</v>
      </c>
    </row>
    <row r="664" ht="15.75" customHeight="1">
      <c r="A664" s="3" t="str">
        <f>'Sample Log'!A$85</f>
        <v>AE2201</v>
      </c>
      <c r="B664" s="3">
        <f>'Sample Log'!B$85</f>
        <v>10389</v>
      </c>
      <c r="C664" s="3" t="str">
        <f>'Sample Log'!C$85</f>
        <v>BATS Core</v>
      </c>
      <c r="D664" s="71">
        <f>'Sample Log'!D$85</f>
        <v>44575</v>
      </c>
      <c r="E664" s="9" t="s">
        <v>149</v>
      </c>
      <c r="F664" s="31">
        <f>'Sample Log'!L85</f>
        <v>6</v>
      </c>
      <c r="G664" s="87" t="s">
        <v>477</v>
      </c>
      <c r="H664" s="87" t="s">
        <v>767</v>
      </c>
      <c r="I664" s="31" t="s">
        <v>903</v>
      </c>
      <c r="J664" s="31" t="s">
        <v>906</v>
      </c>
      <c r="K664" s="6" t="s">
        <v>574</v>
      </c>
      <c r="L664" s="11" t="s">
        <v>588</v>
      </c>
      <c r="N664" s="6" t="s">
        <v>503</v>
      </c>
      <c r="O664" s="51" t="s">
        <v>514</v>
      </c>
    </row>
    <row r="665" ht="15.75" customHeight="1">
      <c r="A665" s="3" t="str">
        <f>'Sample Log'!A$85</f>
        <v>AE2201</v>
      </c>
      <c r="B665" s="3">
        <f>'Sample Log'!B$85</f>
        <v>10389</v>
      </c>
      <c r="C665" s="3" t="str">
        <f>'Sample Log'!C$85</f>
        <v>BATS Core</v>
      </c>
      <c r="D665" s="71">
        <f>'Sample Log'!D$85</f>
        <v>44575</v>
      </c>
      <c r="E665" s="9" t="s">
        <v>253</v>
      </c>
      <c r="F665" s="31">
        <f>'Sample Log'!M85</f>
        <v>6</v>
      </c>
      <c r="G665" s="87" t="s">
        <v>477</v>
      </c>
      <c r="H665" s="87" t="s">
        <v>620</v>
      </c>
      <c r="I665" s="31" t="s">
        <v>903</v>
      </c>
      <c r="J665" s="31" t="s">
        <v>906</v>
      </c>
      <c r="K665" s="6" t="s">
        <v>902</v>
      </c>
      <c r="L665" s="11" t="s">
        <v>181</v>
      </c>
      <c r="N665" s="6" t="s">
        <v>503</v>
      </c>
      <c r="O665" s="51" t="s">
        <v>514</v>
      </c>
    </row>
    <row r="666" ht="15.75" customHeight="1">
      <c r="A666" s="3" t="str">
        <f>'Sample Log'!A$85</f>
        <v>AE2201</v>
      </c>
      <c r="B666" s="3">
        <f>'Sample Log'!B$85</f>
        <v>10389</v>
      </c>
      <c r="C666" s="3" t="str">
        <f>'Sample Log'!C$85</f>
        <v>BATS Core</v>
      </c>
      <c r="D666" s="71">
        <f>'Sample Log'!D$85</f>
        <v>44575</v>
      </c>
      <c r="E666" s="9" t="s">
        <v>255</v>
      </c>
      <c r="F666" s="31">
        <f>'Sample Log'!O85</f>
        <v>6</v>
      </c>
      <c r="G666" s="87" t="s">
        <v>477</v>
      </c>
      <c r="H666" s="87" t="s">
        <v>767</v>
      </c>
      <c r="I666" s="31" t="s">
        <v>903</v>
      </c>
      <c r="J666" s="31" t="s">
        <v>906</v>
      </c>
      <c r="K666" s="6" t="s">
        <v>513</v>
      </c>
      <c r="L666" s="11" t="s">
        <v>885</v>
      </c>
      <c r="O666" s="51" t="s">
        <v>514</v>
      </c>
    </row>
    <row r="667" ht="15.75" customHeight="1">
      <c r="A667" s="3" t="str">
        <f>'Sample Log'!A$85</f>
        <v>AE2201</v>
      </c>
      <c r="B667" s="3">
        <f>'Sample Log'!B$85</f>
        <v>10389</v>
      </c>
      <c r="C667" s="3" t="str">
        <f>'Sample Log'!C$85</f>
        <v>BATS Core</v>
      </c>
      <c r="D667" s="71">
        <f>'Sample Log'!D$85</f>
        <v>44575</v>
      </c>
      <c r="E667" s="9" t="s">
        <v>186</v>
      </c>
      <c r="F667" s="31">
        <f>'Sample Log'!Q85</f>
        <v>8</v>
      </c>
      <c r="G667" s="87" t="s">
        <v>776</v>
      </c>
      <c r="H667" s="87" t="s">
        <v>856</v>
      </c>
      <c r="I667" s="31" t="s">
        <v>903</v>
      </c>
      <c r="J667" s="65"/>
      <c r="O667" s="51" t="s">
        <v>514</v>
      </c>
    </row>
    <row r="668" ht="15.75" customHeight="1">
      <c r="A668" s="3" t="str">
        <f>'Sample Log'!A$85</f>
        <v>AE2201</v>
      </c>
      <c r="B668" s="3">
        <f>'Sample Log'!B$85</f>
        <v>10389</v>
      </c>
      <c r="C668" s="3" t="str">
        <f>'Sample Log'!C$85</f>
        <v>BATS Core</v>
      </c>
      <c r="D668" s="71">
        <f>'Sample Log'!D$85</f>
        <v>44575</v>
      </c>
      <c r="E668" s="9" t="s">
        <v>188</v>
      </c>
      <c r="F668" s="31">
        <f>'Sample Log'!R85</f>
        <v>8</v>
      </c>
      <c r="G668" s="87" t="s">
        <v>776</v>
      </c>
      <c r="H668" s="87" t="s">
        <v>181</v>
      </c>
      <c r="I668" s="31" t="s">
        <v>903</v>
      </c>
      <c r="J668" s="65"/>
      <c r="O668" s="51" t="s">
        <v>514</v>
      </c>
    </row>
    <row r="669" ht="15.75" customHeight="1">
      <c r="A669" s="3" t="str">
        <f>'Sample Log'!A$85</f>
        <v>AE2201</v>
      </c>
      <c r="B669" s="3">
        <f>'Sample Log'!B$85</f>
        <v>10389</v>
      </c>
      <c r="C669" s="3" t="str">
        <f>'Sample Log'!C$85</f>
        <v>BATS Core</v>
      </c>
      <c r="D669" s="71">
        <f>'Sample Log'!D$85</f>
        <v>44575</v>
      </c>
      <c r="E669" s="9" t="s">
        <v>190</v>
      </c>
      <c r="F669" s="31">
        <f>'Sample Log'!S85</f>
        <v>8</v>
      </c>
      <c r="G669" s="87" t="s">
        <v>776</v>
      </c>
      <c r="H669" s="87" t="s">
        <v>856</v>
      </c>
      <c r="I669" s="31" t="s">
        <v>903</v>
      </c>
      <c r="J669" s="65"/>
      <c r="O669" s="51" t="s">
        <v>514</v>
      </c>
    </row>
    <row r="670" ht="15.75" customHeight="1">
      <c r="A670" s="3" t="str">
        <f>'Sample Log'!A$86</f>
        <v>AE2204</v>
      </c>
      <c r="B670" s="3">
        <f>'Sample Log'!B$86</f>
        <v>10390</v>
      </c>
      <c r="C670" s="3" t="str">
        <f>'Sample Log'!C$86</f>
        <v>BATS Core</v>
      </c>
      <c r="D670" s="70">
        <f>'Sample Log'!D$86</f>
        <v>44651</v>
      </c>
      <c r="E670" s="9" t="s">
        <v>201</v>
      </c>
      <c r="F670" s="31">
        <f>'Sample Log'!F86</f>
        <v>28</v>
      </c>
      <c r="G670" s="87" t="s">
        <v>467</v>
      </c>
      <c r="H670" s="87" t="s">
        <v>767</v>
      </c>
      <c r="I670" s="31" t="s">
        <v>127</v>
      </c>
      <c r="J670" s="31" t="s">
        <v>907</v>
      </c>
      <c r="K670" s="3" t="s">
        <v>837</v>
      </c>
      <c r="L670" s="6" t="s">
        <v>838</v>
      </c>
      <c r="M670" s="90">
        <v>44746.0</v>
      </c>
      <c r="N670" s="7" t="s">
        <v>840</v>
      </c>
      <c r="P670" s="7" t="s">
        <v>841</v>
      </c>
    </row>
    <row r="671" ht="15.75" customHeight="1">
      <c r="A671" s="3" t="str">
        <f>'Sample Log'!A$86</f>
        <v>AE2204</v>
      </c>
      <c r="B671" s="3">
        <f>'Sample Log'!B$86</f>
        <v>10390</v>
      </c>
      <c r="C671" s="3" t="str">
        <f>'Sample Log'!C$86</f>
        <v>BATS Core</v>
      </c>
      <c r="D671" s="70">
        <f>'Sample Log'!D$86</f>
        <v>44651</v>
      </c>
      <c r="E671" s="9" t="s">
        <v>202</v>
      </c>
      <c r="F671" s="31" t="str">
        <f>'Sample Log'!H86</f>
        <v>NA</v>
      </c>
      <c r="G671" s="87" t="s">
        <v>707</v>
      </c>
      <c r="H671" s="87"/>
      <c r="I671" s="65"/>
      <c r="J671" s="65"/>
    </row>
    <row r="672" ht="15.75" customHeight="1">
      <c r="A672" s="3" t="str">
        <f>'Sample Log'!A$86</f>
        <v>AE2204</v>
      </c>
      <c r="B672" s="3">
        <f>'Sample Log'!B$86</f>
        <v>10390</v>
      </c>
      <c r="C672" s="3" t="str">
        <f>'Sample Log'!C$86</f>
        <v>BATS Core</v>
      </c>
      <c r="D672" s="70">
        <f>'Sample Log'!D$86</f>
        <v>44651</v>
      </c>
      <c r="E672" s="9" t="s">
        <v>145</v>
      </c>
      <c r="F672" s="31">
        <f>'Sample Log'!I86</f>
        <v>12</v>
      </c>
      <c r="G672" s="87" t="s">
        <v>771</v>
      </c>
      <c r="H672" s="87" t="s">
        <v>767</v>
      </c>
      <c r="I672" s="31" t="s">
        <v>127</v>
      </c>
      <c r="J672" s="31" t="s">
        <v>904</v>
      </c>
      <c r="K672" s="6" t="s">
        <v>471</v>
      </c>
      <c r="L672" s="4" t="s">
        <v>890</v>
      </c>
      <c r="N672" s="6" t="s">
        <v>574</v>
      </c>
      <c r="O672" s="51" t="s">
        <v>514</v>
      </c>
    </row>
    <row r="673" ht="15.75" customHeight="1">
      <c r="A673" s="3" t="str">
        <f>'Sample Log'!A$86</f>
        <v>AE2204</v>
      </c>
      <c r="B673" s="3">
        <f>'Sample Log'!B$86</f>
        <v>10390</v>
      </c>
      <c r="C673" s="3" t="str">
        <f>'Sample Log'!C$86</f>
        <v>BATS Core</v>
      </c>
      <c r="D673" s="70">
        <f>'Sample Log'!D$86</f>
        <v>44651</v>
      </c>
      <c r="E673" s="9" t="s">
        <v>204</v>
      </c>
      <c r="F673" s="31">
        <f>'Sample Log'!K86</f>
        <v>24</v>
      </c>
      <c r="G673" s="87" t="s">
        <v>773</v>
      </c>
      <c r="H673" s="87" t="s">
        <v>181</v>
      </c>
      <c r="I673" s="31" t="s">
        <v>127</v>
      </c>
      <c r="J673" s="84" t="s">
        <v>486</v>
      </c>
      <c r="K673" s="7" t="s">
        <v>487</v>
      </c>
      <c r="O673" s="51" t="s">
        <v>514</v>
      </c>
    </row>
    <row r="674" ht="15.75" customHeight="1">
      <c r="A674" s="3" t="str">
        <f>'Sample Log'!A$86</f>
        <v>AE2204</v>
      </c>
      <c r="B674" s="3">
        <f>'Sample Log'!B$86</f>
        <v>10390</v>
      </c>
      <c r="C674" s="3" t="str">
        <f>'Sample Log'!C$86</f>
        <v>BATS Core</v>
      </c>
      <c r="D674" s="70">
        <f>'Sample Log'!D$86</f>
        <v>44651</v>
      </c>
      <c r="E674" s="9" t="s">
        <v>149</v>
      </c>
      <c r="F674" s="31">
        <f>'Sample Log'!L86</f>
        <v>6</v>
      </c>
      <c r="G674" s="87" t="s">
        <v>477</v>
      </c>
      <c r="H674" s="87" t="s">
        <v>767</v>
      </c>
      <c r="I674" s="31" t="s">
        <v>908</v>
      </c>
      <c r="J674" s="31" t="s">
        <v>909</v>
      </c>
      <c r="K674" s="6" t="s">
        <v>574</v>
      </c>
      <c r="L674" s="11" t="s">
        <v>588</v>
      </c>
      <c r="N674" s="6" t="s">
        <v>503</v>
      </c>
      <c r="O674" s="51" t="s">
        <v>514</v>
      </c>
    </row>
    <row r="675" ht="15.75" customHeight="1">
      <c r="A675" s="3" t="str">
        <f>'Sample Log'!A$86</f>
        <v>AE2204</v>
      </c>
      <c r="B675" s="3">
        <f>'Sample Log'!B$86</f>
        <v>10390</v>
      </c>
      <c r="C675" s="3" t="str">
        <f>'Sample Log'!C$86</f>
        <v>BATS Core</v>
      </c>
      <c r="D675" s="70">
        <f>'Sample Log'!D$86</f>
        <v>44651</v>
      </c>
      <c r="E675" s="9" t="s">
        <v>253</v>
      </c>
      <c r="F675" s="31">
        <f>'Sample Log'!M86</f>
        <v>6</v>
      </c>
      <c r="G675" s="87" t="s">
        <v>477</v>
      </c>
      <c r="H675" s="87" t="s">
        <v>620</v>
      </c>
      <c r="I675" s="31" t="s">
        <v>908</v>
      </c>
      <c r="J675" s="31" t="s">
        <v>909</v>
      </c>
      <c r="K675" s="6" t="s">
        <v>902</v>
      </c>
      <c r="L675" s="11" t="s">
        <v>181</v>
      </c>
      <c r="N675" s="6" t="s">
        <v>503</v>
      </c>
      <c r="O675" s="51" t="s">
        <v>514</v>
      </c>
    </row>
    <row r="676" ht="15.75" customHeight="1">
      <c r="A676" s="3" t="str">
        <f>'Sample Log'!A$86</f>
        <v>AE2204</v>
      </c>
      <c r="B676" s="3">
        <f>'Sample Log'!B$86</f>
        <v>10390</v>
      </c>
      <c r="C676" s="3" t="str">
        <f>'Sample Log'!C$86</f>
        <v>BATS Core</v>
      </c>
      <c r="D676" s="70">
        <f>'Sample Log'!D$86</f>
        <v>44651</v>
      </c>
      <c r="E676" s="9" t="s">
        <v>255</v>
      </c>
      <c r="F676" s="31">
        <f>'Sample Log'!O86</f>
        <v>6</v>
      </c>
      <c r="G676" s="87" t="s">
        <v>477</v>
      </c>
      <c r="H676" s="87" t="s">
        <v>767</v>
      </c>
      <c r="I676" s="31" t="s">
        <v>908</v>
      </c>
      <c r="J676" s="31" t="s">
        <v>909</v>
      </c>
      <c r="K676" s="6" t="s">
        <v>513</v>
      </c>
      <c r="L676" s="11" t="s">
        <v>885</v>
      </c>
      <c r="O676" s="51" t="s">
        <v>514</v>
      </c>
    </row>
    <row r="677" ht="15.75" customHeight="1">
      <c r="A677" s="3" t="str">
        <f>'Sample Log'!A$86</f>
        <v>AE2204</v>
      </c>
      <c r="B677" s="3">
        <f>'Sample Log'!B$86</f>
        <v>10390</v>
      </c>
      <c r="C677" s="3" t="str">
        <f>'Sample Log'!C$86</f>
        <v>BATS Core</v>
      </c>
      <c r="D677" s="70">
        <f>'Sample Log'!D$86</f>
        <v>44651</v>
      </c>
      <c r="E677" s="9" t="s">
        <v>186</v>
      </c>
      <c r="F677" s="31">
        <f>'Sample Log'!Q86</f>
        <v>8</v>
      </c>
      <c r="G677" s="87" t="s">
        <v>776</v>
      </c>
      <c r="H677" s="87" t="s">
        <v>856</v>
      </c>
      <c r="I677" s="31" t="s">
        <v>127</v>
      </c>
      <c r="J677" s="65"/>
      <c r="O677" s="51" t="s">
        <v>514</v>
      </c>
    </row>
    <row r="678" ht="15.75" customHeight="1">
      <c r="A678" s="3" t="str">
        <f>'Sample Log'!A$86</f>
        <v>AE2204</v>
      </c>
      <c r="B678" s="3">
        <f>'Sample Log'!B$86</f>
        <v>10390</v>
      </c>
      <c r="C678" s="3" t="str">
        <f>'Sample Log'!C$86</f>
        <v>BATS Core</v>
      </c>
      <c r="D678" s="70">
        <f>'Sample Log'!D$86</f>
        <v>44651</v>
      </c>
      <c r="E678" s="9" t="s">
        <v>188</v>
      </c>
      <c r="F678" s="31">
        <f>'Sample Log'!R86</f>
        <v>8</v>
      </c>
      <c r="G678" s="87" t="s">
        <v>776</v>
      </c>
      <c r="H678" s="87" t="s">
        <v>181</v>
      </c>
      <c r="I678" s="31" t="s">
        <v>127</v>
      </c>
      <c r="J678" s="65"/>
      <c r="O678" s="51" t="s">
        <v>514</v>
      </c>
    </row>
    <row r="679" ht="15.75" customHeight="1">
      <c r="A679" s="3" t="str">
        <f>'Sample Log'!A$86</f>
        <v>AE2204</v>
      </c>
      <c r="B679" s="3">
        <f>'Sample Log'!B$86</f>
        <v>10390</v>
      </c>
      <c r="C679" s="3" t="str">
        <f>'Sample Log'!C$86</f>
        <v>BATS Core</v>
      </c>
      <c r="D679" s="70">
        <f>'Sample Log'!D$86</f>
        <v>44651</v>
      </c>
      <c r="E679" s="9" t="s">
        <v>190</v>
      </c>
      <c r="F679" s="31">
        <f>'Sample Log'!S86</f>
        <v>8</v>
      </c>
      <c r="G679" s="87" t="s">
        <v>776</v>
      </c>
      <c r="H679" s="87" t="s">
        <v>856</v>
      </c>
      <c r="I679" s="31" t="s">
        <v>127</v>
      </c>
      <c r="O679" s="51" t="s">
        <v>514</v>
      </c>
    </row>
    <row r="680" ht="15.75" customHeight="1">
      <c r="A680" s="3" t="str">
        <f>'Sample Log'!A$87</f>
        <v>AE2205</v>
      </c>
      <c r="B680" s="3">
        <f>'Sample Log'!B$87</f>
        <v>20390</v>
      </c>
      <c r="C680" s="3" t="str">
        <f>'Sample Log'!C$87</f>
        <v>BATS Bloom</v>
      </c>
      <c r="D680" s="75">
        <f>'Sample Log'!D$87</f>
        <v>44658</v>
      </c>
      <c r="E680" s="9" t="s">
        <v>201</v>
      </c>
      <c r="F680" s="31">
        <v>15.0</v>
      </c>
      <c r="G680" s="6" t="s">
        <v>467</v>
      </c>
      <c r="H680" s="87" t="s">
        <v>767</v>
      </c>
      <c r="I680" s="31" t="s">
        <v>910</v>
      </c>
      <c r="J680" s="31" t="s">
        <v>911</v>
      </c>
      <c r="K680" s="3" t="s">
        <v>837</v>
      </c>
      <c r="L680" s="6" t="s">
        <v>838</v>
      </c>
      <c r="M680" s="6" t="s">
        <v>912</v>
      </c>
      <c r="N680" s="7" t="s">
        <v>840</v>
      </c>
      <c r="P680" s="7" t="s">
        <v>841</v>
      </c>
    </row>
    <row r="681" ht="15.75" customHeight="1">
      <c r="A681" s="3" t="str">
        <f>'Sample Log'!A$88</f>
        <v>AE2209</v>
      </c>
      <c r="B681" s="3">
        <f>'Sample Log'!B$88</f>
        <v>10391</v>
      </c>
      <c r="C681" s="3" t="str">
        <f>'Sample Log'!C$88</f>
        <v>BATS Core</v>
      </c>
      <c r="D681" s="75">
        <f>'Sample Log'!D$88</f>
        <v>44684</v>
      </c>
      <c r="E681" s="9" t="s">
        <v>201</v>
      </c>
      <c r="F681" s="31">
        <f>'Sample Log'!F88</f>
        <v>28</v>
      </c>
      <c r="G681" s="87" t="s">
        <v>467</v>
      </c>
      <c r="H681" s="87" t="s">
        <v>767</v>
      </c>
      <c r="I681" s="31" t="s">
        <v>913</v>
      </c>
      <c r="J681" s="31" t="s">
        <v>893</v>
      </c>
      <c r="K681" s="3" t="s">
        <v>837</v>
      </c>
      <c r="L681" s="6" t="s">
        <v>838</v>
      </c>
      <c r="M681" s="90">
        <v>45231.0</v>
      </c>
      <c r="N681" s="7" t="s">
        <v>840</v>
      </c>
      <c r="P681" s="7" t="s">
        <v>841</v>
      </c>
    </row>
    <row r="682" ht="15.75" customHeight="1">
      <c r="A682" s="3" t="str">
        <f>'Sample Log'!A$88</f>
        <v>AE2209</v>
      </c>
      <c r="B682" s="3">
        <f>'Sample Log'!B$88</f>
        <v>10391</v>
      </c>
      <c r="C682" s="3" t="str">
        <f>'Sample Log'!C$88</f>
        <v>BATS Core</v>
      </c>
      <c r="D682" s="75">
        <f>'Sample Log'!D$88</f>
        <v>44684</v>
      </c>
      <c r="E682" s="9" t="s">
        <v>202</v>
      </c>
      <c r="F682" s="31" t="str">
        <f>'Sample Log'!H88</f>
        <v>NA</v>
      </c>
      <c r="G682" s="87" t="s">
        <v>707</v>
      </c>
      <c r="H682" s="87"/>
      <c r="I682" s="31"/>
      <c r="J682" s="65"/>
    </row>
    <row r="683" ht="15.75" customHeight="1">
      <c r="A683" s="3" t="str">
        <f>'Sample Log'!A$88</f>
        <v>AE2209</v>
      </c>
      <c r="B683" s="3">
        <f>'Sample Log'!B$88</f>
        <v>10391</v>
      </c>
      <c r="C683" s="3" t="str">
        <f>'Sample Log'!C$88</f>
        <v>BATS Core</v>
      </c>
      <c r="D683" s="75">
        <f>'Sample Log'!D$88</f>
        <v>44684</v>
      </c>
      <c r="E683" s="9" t="s">
        <v>145</v>
      </c>
      <c r="F683" s="31">
        <f>'Sample Log'!I88</f>
        <v>12</v>
      </c>
      <c r="G683" s="87" t="s">
        <v>771</v>
      </c>
      <c r="H683" s="87" t="s">
        <v>767</v>
      </c>
      <c r="I683" s="31" t="s">
        <v>913</v>
      </c>
      <c r="J683" s="65"/>
      <c r="K683" s="6" t="s">
        <v>471</v>
      </c>
      <c r="L683" s="4" t="s">
        <v>890</v>
      </c>
      <c r="N683" s="6" t="s">
        <v>574</v>
      </c>
      <c r="O683" s="51" t="s">
        <v>514</v>
      </c>
    </row>
    <row r="684" ht="15.75" customHeight="1">
      <c r="A684" s="3" t="str">
        <f>'Sample Log'!A$88</f>
        <v>AE2209</v>
      </c>
      <c r="B684" s="3">
        <f>'Sample Log'!B$88</f>
        <v>10391</v>
      </c>
      <c r="C684" s="3" t="str">
        <f>'Sample Log'!C$88</f>
        <v>BATS Core</v>
      </c>
      <c r="D684" s="75">
        <f>'Sample Log'!D$88</f>
        <v>44684</v>
      </c>
      <c r="E684" s="9" t="s">
        <v>204</v>
      </c>
      <c r="F684" s="31">
        <f>'Sample Log'!K88</f>
        <v>24</v>
      </c>
      <c r="G684" s="87" t="s">
        <v>773</v>
      </c>
      <c r="H684" s="87" t="s">
        <v>181</v>
      </c>
      <c r="I684" s="31" t="s">
        <v>913</v>
      </c>
      <c r="J684" s="84" t="s">
        <v>486</v>
      </c>
      <c r="K684" s="7" t="s">
        <v>487</v>
      </c>
      <c r="O684" s="51" t="s">
        <v>514</v>
      </c>
    </row>
    <row r="685" ht="15.75" customHeight="1">
      <c r="A685" s="3" t="str">
        <f>'Sample Log'!A$88</f>
        <v>AE2209</v>
      </c>
      <c r="B685" s="3">
        <f>'Sample Log'!B$88</f>
        <v>10391</v>
      </c>
      <c r="C685" s="3" t="str">
        <f>'Sample Log'!C$88</f>
        <v>BATS Core</v>
      </c>
      <c r="D685" s="75">
        <f>'Sample Log'!D$88</f>
        <v>44684</v>
      </c>
      <c r="E685" s="9" t="s">
        <v>149</v>
      </c>
      <c r="F685" s="31">
        <f>'Sample Log'!L88</f>
        <v>6</v>
      </c>
      <c r="G685" s="87" t="s">
        <v>477</v>
      </c>
      <c r="H685" s="87" t="s">
        <v>767</v>
      </c>
      <c r="I685" s="31" t="s">
        <v>913</v>
      </c>
      <c r="J685" s="31" t="s">
        <v>914</v>
      </c>
      <c r="K685" s="6" t="s">
        <v>574</v>
      </c>
      <c r="L685" s="11" t="s">
        <v>588</v>
      </c>
      <c r="N685" s="6" t="s">
        <v>503</v>
      </c>
      <c r="O685" s="51" t="s">
        <v>514</v>
      </c>
    </row>
    <row r="686" ht="15.75" customHeight="1">
      <c r="A686" s="3" t="str">
        <f>'Sample Log'!A$88</f>
        <v>AE2209</v>
      </c>
      <c r="B686" s="3">
        <f>'Sample Log'!B$88</f>
        <v>10391</v>
      </c>
      <c r="C686" s="3" t="str">
        <f>'Sample Log'!C$88</f>
        <v>BATS Core</v>
      </c>
      <c r="D686" s="75">
        <f>'Sample Log'!D$88</f>
        <v>44684</v>
      </c>
      <c r="E686" s="9" t="s">
        <v>253</v>
      </c>
      <c r="F686" s="31">
        <f>'Sample Log'!M88</f>
        <v>6</v>
      </c>
      <c r="G686" s="87" t="s">
        <v>477</v>
      </c>
      <c r="H686" s="87" t="s">
        <v>620</v>
      </c>
      <c r="I686" s="31" t="s">
        <v>913</v>
      </c>
      <c r="J686" s="31" t="s">
        <v>914</v>
      </c>
      <c r="K686" s="6" t="s">
        <v>902</v>
      </c>
      <c r="L686" s="11" t="s">
        <v>181</v>
      </c>
      <c r="N686" s="6" t="s">
        <v>503</v>
      </c>
      <c r="O686" s="51" t="s">
        <v>514</v>
      </c>
    </row>
    <row r="687" ht="15.75" customHeight="1">
      <c r="A687" s="3" t="str">
        <f>'Sample Log'!A$88</f>
        <v>AE2209</v>
      </c>
      <c r="B687" s="3">
        <f>'Sample Log'!B$88</f>
        <v>10391</v>
      </c>
      <c r="C687" s="3" t="str">
        <f>'Sample Log'!C$88</f>
        <v>BATS Core</v>
      </c>
      <c r="D687" s="75">
        <f>'Sample Log'!D$88</f>
        <v>44684</v>
      </c>
      <c r="E687" s="9" t="s">
        <v>255</v>
      </c>
      <c r="F687" s="31">
        <f>'Sample Log'!O88</f>
        <v>6</v>
      </c>
      <c r="G687" s="87" t="s">
        <v>477</v>
      </c>
      <c r="H687" s="87" t="s">
        <v>767</v>
      </c>
      <c r="I687" s="31" t="s">
        <v>913</v>
      </c>
      <c r="J687" s="31" t="s">
        <v>914</v>
      </c>
      <c r="K687" s="6" t="s">
        <v>513</v>
      </c>
      <c r="L687" s="11" t="s">
        <v>885</v>
      </c>
      <c r="O687" s="51" t="s">
        <v>514</v>
      </c>
    </row>
    <row r="688" ht="15.75" customHeight="1">
      <c r="A688" s="3" t="str">
        <f>'Sample Log'!A$88</f>
        <v>AE2209</v>
      </c>
      <c r="B688" s="3">
        <f>'Sample Log'!B$88</f>
        <v>10391</v>
      </c>
      <c r="C688" s="3" t="str">
        <f>'Sample Log'!C$88</f>
        <v>BATS Core</v>
      </c>
      <c r="D688" s="75">
        <f>'Sample Log'!D$88</f>
        <v>44684</v>
      </c>
      <c r="E688" s="9" t="s">
        <v>186</v>
      </c>
      <c r="F688" s="31">
        <f>'Sample Log'!Q88</f>
        <v>8</v>
      </c>
      <c r="G688" s="87" t="s">
        <v>776</v>
      </c>
      <c r="H688" s="87" t="s">
        <v>856</v>
      </c>
      <c r="I688" s="31" t="s">
        <v>913</v>
      </c>
      <c r="J688" s="65"/>
      <c r="O688" s="51" t="s">
        <v>514</v>
      </c>
    </row>
    <row r="689" ht="15.75" customHeight="1">
      <c r="A689" s="3" t="str">
        <f>'Sample Log'!A$88</f>
        <v>AE2209</v>
      </c>
      <c r="B689" s="3">
        <f>'Sample Log'!B$88</f>
        <v>10391</v>
      </c>
      <c r="C689" s="3" t="str">
        <f>'Sample Log'!C$88</f>
        <v>BATS Core</v>
      </c>
      <c r="D689" s="75">
        <f>'Sample Log'!D$88</f>
        <v>44684</v>
      </c>
      <c r="E689" s="9" t="s">
        <v>188</v>
      </c>
      <c r="F689" s="31">
        <f>'Sample Log'!R88</f>
        <v>8</v>
      </c>
      <c r="G689" s="87" t="s">
        <v>776</v>
      </c>
      <c r="H689" s="87" t="s">
        <v>181</v>
      </c>
      <c r="I689" s="31" t="s">
        <v>913</v>
      </c>
      <c r="J689" s="65"/>
      <c r="O689" s="51" t="s">
        <v>514</v>
      </c>
    </row>
    <row r="690" ht="15.75" customHeight="1">
      <c r="A690" s="3" t="str">
        <f>'Sample Log'!A$88</f>
        <v>AE2209</v>
      </c>
      <c r="B690" s="3">
        <f>'Sample Log'!B$88</f>
        <v>10391</v>
      </c>
      <c r="C690" s="3" t="str">
        <f>'Sample Log'!C$88</f>
        <v>BATS Core</v>
      </c>
      <c r="D690" s="75">
        <f>'Sample Log'!D$88</f>
        <v>44684</v>
      </c>
      <c r="E690" s="9" t="s">
        <v>190</v>
      </c>
      <c r="F690" s="31">
        <f>'Sample Log'!S88</f>
        <v>8</v>
      </c>
      <c r="G690" s="87" t="s">
        <v>776</v>
      </c>
      <c r="H690" s="87" t="s">
        <v>856</v>
      </c>
      <c r="I690" s="31" t="s">
        <v>913</v>
      </c>
      <c r="J690" s="65"/>
      <c r="O690" s="51" t="s">
        <v>514</v>
      </c>
    </row>
    <row r="691" ht="15.75" customHeight="1">
      <c r="A691" s="3" t="str">
        <f>'Sample Log'!A$89</f>
        <v>AE2210</v>
      </c>
      <c r="B691" s="3">
        <f>'Sample Log'!B$89</f>
        <v>10392</v>
      </c>
      <c r="C691" s="3" t="str">
        <f>'Sample Log'!C$89</f>
        <v>BATS Core</v>
      </c>
      <c r="D691" s="70">
        <f>'Sample Log'!D$89</f>
        <v>44706</v>
      </c>
      <c r="E691" s="9" t="s">
        <v>201</v>
      </c>
      <c r="F691" s="31">
        <f>'Sample Log'!F89</f>
        <v>28</v>
      </c>
      <c r="G691" s="87" t="s">
        <v>467</v>
      </c>
      <c r="H691" s="87" t="s">
        <v>767</v>
      </c>
      <c r="I691" s="31" t="s">
        <v>915</v>
      </c>
      <c r="J691" s="31" t="s">
        <v>916</v>
      </c>
      <c r="K691" s="3" t="s">
        <v>837</v>
      </c>
      <c r="L691" s="6" t="s">
        <v>838</v>
      </c>
      <c r="M691" s="90">
        <v>45231.0</v>
      </c>
      <c r="N691" s="7" t="s">
        <v>840</v>
      </c>
      <c r="P691" s="7" t="s">
        <v>841</v>
      </c>
    </row>
    <row r="692" ht="15.75" customHeight="1">
      <c r="A692" s="3" t="str">
        <f>'Sample Log'!A$89</f>
        <v>AE2210</v>
      </c>
      <c r="B692" s="3">
        <f>'Sample Log'!B$89</f>
        <v>10392</v>
      </c>
      <c r="C692" s="3" t="str">
        <f>'Sample Log'!C$89</f>
        <v>BATS Core</v>
      </c>
      <c r="D692" s="70">
        <f>'Sample Log'!D$89</f>
        <v>44706</v>
      </c>
      <c r="E692" s="9" t="s">
        <v>202</v>
      </c>
      <c r="F692" s="31" t="str">
        <f>'Sample Log'!H89</f>
        <v>NA</v>
      </c>
      <c r="G692" s="87" t="s">
        <v>707</v>
      </c>
      <c r="H692" s="87"/>
      <c r="I692" s="31" t="s">
        <v>915</v>
      </c>
      <c r="J692" s="65"/>
    </row>
    <row r="693" ht="15.75" customHeight="1">
      <c r="A693" s="3" t="str">
        <f>'Sample Log'!A$89</f>
        <v>AE2210</v>
      </c>
      <c r="B693" s="3">
        <f>'Sample Log'!B$89</f>
        <v>10392</v>
      </c>
      <c r="C693" s="3" t="str">
        <f>'Sample Log'!C$89</f>
        <v>BATS Core</v>
      </c>
      <c r="D693" s="70">
        <f>'Sample Log'!D$89</f>
        <v>44706</v>
      </c>
      <c r="E693" s="9" t="s">
        <v>145</v>
      </c>
      <c r="F693" s="31">
        <f>'Sample Log'!I89</f>
        <v>12</v>
      </c>
      <c r="G693" s="87" t="s">
        <v>771</v>
      </c>
      <c r="H693" s="87" t="s">
        <v>767</v>
      </c>
      <c r="I693" s="31" t="s">
        <v>915</v>
      </c>
      <c r="J693" s="65"/>
      <c r="K693" s="6" t="s">
        <v>471</v>
      </c>
      <c r="L693" s="4" t="s">
        <v>890</v>
      </c>
      <c r="N693" s="6" t="s">
        <v>574</v>
      </c>
      <c r="O693" s="51" t="s">
        <v>514</v>
      </c>
    </row>
    <row r="694" ht="15.75" customHeight="1">
      <c r="A694" s="3" t="str">
        <f>'Sample Log'!A$89</f>
        <v>AE2210</v>
      </c>
      <c r="B694" s="3">
        <f>'Sample Log'!B$89</f>
        <v>10392</v>
      </c>
      <c r="C694" s="3" t="str">
        <f>'Sample Log'!C$89</f>
        <v>BATS Core</v>
      </c>
      <c r="D694" s="70">
        <f>'Sample Log'!D$89</f>
        <v>44706</v>
      </c>
      <c r="E694" s="9" t="s">
        <v>204</v>
      </c>
      <c r="F694" s="31">
        <f>'Sample Log'!K89</f>
        <v>24</v>
      </c>
      <c r="G694" s="87" t="s">
        <v>773</v>
      </c>
      <c r="H694" s="87" t="s">
        <v>181</v>
      </c>
      <c r="I694" s="31" t="s">
        <v>915</v>
      </c>
      <c r="J694" s="84" t="s">
        <v>486</v>
      </c>
      <c r="K694" s="7" t="s">
        <v>487</v>
      </c>
      <c r="O694" s="51" t="s">
        <v>514</v>
      </c>
    </row>
    <row r="695" ht="15.75" customHeight="1">
      <c r="A695" s="3" t="str">
        <f>'Sample Log'!A$89</f>
        <v>AE2210</v>
      </c>
      <c r="B695" s="3">
        <f>'Sample Log'!B$89</f>
        <v>10392</v>
      </c>
      <c r="C695" s="3" t="str">
        <f>'Sample Log'!C$89</f>
        <v>BATS Core</v>
      </c>
      <c r="D695" s="70">
        <f>'Sample Log'!D$89</f>
        <v>44706</v>
      </c>
      <c r="E695" s="9" t="s">
        <v>149</v>
      </c>
      <c r="F695" s="31">
        <f>'Sample Log'!L89</f>
        <v>6</v>
      </c>
      <c r="G695" s="87" t="s">
        <v>477</v>
      </c>
      <c r="H695" s="87" t="s">
        <v>767</v>
      </c>
      <c r="I695" s="31" t="s">
        <v>915</v>
      </c>
      <c r="J695" s="31" t="s">
        <v>917</v>
      </c>
      <c r="K695" s="6" t="s">
        <v>574</v>
      </c>
      <c r="L695" s="11" t="s">
        <v>588</v>
      </c>
      <c r="N695" s="6" t="s">
        <v>503</v>
      </c>
      <c r="O695" s="51" t="s">
        <v>514</v>
      </c>
    </row>
    <row r="696" ht="15.75" customHeight="1">
      <c r="A696" s="3" t="str">
        <f>'Sample Log'!A$89</f>
        <v>AE2210</v>
      </c>
      <c r="B696" s="3">
        <f>'Sample Log'!B$89</f>
        <v>10392</v>
      </c>
      <c r="C696" s="3" t="str">
        <f>'Sample Log'!C$89</f>
        <v>BATS Core</v>
      </c>
      <c r="D696" s="70">
        <f>'Sample Log'!D$89</f>
        <v>44706</v>
      </c>
      <c r="E696" s="9" t="s">
        <v>253</v>
      </c>
      <c r="F696" s="31">
        <f>'Sample Log'!M89</f>
        <v>6</v>
      </c>
      <c r="G696" s="87" t="s">
        <v>477</v>
      </c>
      <c r="H696" s="87" t="s">
        <v>620</v>
      </c>
      <c r="I696" s="31" t="s">
        <v>915</v>
      </c>
      <c r="J696" s="31" t="s">
        <v>917</v>
      </c>
      <c r="K696" s="6" t="s">
        <v>902</v>
      </c>
      <c r="L696" s="11" t="s">
        <v>181</v>
      </c>
      <c r="N696" s="6" t="s">
        <v>503</v>
      </c>
      <c r="O696" s="51" t="s">
        <v>514</v>
      </c>
    </row>
    <row r="697" ht="15.75" customHeight="1">
      <c r="A697" s="3" t="str">
        <f>'Sample Log'!A$89</f>
        <v>AE2210</v>
      </c>
      <c r="B697" s="3">
        <f>'Sample Log'!B$89</f>
        <v>10392</v>
      </c>
      <c r="C697" s="3" t="str">
        <f>'Sample Log'!C$89</f>
        <v>BATS Core</v>
      </c>
      <c r="D697" s="70">
        <f>'Sample Log'!D$89</f>
        <v>44706</v>
      </c>
      <c r="E697" s="9" t="s">
        <v>255</v>
      </c>
      <c r="F697" s="31">
        <f>'Sample Log'!O89</f>
        <v>6</v>
      </c>
      <c r="G697" s="87" t="s">
        <v>477</v>
      </c>
      <c r="H697" s="87" t="s">
        <v>767</v>
      </c>
      <c r="I697" s="31" t="s">
        <v>915</v>
      </c>
      <c r="J697" s="31" t="s">
        <v>917</v>
      </c>
      <c r="K697" s="6" t="s">
        <v>513</v>
      </c>
      <c r="L697" s="11" t="s">
        <v>885</v>
      </c>
      <c r="O697" s="51" t="s">
        <v>514</v>
      </c>
    </row>
    <row r="698" ht="15.75" customHeight="1">
      <c r="A698" s="3" t="str">
        <f>'Sample Log'!A$89</f>
        <v>AE2210</v>
      </c>
      <c r="B698" s="3">
        <f>'Sample Log'!B$89</f>
        <v>10392</v>
      </c>
      <c r="C698" s="3" t="str">
        <f>'Sample Log'!C$89</f>
        <v>BATS Core</v>
      </c>
      <c r="D698" s="70">
        <f>'Sample Log'!D$89</f>
        <v>44706</v>
      </c>
      <c r="E698" s="9" t="s">
        <v>186</v>
      </c>
      <c r="F698" s="31">
        <f>'Sample Log'!Q89</f>
        <v>8</v>
      </c>
      <c r="G698" s="87" t="s">
        <v>776</v>
      </c>
      <c r="H698" s="87" t="s">
        <v>856</v>
      </c>
      <c r="I698" s="31" t="s">
        <v>915</v>
      </c>
      <c r="J698" s="65"/>
      <c r="O698" s="51" t="s">
        <v>514</v>
      </c>
    </row>
    <row r="699" ht="15.75" customHeight="1">
      <c r="A699" s="3" t="str">
        <f>'Sample Log'!A$89</f>
        <v>AE2210</v>
      </c>
      <c r="B699" s="3">
        <f>'Sample Log'!B$89</f>
        <v>10392</v>
      </c>
      <c r="C699" s="3" t="str">
        <f>'Sample Log'!C$89</f>
        <v>BATS Core</v>
      </c>
      <c r="D699" s="70">
        <f>'Sample Log'!D$89</f>
        <v>44706</v>
      </c>
      <c r="E699" s="9" t="s">
        <v>188</v>
      </c>
      <c r="F699" s="31">
        <f>'Sample Log'!R89</f>
        <v>8</v>
      </c>
      <c r="G699" s="87" t="s">
        <v>776</v>
      </c>
      <c r="H699" s="87" t="s">
        <v>181</v>
      </c>
      <c r="I699" s="31" t="s">
        <v>915</v>
      </c>
      <c r="J699" s="65"/>
      <c r="O699" s="51" t="s">
        <v>514</v>
      </c>
    </row>
    <row r="700" ht="15.75" customHeight="1">
      <c r="A700" s="3" t="str">
        <f>'Sample Log'!A$89</f>
        <v>AE2210</v>
      </c>
      <c r="B700" s="3">
        <f>'Sample Log'!B$89</f>
        <v>10392</v>
      </c>
      <c r="C700" s="3" t="str">
        <f>'Sample Log'!C$89</f>
        <v>BATS Core</v>
      </c>
      <c r="D700" s="70">
        <f>'Sample Log'!D$89</f>
        <v>44706</v>
      </c>
      <c r="E700" s="9" t="s">
        <v>190</v>
      </c>
      <c r="F700" s="31">
        <f>'Sample Log'!S89</f>
        <v>8</v>
      </c>
      <c r="G700" s="87" t="s">
        <v>776</v>
      </c>
      <c r="H700" s="87" t="s">
        <v>856</v>
      </c>
      <c r="I700" s="31" t="s">
        <v>915</v>
      </c>
      <c r="J700" s="65"/>
      <c r="O700" s="51" t="s">
        <v>514</v>
      </c>
    </row>
    <row r="701" ht="15.75" customHeight="1">
      <c r="A701" s="3" t="str">
        <f>'Sample Log'!A$90</f>
        <v>AE2211</v>
      </c>
      <c r="B701" s="3">
        <f>'Sample Log'!B$90</f>
        <v>50059</v>
      </c>
      <c r="C701" s="3" t="str">
        <f>'Sample Log'!C$90</f>
        <v>BATS Validation</v>
      </c>
      <c r="D701" s="3" t="str">
        <f>'Sample Log'!D$90</f>
        <v>6/7/22-6/22/22</v>
      </c>
      <c r="E701" s="9" t="s">
        <v>201</v>
      </c>
      <c r="F701" s="31">
        <f>'Sample Log'!F90</f>
        <v>121</v>
      </c>
      <c r="G701" s="87" t="s">
        <v>467</v>
      </c>
      <c r="H701" s="87" t="s">
        <v>767</v>
      </c>
      <c r="I701" s="31" t="s">
        <v>918</v>
      </c>
      <c r="J701" s="31" t="s">
        <v>919</v>
      </c>
      <c r="K701" s="3" t="s">
        <v>837</v>
      </c>
      <c r="L701" s="6" t="s">
        <v>838</v>
      </c>
      <c r="M701" s="6" t="s">
        <v>920</v>
      </c>
      <c r="N701" s="7" t="s">
        <v>840</v>
      </c>
      <c r="P701" s="7" t="s">
        <v>841</v>
      </c>
    </row>
    <row r="702" ht="15.75" customHeight="1">
      <c r="A702" s="3" t="str">
        <f>'Sample Log'!A$91</f>
        <v>AE2213</v>
      </c>
      <c r="B702" s="3">
        <f>'Sample Log'!B$91</f>
        <v>10393</v>
      </c>
      <c r="C702" s="3" t="str">
        <f>'Sample Log'!C$91</f>
        <v>BATS Core</v>
      </c>
      <c r="D702" s="70">
        <f>'Sample Log'!D$91</f>
        <v>44740</v>
      </c>
      <c r="E702" s="9" t="s">
        <v>201</v>
      </c>
      <c r="F702" s="6">
        <f>'Sample Log'!F91</f>
        <v>28</v>
      </c>
      <c r="G702" s="87" t="s">
        <v>467</v>
      </c>
      <c r="H702" s="87" t="s">
        <v>767</v>
      </c>
      <c r="I702" s="6" t="s">
        <v>921</v>
      </c>
      <c r="J702" s="65"/>
      <c r="K702" s="3" t="s">
        <v>837</v>
      </c>
      <c r="L702" s="6" t="s">
        <v>838</v>
      </c>
      <c r="N702" s="7" t="s">
        <v>840</v>
      </c>
      <c r="P702" s="7" t="s">
        <v>841</v>
      </c>
    </row>
    <row r="703" ht="15.75" customHeight="1">
      <c r="A703" s="3" t="str">
        <f>'Sample Log'!A$91</f>
        <v>AE2213</v>
      </c>
      <c r="B703" s="3">
        <f>'Sample Log'!B$91</f>
        <v>10393</v>
      </c>
      <c r="C703" s="3" t="str">
        <f>'Sample Log'!C$91</f>
        <v>BATS Core</v>
      </c>
      <c r="D703" s="70">
        <f>'Sample Log'!D$91</f>
        <v>44740</v>
      </c>
      <c r="E703" s="9" t="s">
        <v>145</v>
      </c>
      <c r="F703" s="31">
        <f>'Sample Log'!I91</f>
        <v>12</v>
      </c>
      <c r="G703" s="87" t="s">
        <v>771</v>
      </c>
      <c r="H703" s="87" t="s">
        <v>767</v>
      </c>
      <c r="I703" s="6" t="s">
        <v>921</v>
      </c>
      <c r="J703" s="31" t="s">
        <v>922</v>
      </c>
      <c r="K703" s="6" t="s">
        <v>471</v>
      </c>
      <c r="L703" s="4" t="s">
        <v>890</v>
      </c>
      <c r="N703" s="6" t="s">
        <v>574</v>
      </c>
      <c r="O703" s="51" t="s">
        <v>514</v>
      </c>
    </row>
    <row r="704" ht="15.75" customHeight="1">
      <c r="A704" s="3" t="str">
        <f>'Sample Log'!A$91</f>
        <v>AE2213</v>
      </c>
      <c r="B704" s="3">
        <f>'Sample Log'!B$91</f>
        <v>10393</v>
      </c>
      <c r="C704" s="3" t="str">
        <f>'Sample Log'!C$91</f>
        <v>BATS Core</v>
      </c>
      <c r="D704" s="70">
        <f>'Sample Log'!D$91</f>
        <v>44740</v>
      </c>
      <c r="E704" s="9" t="s">
        <v>204</v>
      </c>
      <c r="F704" s="31">
        <f>'Sample Log'!K91</f>
        <v>24</v>
      </c>
      <c r="G704" s="87" t="s">
        <v>773</v>
      </c>
      <c r="H704" s="87" t="s">
        <v>181</v>
      </c>
      <c r="I704" s="6" t="s">
        <v>921</v>
      </c>
      <c r="J704" s="65"/>
      <c r="K704" s="84" t="s">
        <v>486</v>
      </c>
      <c r="L704" s="7" t="s">
        <v>487</v>
      </c>
      <c r="O704" s="51" t="s">
        <v>514</v>
      </c>
    </row>
    <row r="705" ht="15.75" customHeight="1">
      <c r="A705" s="3" t="str">
        <f>'Sample Log'!A$91</f>
        <v>AE2213</v>
      </c>
      <c r="B705" s="3">
        <f>'Sample Log'!B$91</f>
        <v>10393</v>
      </c>
      <c r="C705" s="3" t="str">
        <f>'Sample Log'!C$91</f>
        <v>BATS Core</v>
      </c>
      <c r="D705" s="70">
        <f>'Sample Log'!D$91</f>
        <v>44740</v>
      </c>
      <c r="E705" s="9" t="s">
        <v>149</v>
      </c>
      <c r="F705" s="31" t="s">
        <v>260</v>
      </c>
      <c r="G705" s="87" t="s">
        <v>477</v>
      </c>
      <c r="H705" s="87"/>
      <c r="J705" s="91"/>
      <c r="K705" s="6" t="s">
        <v>574</v>
      </c>
      <c r="L705" s="11" t="s">
        <v>588</v>
      </c>
      <c r="N705" s="6" t="s">
        <v>503</v>
      </c>
      <c r="O705" s="51" t="s">
        <v>514</v>
      </c>
    </row>
    <row r="706" ht="15.75" customHeight="1">
      <c r="A706" s="3" t="str">
        <f>'Sample Log'!A$91</f>
        <v>AE2213</v>
      </c>
      <c r="B706" s="3">
        <f>'Sample Log'!B$91</f>
        <v>10393</v>
      </c>
      <c r="C706" s="3" t="str">
        <f>'Sample Log'!C$91</f>
        <v>BATS Core</v>
      </c>
      <c r="D706" s="70">
        <f>'Sample Log'!D$91</f>
        <v>44740</v>
      </c>
      <c r="E706" s="9" t="s">
        <v>253</v>
      </c>
      <c r="F706" s="31" t="s">
        <v>260</v>
      </c>
      <c r="G706" s="87" t="s">
        <v>477</v>
      </c>
      <c r="H706" s="87"/>
      <c r="J706" s="91"/>
      <c r="K706" s="6" t="s">
        <v>902</v>
      </c>
      <c r="L706" s="11" t="s">
        <v>181</v>
      </c>
      <c r="N706" s="6" t="s">
        <v>503</v>
      </c>
      <c r="O706" s="51" t="s">
        <v>514</v>
      </c>
    </row>
    <row r="707" ht="15.75" customHeight="1">
      <c r="A707" s="3" t="str">
        <f>'Sample Log'!A$91</f>
        <v>AE2213</v>
      </c>
      <c r="B707" s="3">
        <f>'Sample Log'!B$91</f>
        <v>10393</v>
      </c>
      <c r="C707" s="3" t="str">
        <f>'Sample Log'!C$91</f>
        <v>BATS Core</v>
      </c>
      <c r="D707" s="70">
        <f>'Sample Log'!D$91</f>
        <v>44740</v>
      </c>
      <c r="E707" s="9" t="s">
        <v>255</v>
      </c>
      <c r="F707" s="31" t="s">
        <v>260</v>
      </c>
      <c r="G707" s="87" t="s">
        <v>477</v>
      </c>
      <c r="H707" s="87"/>
      <c r="J707" s="91"/>
      <c r="K707" s="6" t="s">
        <v>513</v>
      </c>
      <c r="L707" s="11" t="s">
        <v>885</v>
      </c>
      <c r="O707" s="51" t="s">
        <v>514</v>
      </c>
    </row>
    <row r="708" ht="15.75" customHeight="1">
      <c r="A708" s="3" t="str">
        <f>'Sample Log'!A$91</f>
        <v>AE2213</v>
      </c>
      <c r="B708" s="3">
        <f>'Sample Log'!B$91</f>
        <v>10393</v>
      </c>
      <c r="C708" s="3" t="str">
        <f>'Sample Log'!C$91</f>
        <v>BATS Core</v>
      </c>
      <c r="D708" s="70">
        <f>'Sample Log'!D$91</f>
        <v>44740</v>
      </c>
      <c r="E708" s="9" t="s">
        <v>186</v>
      </c>
      <c r="F708" s="31">
        <f>'Sample Log'!Q91</f>
        <v>8</v>
      </c>
      <c r="G708" s="87" t="s">
        <v>776</v>
      </c>
      <c r="H708" s="87" t="s">
        <v>856</v>
      </c>
      <c r="I708" s="6" t="s">
        <v>921</v>
      </c>
      <c r="J708" s="65"/>
      <c r="O708" s="51" t="s">
        <v>514</v>
      </c>
    </row>
    <row r="709" ht="15.75" customHeight="1">
      <c r="A709" s="3" t="str">
        <f>'Sample Log'!A$91</f>
        <v>AE2213</v>
      </c>
      <c r="B709" s="3">
        <f>'Sample Log'!B$91</f>
        <v>10393</v>
      </c>
      <c r="C709" s="3" t="str">
        <f>'Sample Log'!C$91</f>
        <v>BATS Core</v>
      </c>
      <c r="D709" s="70">
        <f>'Sample Log'!D$91</f>
        <v>44740</v>
      </c>
      <c r="E709" s="9" t="s">
        <v>188</v>
      </c>
      <c r="F709" s="31">
        <f>'Sample Log'!R91</f>
        <v>8</v>
      </c>
      <c r="G709" s="87" t="s">
        <v>776</v>
      </c>
      <c r="H709" s="87" t="s">
        <v>181</v>
      </c>
      <c r="I709" s="6" t="s">
        <v>921</v>
      </c>
      <c r="J709" s="65"/>
      <c r="O709" s="51" t="s">
        <v>514</v>
      </c>
    </row>
    <row r="710" ht="15.75" customHeight="1">
      <c r="A710" s="3" t="str">
        <f>'Sample Log'!A$91</f>
        <v>AE2213</v>
      </c>
      <c r="B710" s="3">
        <f>'Sample Log'!B$91</f>
        <v>10393</v>
      </c>
      <c r="C710" s="3" t="str">
        <f>'Sample Log'!C$91</f>
        <v>BATS Core</v>
      </c>
      <c r="D710" s="70">
        <f>'Sample Log'!D$91</f>
        <v>44740</v>
      </c>
      <c r="E710" s="9" t="s">
        <v>190</v>
      </c>
      <c r="F710" s="31">
        <f>'Sample Log'!S91</f>
        <v>8</v>
      </c>
      <c r="G710" s="87" t="s">
        <v>776</v>
      </c>
      <c r="H710" s="87" t="s">
        <v>856</v>
      </c>
      <c r="I710" s="6" t="s">
        <v>921</v>
      </c>
      <c r="J710" s="65"/>
      <c r="O710" s="51" t="s">
        <v>514</v>
      </c>
    </row>
    <row r="711" ht="15.75" customHeight="1">
      <c r="A711" s="3" t="str">
        <f>'Sample Log'!A$92</f>
        <v>AE2214</v>
      </c>
      <c r="B711" s="3">
        <f>'Sample Log'!B$92</f>
        <v>10394</v>
      </c>
      <c r="C711" s="3" t="str">
        <f>'Sample Log'!C$92</f>
        <v>BATS Core</v>
      </c>
      <c r="D711" s="70">
        <f>'Sample Log'!D$92</f>
        <v>44756</v>
      </c>
      <c r="E711" s="9" t="s">
        <v>201</v>
      </c>
      <c r="F711" s="31">
        <f>'Sample Log'!F92</f>
        <v>28</v>
      </c>
      <c r="G711" s="87" t="s">
        <v>467</v>
      </c>
      <c r="H711" s="87" t="s">
        <v>767</v>
      </c>
      <c r="I711" s="31" t="s">
        <v>923</v>
      </c>
      <c r="J711" s="65"/>
      <c r="K711" s="3" t="s">
        <v>837</v>
      </c>
      <c r="L711" s="6" t="s">
        <v>838</v>
      </c>
      <c r="M711" s="6" t="s">
        <v>924</v>
      </c>
      <c r="N711" s="7" t="s">
        <v>840</v>
      </c>
      <c r="P711" s="7" t="s">
        <v>841</v>
      </c>
    </row>
    <row r="712" ht="15.75" customHeight="1">
      <c r="A712" s="3" t="str">
        <f>'Sample Log'!A$92</f>
        <v>AE2214</v>
      </c>
      <c r="B712" s="3">
        <f>'Sample Log'!B$92</f>
        <v>10394</v>
      </c>
      <c r="C712" s="3" t="str">
        <f>'Sample Log'!C$92</f>
        <v>BATS Core</v>
      </c>
      <c r="D712" s="70">
        <f>'Sample Log'!D$92</f>
        <v>44756</v>
      </c>
      <c r="E712" s="9" t="s">
        <v>145</v>
      </c>
      <c r="F712" s="31">
        <f>'Sample Log'!I92</f>
        <v>12</v>
      </c>
      <c r="G712" s="87" t="s">
        <v>771</v>
      </c>
      <c r="H712" s="87" t="s">
        <v>767</v>
      </c>
      <c r="I712" s="31" t="s">
        <v>923</v>
      </c>
      <c r="J712" s="31" t="s">
        <v>922</v>
      </c>
      <c r="K712" s="6" t="s">
        <v>471</v>
      </c>
      <c r="L712" s="4" t="s">
        <v>890</v>
      </c>
      <c r="N712" s="6" t="s">
        <v>574</v>
      </c>
    </row>
    <row r="713" ht="15.75" customHeight="1">
      <c r="A713" s="3" t="str">
        <f>'Sample Log'!A$92</f>
        <v>AE2214</v>
      </c>
      <c r="B713" s="3">
        <f>'Sample Log'!B$92</f>
        <v>10394</v>
      </c>
      <c r="C713" s="3" t="str">
        <f>'Sample Log'!C$92</f>
        <v>BATS Core</v>
      </c>
      <c r="D713" s="70">
        <f>'Sample Log'!D$92</f>
        <v>44756</v>
      </c>
      <c r="E713" s="9" t="s">
        <v>204</v>
      </c>
      <c r="F713" s="31">
        <f>'Sample Log'!K92</f>
        <v>24</v>
      </c>
      <c r="G713" s="87" t="s">
        <v>773</v>
      </c>
      <c r="H713" s="87" t="s">
        <v>181</v>
      </c>
      <c r="I713" s="31" t="s">
        <v>923</v>
      </c>
      <c r="J713" s="65"/>
      <c r="K713" s="84" t="s">
        <v>486</v>
      </c>
      <c r="L713" s="7" t="s">
        <v>487</v>
      </c>
      <c r="O713" s="51" t="s">
        <v>514</v>
      </c>
    </row>
    <row r="714" ht="15.75" customHeight="1">
      <c r="A714" s="3" t="str">
        <f>'Sample Log'!A$92</f>
        <v>AE2214</v>
      </c>
      <c r="B714" s="3">
        <f>'Sample Log'!B$92</f>
        <v>10394</v>
      </c>
      <c r="C714" s="3" t="str">
        <f>'Sample Log'!C$92</f>
        <v>BATS Core</v>
      </c>
      <c r="D714" s="70">
        <f>'Sample Log'!D$92</f>
        <v>44756</v>
      </c>
      <c r="E714" s="9" t="s">
        <v>149</v>
      </c>
      <c r="F714" s="31" t="s">
        <v>260</v>
      </c>
      <c r="G714" s="87" t="s">
        <v>477</v>
      </c>
      <c r="H714" s="87"/>
      <c r="I714" s="31"/>
      <c r="J714" s="91"/>
      <c r="K714" s="6" t="s">
        <v>574</v>
      </c>
      <c r="L714" s="11" t="s">
        <v>588</v>
      </c>
      <c r="N714" s="6" t="s">
        <v>503</v>
      </c>
      <c r="O714" s="51" t="s">
        <v>514</v>
      </c>
    </row>
    <row r="715" ht="15.75" customHeight="1">
      <c r="A715" s="3" t="str">
        <f>'Sample Log'!A$92</f>
        <v>AE2214</v>
      </c>
      <c r="B715" s="3">
        <f>'Sample Log'!B$92</f>
        <v>10394</v>
      </c>
      <c r="C715" s="3" t="str">
        <f>'Sample Log'!C$92</f>
        <v>BATS Core</v>
      </c>
      <c r="D715" s="70">
        <f>'Sample Log'!D$92</f>
        <v>44756</v>
      </c>
      <c r="E715" s="9" t="s">
        <v>253</v>
      </c>
      <c r="F715" s="31" t="s">
        <v>260</v>
      </c>
      <c r="G715" s="87" t="s">
        <v>477</v>
      </c>
      <c r="H715" s="87"/>
      <c r="I715" s="31"/>
      <c r="J715" s="91"/>
      <c r="K715" s="6" t="s">
        <v>902</v>
      </c>
      <c r="L715" s="11" t="s">
        <v>181</v>
      </c>
      <c r="N715" s="6" t="s">
        <v>503</v>
      </c>
      <c r="O715" s="51" t="s">
        <v>514</v>
      </c>
    </row>
    <row r="716" ht="15.75" customHeight="1">
      <c r="A716" s="3" t="str">
        <f>'Sample Log'!A$92</f>
        <v>AE2214</v>
      </c>
      <c r="B716" s="3">
        <f>'Sample Log'!B$92</f>
        <v>10394</v>
      </c>
      <c r="C716" s="3" t="str">
        <f>'Sample Log'!C$92</f>
        <v>BATS Core</v>
      </c>
      <c r="D716" s="70">
        <f>'Sample Log'!D$92</f>
        <v>44756</v>
      </c>
      <c r="E716" s="9" t="s">
        <v>255</v>
      </c>
      <c r="F716" s="31" t="s">
        <v>260</v>
      </c>
      <c r="G716" s="87" t="s">
        <v>477</v>
      </c>
      <c r="H716" s="87"/>
      <c r="I716" s="31"/>
      <c r="J716" s="91"/>
      <c r="K716" s="6" t="s">
        <v>513</v>
      </c>
      <c r="L716" s="11" t="s">
        <v>885</v>
      </c>
      <c r="O716" s="51" t="s">
        <v>514</v>
      </c>
    </row>
    <row r="717" ht="15.75" customHeight="1">
      <c r="A717" s="3" t="str">
        <f>'Sample Log'!A$92</f>
        <v>AE2214</v>
      </c>
      <c r="B717" s="3">
        <f>'Sample Log'!B$92</f>
        <v>10394</v>
      </c>
      <c r="C717" s="3" t="str">
        <f>'Sample Log'!C$92</f>
        <v>BATS Core</v>
      </c>
      <c r="D717" s="70">
        <f>'Sample Log'!D$92</f>
        <v>44756</v>
      </c>
      <c r="E717" s="9" t="s">
        <v>186</v>
      </c>
      <c r="F717" s="31">
        <f>'Sample Log'!Q92</f>
        <v>8</v>
      </c>
      <c r="G717" s="87" t="s">
        <v>776</v>
      </c>
      <c r="H717" s="87" t="s">
        <v>856</v>
      </c>
      <c r="I717" s="31" t="s">
        <v>923</v>
      </c>
      <c r="J717" s="65"/>
      <c r="O717" s="51" t="s">
        <v>514</v>
      </c>
    </row>
    <row r="718" ht="15.75" customHeight="1">
      <c r="A718" s="3" t="str">
        <f>'Sample Log'!A$92</f>
        <v>AE2214</v>
      </c>
      <c r="B718" s="3">
        <f>'Sample Log'!B$92</f>
        <v>10394</v>
      </c>
      <c r="C718" s="3" t="str">
        <f>'Sample Log'!C$92</f>
        <v>BATS Core</v>
      </c>
      <c r="D718" s="70">
        <f>'Sample Log'!D$92</f>
        <v>44756</v>
      </c>
      <c r="E718" s="9" t="s">
        <v>188</v>
      </c>
      <c r="F718" s="31">
        <f>'Sample Log'!R92</f>
        <v>8</v>
      </c>
      <c r="G718" s="87" t="s">
        <v>776</v>
      </c>
      <c r="H718" s="87" t="s">
        <v>181</v>
      </c>
      <c r="I718" s="31" t="s">
        <v>923</v>
      </c>
      <c r="J718" s="65"/>
      <c r="O718" s="51" t="s">
        <v>514</v>
      </c>
    </row>
    <row r="719" ht="15.75" customHeight="1">
      <c r="A719" s="3" t="str">
        <f>'Sample Log'!A$92</f>
        <v>AE2214</v>
      </c>
      <c r="B719" s="3">
        <f>'Sample Log'!B$92</f>
        <v>10394</v>
      </c>
      <c r="C719" s="3" t="str">
        <f>'Sample Log'!C$92</f>
        <v>BATS Core</v>
      </c>
      <c r="D719" s="70">
        <f>'Sample Log'!D$92</f>
        <v>44756</v>
      </c>
      <c r="E719" s="9" t="s">
        <v>190</v>
      </c>
      <c r="F719" s="31">
        <f>'Sample Log'!S92</f>
        <v>8</v>
      </c>
      <c r="G719" s="87" t="s">
        <v>776</v>
      </c>
      <c r="H719" s="87" t="s">
        <v>856</v>
      </c>
      <c r="I719" s="31" t="s">
        <v>923</v>
      </c>
      <c r="J719" s="65"/>
      <c r="O719" s="51" t="s">
        <v>514</v>
      </c>
    </row>
    <row r="720" ht="15.75" customHeight="1">
      <c r="A720" s="3" t="str">
        <f>'Sample Log'!A$93</f>
        <v>AE2217</v>
      </c>
      <c r="B720" s="3">
        <f>'Sample Log'!B$93</f>
        <v>10395</v>
      </c>
      <c r="C720" s="3" t="str">
        <f>'Sample Log'!C$93</f>
        <v>BATS Core</v>
      </c>
      <c r="D720" s="71">
        <f>'Sample Log'!D$93</f>
        <v>44786</v>
      </c>
      <c r="E720" s="9" t="s">
        <v>201</v>
      </c>
      <c r="F720" s="31">
        <f>'Sample Log'!F93</f>
        <v>27</v>
      </c>
      <c r="G720" s="87" t="s">
        <v>467</v>
      </c>
      <c r="H720" s="87" t="s">
        <v>767</v>
      </c>
      <c r="I720" s="31" t="s">
        <v>925</v>
      </c>
      <c r="J720" s="31" t="s">
        <v>926</v>
      </c>
      <c r="K720" s="3" t="s">
        <v>837</v>
      </c>
      <c r="L720" s="6" t="s">
        <v>838</v>
      </c>
      <c r="M720" s="6" t="s">
        <v>927</v>
      </c>
      <c r="N720" s="7" t="s">
        <v>840</v>
      </c>
      <c r="P720" s="7" t="s">
        <v>841</v>
      </c>
    </row>
    <row r="721" ht="15.75" customHeight="1">
      <c r="A721" s="3" t="str">
        <f>'Sample Log'!A$93</f>
        <v>AE2217</v>
      </c>
      <c r="B721" s="3">
        <f>'Sample Log'!B$93</f>
        <v>10395</v>
      </c>
      <c r="C721" s="3" t="str">
        <f>'Sample Log'!C$93</f>
        <v>BATS Core</v>
      </c>
      <c r="D721" s="71">
        <f>'Sample Log'!D$93</f>
        <v>44786</v>
      </c>
      <c r="E721" s="9" t="s">
        <v>145</v>
      </c>
      <c r="F721" s="31">
        <f>'Sample Log'!I93</f>
        <v>11</v>
      </c>
      <c r="G721" s="87" t="s">
        <v>771</v>
      </c>
      <c r="H721" s="87" t="s">
        <v>767</v>
      </c>
      <c r="I721" s="31" t="s">
        <v>925</v>
      </c>
      <c r="J721" s="31" t="s">
        <v>928</v>
      </c>
      <c r="K721" s="6" t="s">
        <v>471</v>
      </c>
      <c r="L721" s="4" t="s">
        <v>890</v>
      </c>
      <c r="N721" s="7" t="s">
        <v>574</v>
      </c>
    </row>
    <row r="722" ht="15.75" customHeight="1">
      <c r="A722" s="3" t="str">
        <f>'Sample Log'!A$93</f>
        <v>AE2217</v>
      </c>
      <c r="B722" s="3">
        <f>'Sample Log'!B$93</f>
        <v>10395</v>
      </c>
      <c r="C722" s="3" t="str">
        <f>'Sample Log'!C$93</f>
        <v>BATS Core</v>
      </c>
      <c r="D722" s="71">
        <f>'Sample Log'!D$93</f>
        <v>44786</v>
      </c>
      <c r="E722" s="9" t="s">
        <v>204</v>
      </c>
      <c r="F722" s="31">
        <f>'Sample Log'!K93</f>
        <v>22</v>
      </c>
      <c r="G722" s="87" t="s">
        <v>773</v>
      </c>
      <c r="H722" s="87" t="s">
        <v>181</v>
      </c>
      <c r="I722" s="31" t="s">
        <v>925</v>
      </c>
      <c r="K722" s="84" t="s">
        <v>486</v>
      </c>
      <c r="L722" s="7" t="s">
        <v>487</v>
      </c>
      <c r="O722" s="51" t="s">
        <v>514</v>
      </c>
    </row>
    <row r="723" ht="15.75" customHeight="1">
      <c r="A723" s="3" t="str">
        <f>'Sample Log'!A$93</f>
        <v>AE2217</v>
      </c>
      <c r="B723" s="3">
        <f>'Sample Log'!B$93</f>
        <v>10395</v>
      </c>
      <c r="C723" s="3" t="str">
        <f>'Sample Log'!C$93</f>
        <v>BATS Core</v>
      </c>
      <c r="D723" s="71">
        <f>'Sample Log'!D$93</f>
        <v>44786</v>
      </c>
      <c r="E723" s="9" t="s">
        <v>149</v>
      </c>
      <c r="F723" s="31">
        <f>'Sample Log'!L93</f>
        <v>6</v>
      </c>
      <c r="G723" s="87" t="s">
        <v>477</v>
      </c>
      <c r="H723" s="87" t="s">
        <v>767</v>
      </c>
      <c r="I723" s="31" t="s">
        <v>925</v>
      </c>
      <c r="J723" s="31" t="s">
        <v>925</v>
      </c>
      <c r="K723" s="6" t="s">
        <v>574</v>
      </c>
      <c r="L723" s="11" t="s">
        <v>588</v>
      </c>
      <c r="N723" s="6" t="s">
        <v>503</v>
      </c>
      <c r="O723" s="51" t="s">
        <v>514</v>
      </c>
    </row>
    <row r="724" ht="15.75" customHeight="1">
      <c r="A724" s="3" t="str">
        <f>'Sample Log'!A$93</f>
        <v>AE2217</v>
      </c>
      <c r="B724" s="3">
        <f>'Sample Log'!B$93</f>
        <v>10395</v>
      </c>
      <c r="C724" s="3" t="str">
        <f>'Sample Log'!C$93</f>
        <v>BATS Core</v>
      </c>
      <c r="D724" s="71">
        <f>'Sample Log'!D$93</f>
        <v>44786</v>
      </c>
      <c r="E724" s="9" t="s">
        <v>253</v>
      </c>
      <c r="F724" s="31">
        <f>'Sample Log'!M93</f>
        <v>6</v>
      </c>
      <c r="G724" s="87" t="s">
        <v>477</v>
      </c>
      <c r="H724" s="87" t="s">
        <v>620</v>
      </c>
      <c r="I724" s="31" t="s">
        <v>925</v>
      </c>
      <c r="J724" s="31" t="s">
        <v>925</v>
      </c>
      <c r="K724" s="6" t="s">
        <v>902</v>
      </c>
      <c r="L724" s="11" t="s">
        <v>181</v>
      </c>
      <c r="N724" s="6" t="s">
        <v>503</v>
      </c>
      <c r="O724" s="51" t="s">
        <v>514</v>
      </c>
    </row>
    <row r="725" ht="15.75" customHeight="1">
      <c r="A725" s="3" t="str">
        <f>'Sample Log'!A$93</f>
        <v>AE2217</v>
      </c>
      <c r="B725" s="3">
        <f>'Sample Log'!B$93</f>
        <v>10395</v>
      </c>
      <c r="C725" s="3" t="str">
        <f>'Sample Log'!C$93</f>
        <v>BATS Core</v>
      </c>
      <c r="D725" s="71">
        <f>'Sample Log'!D$93</f>
        <v>44786</v>
      </c>
      <c r="E725" s="9" t="s">
        <v>255</v>
      </c>
      <c r="F725" s="31">
        <f>'Sample Log'!O93</f>
        <v>6</v>
      </c>
      <c r="G725" s="87" t="s">
        <v>477</v>
      </c>
      <c r="H725" s="87" t="s">
        <v>767</v>
      </c>
      <c r="I725" s="31" t="s">
        <v>925</v>
      </c>
      <c r="J725" s="31" t="s">
        <v>925</v>
      </c>
      <c r="K725" s="6" t="s">
        <v>513</v>
      </c>
      <c r="L725" s="11" t="s">
        <v>885</v>
      </c>
      <c r="O725" s="51" t="s">
        <v>514</v>
      </c>
    </row>
    <row r="726" ht="15.75" customHeight="1">
      <c r="A726" s="3" t="str">
        <f>'Sample Log'!A$93</f>
        <v>AE2217</v>
      </c>
      <c r="B726" s="3">
        <f>'Sample Log'!B$93</f>
        <v>10395</v>
      </c>
      <c r="C726" s="3" t="str">
        <f>'Sample Log'!C$93</f>
        <v>BATS Core</v>
      </c>
      <c r="D726" s="71">
        <f>'Sample Log'!D$93</f>
        <v>44786</v>
      </c>
      <c r="E726" s="9" t="s">
        <v>186</v>
      </c>
      <c r="F726" s="31">
        <f>'Sample Log'!Q93</f>
        <v>8</v>
      </c>
      <c r="G726" s="87" t="s">
        <v>776</v>
      </c>
      <c r="H726" s="87" t="s">
        <v>856</v>
      </c>
      <c r="I726" s="31" t="s">
        <v>925</v>
      </c>
      <c r="J726" s="65"/>
      <c r="O726" s="51" t="s">
        <v>514</v>
      </c>
    </row>
    <row r="727" ht="15.75" customHeight="1">
      <c r="A727" s="3" t="str">
        <f>'Sample Log'!A$93</f>
        <v>AE2217</v>
      </c>
      <c r="B727" s="3">
        <f>'Sample Log'!B$93</f>
        <v>10395</v>
      </c>
      <c r="C727" s="3" t="str">
        <f>'Sample Log'!C$93</f>
        <v>BATS Core</v>
      </c>
      <c r="D727" s="71">
        <f>'Sample Log'!D$93</f>
        <v>44786</v>
      </c>
      <c r="E727" s="9" t="s">
        <v>188</v>
      </c>
      <c r="F727" s="31">
        <f>'Sample Log'!R93</f>
        <v>8</v>
      </c>
      <c r="G727" s="87" t="s">
        <v>776</v>
      </c>
      <c r="H727" s="87" t="s">
        <v>181</v>
      </c>
      <c r="I727" s="31" t="s">
        <v>925</v>
      </c>
      <c r="J727" s="65"/>
      <c r="O727" s="51" t="s">
        <v>514</v>
      </c>
    </row>
    <row r="728" ht="15.75" customHeight="1">
      <c r="A728" s="3" t="str">
        <f>'Sample Log'!A$93</f>
        <v>AE2217</v>
      </c>
      <c r="B728" s="3">
        <f>'Sample Log'!B$93</f>
        <v>10395</v>
      </c>
      <c r="C728" s="3" t="str">
        <f>'Sample Log'!C$93</f>
        <v>BATS Core</v>
      </c>
      <c r="D728" s="71">
        <f>'Sample Log'!D$93</f>
        <v>44786</v>
      </c>
      <c r="E728" s="9" t="s">
        <v>190</v>
      </c>
      <c r="F728" s="31">
        <f>'Sample Log'!S93</f>
        <v>8</v>
      </c>
      <c r="G728" s="87" t="s">
        <v>776</v>
      </c>
      <c r="H728" s="87" t="s">
        <v>856</v>
      </c>
      <c r="I728" s="31" t="s">
        <v>925</v>
      </c>
      <c r="J728" s="65"/>
      <c r="O728" s="51" t="s">
        <v>514</v>
      </c>
    </row>
    <row r="729" ht="15.75" customHeight="1">
      <c r="A729" s="3" t="str">
        <f>'Sample Log'!A$94</f>
        <v>AE2219</v>
      </c>
      <c r="B729" s="3">
        <f>'Sample Log'!B$94</f>
        <v>10396</v>
      </c>
      <c r="C729" s="3" t="str">
        <f>'Sample Log'!C$94</f>
        <v>BATS Core</v>
      </c>
      <c r="D729" s="3" t="str">
        <f>'Sample Log'!D$94</f>
        <v>18-Sept-2022</v>
      </c>
      <c r="E729" s="9" t="s">
        <v>201</v>
      </c>
      <c r="F729" s="31">
        <f>'Sample Log'!F94</f>
        <v>28</v>
      </c>
      <c r="G729" s="87" t="s">
        <v>467</v>
      </c>
      <c r="H729" s="87" t="s">
        <v>767</v>
      </c>
      <c r="I729" s="31" t="s">
        <v>929</v>
      </c>
      <c r="J729" s="31" t="s">
        <v>920</v>
      </c>
      <c r="K729" s="3" t="s">
        <v>837</v>
      </c>
      <c r="L729" s="6" t="s">
        <v>838</v>
      </c>
      <c r="N729" s="7" t="s">
        <v>840</v>
      </c>
      <c r="P729" s="7" t="s">
        <v>841</v>
      </c>
    </row>
    <row r="730" ht="15.75" customHeight="1">
      <c r="A730" s="3" t="str">
        <f>'Sample Log'!A$94</f>
        <v>AE2219</v>
      </c>
      <c r="B730" s="3">
        <f>'Sample Log'!B$94</f>
        <v>10396</v>
      </c>
      <c r="C730" s="3" t="str">
        <f>'Sample Log'!C$94</f>
        <v>BATS Core</v>
      </c>
      <c r="D730" s="3" t="str">
        <f>'Sample Log'!D$94</f>
        <v>18-Sept-2022</v>
      </c>
      <c r="E730" s="9" t="s">
        <v>145</v>
      </c>
      <c r="F730" s="31">
        <f>'Sample Log'!I94</f>
        <v>12</v>
      </c>
      <c r="G730" s="87" t="s">
        <v>771</v>
      </c>
      <c r="H730" s="87" t="s">
        <v>767</v>
      </c>
      <c r="I730" s="31" t="s">
        <v>929</v>
      </c>
      <c r="J730" s="31" t="s">
        <v>928</v>
      </c>
      <c r="K730" s="6" t="s">
        <v>471</v>
      </c>
      <c r="L730" s="4" t="s">
        <v>890</v>
      </c>
      <c r="N730" s="7" t="s">
        <v>574</v>
      </c>
    </row>
    <row r="731" ht="15.75" customHeight="1">
      <c r="A731" s="3" t="str">
        <f>'Sample Log'!A$94</f>
        <v>AE2219</v>
      </c>
      <c r="B731" s="3">
        <f>'Sample Log'!B$94</f>
        <v>10396</v>
      </c>
      <c r="C731" s="3" t="str">
        <f>'Sample Log'!C$94</f>
        <v>BATS Core</v>
      </c>
      <c r="D731" s="3" t="str">
        <f>'Sample Log'!D$94</f>
        <v>18-Sept-2022</v>
      </c>
      <c r="E731" s="9" t="s">
        <v>204</v>
      </c>
      <c r="F731" s="31">
        <f>'Sample Log'!K94</f>
        <v>24</v>
      </c>
      <c r="G731" s="87" t="s">
        <v>773</v>
      </c>
      <c r="H731" s="87" t="s">
        <v>181</v>
      </c>
      <c r="I731" s="31" t="s">
        <v>929</v>
      </c>
      <c r="J731" s="65"/>
      <c r="K731" s="84" t="s">
        <v>486</v>
      </c>
      <c r="L731" s="7" t="s">
        <v>487</v>
      </c>
      <c r="O731" s="51" t="s">
        <v>514</v>
      </c>
    </row>
    <row r="732" ht="15.75" customHeight="1">
      <c r="A732" s="3" t="str">
        <f>'Sample Log'!A$94</f>
        <v>AE2219</v>
      </c>
      <c r="B732" s="3">
        <f>'Sample Log'!B$94</f>
        <v>10396</v>
      </c>
      <c r="C732" s="3" t="str">
        <f>'Sample Log'!C$94</f>
        <v>BATS Core</v>
      </c>
      <c r="D732" s="3" t="str">
        <f>'Sample Log'!D$94</f>
        <v>18-Sept-2022</v>
      </c>
      <c r="E732" s="9" t="s">
        <v>149</v>
      </c>
      <c r="F732" s="31">
        <f>'Sample Log'!L94</f>
        <v>6</v>
      </c>
      <c r="G732" s="87" t="s">
        <v>477</v>
      </c>
      <c r="H732" s="87" t="s">
        <v>767</v>
      </c>
      <c r="I732" s="31" t="s">
        <v>929</v>
      </c>
      <c r="J732" s="31" t="s">
        <v>930</v>
      </c>
      <c r="K732" s="6" t="s">
        <v>574</v>
      </c>
      <c r="L732" s="11" t="s">
        <v>588</v>
      </c>
      <c r="N732" s="6" t="s">
        <v>503</v>
      </c>
      <c r="O732" s="51" t="s">
        <v>514</v>
      </c>
    </row>
    <row r="733" ht="15.75" customHeight="1">
      <c r="A733" s="3" t="str">
        <f>'Sample Log'!A$94</f>
        <v>AE2219</v>
      </c>
      <c r="B733" s="3">
        <f>'Sample Log'!B$94</f>
        <v>10396</v>
      </c>
      <c r="C733" s="3" t="str">
        <f>'Sample Log'!C$94</f>
        <v>BATS Core</v>
      </c>
      <c r="D733" s="3" t="str">
        <f>'Sample Log'!D$94</f>
        <v>18-Sept-2022</v>
      </c>
      <c r="E733" s="9" t="s">
        <v>253</v>
      </c>
      <c r="F733" s="31">
        <f>'Sample Log'!M94</f>
        <v>6</v>
      </c>
      <c r="G733" s="87" t="s">
        <v>477</v>
      </c>
      <c r="H733" s="87" t="s">
        <v>620</v>
      </c>
      <c r="I733" s="31" t="s">
        <v>929</v>
      </c>
      <c r="J733" s="31" t="s">
        <v>930</v>
      </c>
      <c r="K733" s="6" t="s">
        <v>902</v>
      </c>
      <c r="L733" s="11" t="s">
        <v>181</v>
      </c>
      <c r="N733" s="6" t="s">
        <v>503</v>
      </c>
      <c r="O733" s="51" t="s">
        <v>514</v>
      </c>
    </row>
    <row r="734" ht="15.75" customHeight="1">
      <c r="A734" s="3" t="str">
        <f>'Sample Log'!A$94</f>
        <v>AE2219</v>
      </c>
      <c r="B734" s="3">
        <f>'Sample Log'!B$94</f>
        <v>10396</v>
      </c>
      <c r="C734" s="3" t="str">
        <f>'Sample Log'!C$94</f>
        <v>BATS Core</v>
      </c>
      <c r="D734" s="3" t="str">
        <f>'Sample Log'!D$94</f>
        <v>18-Sept-2022</v>
      </c>
      <c r="E734" s="9" t="s">
        <v>255</v>
      </c>
      <c r="F734" s="31">
        <f>'Sample Log'!O94</f>
        <v>6</v>
      </c>
      <c r="G734" s="87" t="s">
        <v>477</v>
      </c>
      <c r="H734" s="87" t="s">
        <v>767</v>
      </c>
      <c r="I734" s="31" t="s">
        <v>929</v>
      </c>
      <c r="J734" s="31" t="s">
        <v>930</v>
      </c>
      <c r="K734" s="6" t="s">
        <v>513</v>
      </c>
      <c r="L734" s="11" t="s">
        <v>885</v>
      </c>
      <c r="O734" s="51" t="s">
        <v>514</v>
      </c>
    </row>
    <row r="735" ht="15.75" customHeight="1">
      <c r="A735" s="3" t="str">
        <f>'Sample Log'!A$95</f>
        <v>AE2222</v>
      </c>
      <c r="B735" s="3">
        <f>'Sample Log'!B$95</f>
        <v>10397</v>
      </c>
      <c r="C735" s="3" t="str">
        <f>'Sample Log'!C$95</f>
        <v>BATS Core</v>
      </c>
      <c r="D735" s="71">
        <f>'Sample Log'!D$95</f>
        <v>44847</v>
      </c>
      <c r="E735" s="9" t="s">
        <v>201</v>
      </c>
      <c r="F735" s="31">
        <f>'Sample Log'!F95</f>
        <v>27</v>
      </c>
      <c r="G735" s="87" t="s">
        <v>467</v>
      </c>
      <c r="H735" s="87" t="s">
        <v>767</v>
      </c>
      <c r="I735" s="31" t="s">
        <v>931</v>
      </c>
      <c r="J735" s="65"/>
      <c r="K735" s="3" t="s">
        <v>837</v>
      </c>
      <c r="L735" s="7" t="s">
        <v>932</v>
      </c>
      <c r="N735" s="7" t="s">
        <v>840</v>
      </c>
      <c r="P735" s="7" t="s">
        <v>841</v>
      </c>
    </row>
    <row r="736" ht="15.75" customHeight="1">
      <c r="A736" s="3" t="str">
        <f>'Sample Log'!A$95</f>
        <v>AE2222</v>
      </c>
      <c r="B736" s="3">
        <f>'Sample Log'!B$95</f>
        <v>10397</v>
      </c>
      <c r="C736" s="3" t="str">
        <f>'Sample Log'!C$95</f>
        <v>BATS Core</v>
      </c>
      <c r="D736" s="71">
        <f>'Sample Log'!D$95</f>
        <v>44847</v>
      </c>
      <c r="E736" s="9" t="s">
        <v>145</v>
      </c>
      <c r="F736" s="31">
        <f>'Sample Log'!I95</f>
        <v>12</v>
      </c>
      <c r="G736" s="87" t="s">
        <v>771</v>
      </c>
      <c r="H736" s="87" t="s">
        <v>767</v>
      </c>
      <c r="I736" s="31" t="s">
        <v>931</v>
      </c>
      <c r="J736" s="31" t="s">
        <v>933</v>
      </c>
      <c r="K736" s="6" t="s">
        <v>471</v>
      </c>
      <c r="L736" s="4" t="s">
        <v>890</v>
      </c>
      <c r="N736" s="7" t="s">
        <v>574</v>
      </c>
    </row>
    <row r="737" ht="15.75" customHeight="1">
      <c r="A737" s="3" t="str">
        <f>'Sample Log'!A$95</f>
        <v>AE2222</v>
      </c>
      <c r="B737" s="3">
        <f>'Sample Log'!B$95</f>
        <v>10397</v>
      </c>
      <c r="C737" s="3" t="str">
        <f>'Sample Log'!C$95</f>
        <v>BATS Core</v>
      </c>
      <c r="D737" s="71">
        <f>'Sample Log'!D$95</f>
        <v>44847</v>
      </c>
      <c r="E737" s="9" t="s">
        <v>204</v>
      </c>
      <c r="F737" s="31">
        <f>'Sample Log'!K95</f>
        <v>24</v>
      </c>
      <c r="G737" s="87" t="s">
        <v>773</v>
      </c>
      <c r="H737" s="87" t="s">
        <v>181</v>
      </c>
      <c r="I737" s="31" t="s">
        <v>931</v>
      </c>
      <c r="J737" s="65"/>
      <c r="K737" s="84" t="s">
        <v>486</v>
      </c>
      <c r="L737" s="7" t="s">
        <v>487</v>
      </c>
      <c r="O737" s="51" t="s">
        <v>514</v>
      </c>
    </row>
    <row r="738" ht="15.75" customHeight="1">
      <c r="A738" s="3" t="str">
        <f>'Sample Log'!A$95</f>
        <v>AE2222</v>
      </c>
      <c r="B738" s="3">
        <f>'Sample Log'!B$95</f>
        <v>10397</v>
      </c>
      <c r="C738" s="3" t="str">
        <f>'Sample Log'!C$95</f>
        <v>BATS Core</v>
      </c>
      <c r="D738" s="71">
        <f>'Sample Log'!D$95</f>
        <v>44847</v>
      </c>
      <c r="E738" s="9" t="s">
        <v>149</v>
      </c>
      <c r="F738" s="31">
        <f>'Sample Log'!L95</f>
        <v>6</v>
      </c>
      <c r="G738" s="87" t="s">
        <v>477</v>
      </c>
      <c r="H738" s="87" t="s">
        <v>767</v>
      </c>
      <c r="I738" s="31" t="s">
        <v>931</v>
      </c>
      <c r="J738" s="31" t="s">
        <v>934</v>
      </c>
      <c r="K738" s="6" t="s">
        <v>574</v>
      </c>
      <c r="L738" s="11" t="s">
        <v>588</v>
      </c>
      <c r="N738" s="6" t="s">
        <v>503</v>
      </c>
      <c r="O738" s="51" t="s">
        <v>514</v>
      </c>
    </row>
    <row r="739" ht="15.75" customHeight="1">
      <c r="A739" s="3" t="str">
        <f>'Sample Log'!A$95</f>
        <v>AE2222</v>
      </c>
      <c r="B739" s="3">
        <f>'Sample Log'!B$95</f>
        <v>10397</v>
      </c>
      <c r="C739" s="3" t="str">
        <f>'Sample Log'!C$95</f>
        <v>BATS Core</v>
      </c>
      <c r="D739" s="71">
        <f>'Sample Log'!D$95</f>
        <v>44847</v>
      </c>
      <c r="E739" s="9" t="s">
        <v>253</v>
      </c>
      <c r="F739" s="31">
        <f>'Sample Log'!M95</f>
        <v>6</v>
      </c>
      <c r="G739" s="87" t="s">
        <v>477</v>
      </c>
      <c r="H739" s="87" t="s">
        <v>620</v>
      </c>
      <c r="I739" s="31" t="s">
        <v>931</v>
      </c>
      <c r="J739" s="31" t="s">
        <v>934</v>
      </c>
      <c r="K739" s="6" t="s">
        <v>902</v>
      </c>
      <c r="L739" s="11" t="s">
        <v>181</v>
      </c>
      <c r="N739" s="6" t="s">
        <v>503</v>
      </c>
      <c r="O739" s="51" t="s">
        <v>514</v>
      </c>
    </row>
    <row r="740" ht="15.75" customHeight="1">
      <c r="A740" s="3" t="str">
        <f>'Sample Log'!A$95</f>
        <v>AE2222</v>
      </c>
      <c r="B740" s="3">
        <f>'Sample Log'!B$95</f>
        <v>10397</v>
      </c>
      <c r="C740" s="3" t="str">
        <f>'Sample Log'!C$95</f>
        <v>BATS Core</v>
      </c>
      <c r="D740" s="71">
        <f>'Sample Log'!D$95</f>
        <v>44847</v>
      </c>
      <c r="E740" s="9" t="s">
        <v>255</v>
      </c>
      <c r="F740" s="31">
        <f>'Sample Log'!O95</f>
        <v>6</v>
      </c>
      <c r="G740" s="87" t="s">
        <v>477</v>
      </c>
      <c r="H740" s="87" t="s">
        <v>767</v>
      </c>
      <c r="I740" s="31" t="s">
        <v>931</v>
      </c>
      <c r="J740" s="31" t="s">
        <v>934</v>
      </c>
      <c r="K740" s="6" t="s">
        <v>513</v>
      </c>
      <c r="L740" s="11" t="s">
        <v>885</v>
      </c>
      <c r="O740" s="51" t="s">
        <v>514</v>
      </c>
    </row>
    <row r="741" ht="15.75" customHeight="1">
      <c r="A741" s="3" t="str">
        <f>'Sample Log'!A$96</f>
        <v>AE2224</v>
      </c>
      <c r="B741" s="3">
        <f>'Sample Log'!B$96</f>
        <v>10398</v>
      </c>
      <c r="C741" s="3" t="str">
        <f>'Sample Log'!C$96</f>
        <v>BATS Core</v>
      </c>
      <c r="D741" s="71">
        <f>'Sample Log'!D$96</f>
        <v>44890</v>
      </c>
      <c r="E741" s="9" t="s">
        <v>201</v>
      </c>
      <c r="F741" s="31">
        <f>'Sample Log'!F96</f>
        <v>28</v>
      </c>
      <c r="G741" s="87" t="s">
        <v>467</v>
      </c>
      <c r="H741" s="87" t="s">
        <v>767</v>
      </c>
      <c r="I741" s="31" t="s">
        <v>935</v>
      </c>
      <c r="J741" s="31"/>
      <c r="K741" s="3" t="s">
        <v>837</v>
      </c>
      <c r="L741" s="7" t="s">
        <v>932</v>
      </c>
      <c r="N741" s="7" t="s">
        <v>840</v>
      </c>
      <c r="P741" s="7" t="s">
        <v>841</v>
      </c>
    </row>
    <row r="742" ht="15.75" customHeight="1">
      <c r="A742" s="3" t="str">
        <f>'Sample Log'!A$96</f>
        <v>AE2224</v>
      </c>
      <c r="B742" s="3">
        <f>'Sample Log'!B$96</f>
        <v>10398</v>
      </c>
      <c r="C742" s="3" t="str">
        <f>'Sample Log'!C$96</f>
        <v>BATS Core</v>
      </c>
      <c r="D742" s="71">
        <f>'Sample Log'!D$96</f>
        <v>44890</v>
      </c>
      <c r="E742" s="9" t="s">
        <v>145</v>
      </c>
      <c r="F742" s="31">
        <f>'Sample Log'!I96</f>
        <v>12</v>
      </c>
      <c r="G742" s="87" t="s">
        <v>771</v>
      </c>
      <c r="H742" s="87" t="s">
        <v>767</v>
      </c>
      <c r="I742" s="31" t="s">
        <v>935</v>
      </c>
      <c r="J742" s="31" t="s">
        <v>936</v>
      </c>
      <c r="K742" s="6" t="s">
        <v>471</v>
      </c>
      <c r="L742" s="4" t="s">
        <v>890</v>
      </c>
      <c r="N742" s="7" t="s">
        <v>574</v>
      </c>
    </row>
    <row r="743" ht="15.75" customHeight="1">
      <c r="A743" s="3" t="str">
        <f>'Sample Log'!A$96</f>
        <v>AE2224</v>
      </c>
      <c r="B743" s="3">
        <f>'Sample Log'!B$96</f>
        <v>10398</v>
      </c>
      <c r="C743" s="3" t="str">
        <f>'Sample Log'!C$96</f>
        <v>BATS Core</v>
      </c>
      <c r="D743" s="71">
        <f>'Sample Log'!D$96</f>
        <v>44890</v>
      </c>
      <c r="E743" s="9" t="s">
        <v>204</v>
      </c>
      <c r="F743" s="31">
        <f>'Sample Log'!K96</f>
        <v>24</v>
      </c>
      <c r="G743" s="87" t="s">
        <v>773</v>
      </c>
      <c r="H743" s="87" t="s">
        <v>181</v>
      </c>
      <c r="I743" s="31" t="s">
        <v>935</v>
      </c>
      <c r="J743" s="65"/>
      <c r="K743" s="84" t="s">
        <v>486</v>
      </c>
      <c r="L743" s="7" t="s">
        <v>487</v>
      </c>
      <c r="O743" s="51" t="s">
        <v>514</v>
      </c>
    </row>
    <row r="744" ht="15.75" customHeight="1">
      <c r="A744" s="3" t="str">
        <f>'Sample Log'!A$96</f>
        <v>AE2224</v>
      </c>
      <c r="B744" s="3">
        <f>'Sample Log'!B$96</f>
        <v>10398</v>
      </c>
      <c r="C744" s="3" t="str">
        <f>'Sample Log'!C$96</f>
        <v>BATS Core</v>
      </c>
      <c r="D744" s="71">
        <f>'Sample Log'!D$96</f>
        <v>44890</v>
      </c>
      <c r="E744" s="9" t="s">
        <v>149</v>
      </c>
      <c r="F744" s="31">
        <f>'Sample Log'!L96</f>
        <v>6</v>
      </c>
      <c r="G744" s="87" t="s">
        <v>477</v>
      </c>
      <c r="H744" s="87" t="s">
        <v>767</v>
      </c>
      <c r="I744" s="31" t="s">
        <v>937</v>
      </c>
      <c r="J744" s="31" t="s">
        <v>938</v>
      </c>
      <c r="K744" s="6" t="s">
        <v>574</v>
      </c>
      <c r="L744" s="11" t="s">
        <v>588</v>
      </c>
      <c r="N744" s="6" t="s">
        <v>503</v>
      </c>
      <c r="O744" s="51" t="s">
        <v>514</v>
      </c>
    </row>
    <row r="745" ht="15.75" customHeight="1">
      <c r="A745" s="3" t="str">
        <f>'Sample Log'!A$96</f>
        <v>AE2224</v>
      </c>
      <c r="B745" s="3">
        <f>'Sample Log'!B$96</f>
        <v>10398</v>
      </c>
      <c r="C745" s="3" t="str">
        <f>'Sample Log'!C$96</f>
        <v>BATS Core</v>
      </c>
      <c r="D745" s="71">
        <f>'Sample Log'!D$96</f>
        <v>44890</v>
      </c>
      <c r="E745" s="9" t="s">
        <v>253</v>
      </c>
      <c r="F745" s="31">
        <f>'Sample Log'!M96</f>
        <v>6</v>
      </c>
      <c r="G745" s="87" t="s">
        <v>477</v>
      </c>
      <c r="H745" s="87" t="s">
        <v>620</v>
      </c>
      <c r="I745" s="31" t="s">
        <v>937</v>
      </c>
      <c r="J745" s="31" t="s">
        <v>938</v>
      </c>
      <c r="K745" s="6" t="s">
        <v>902</v>
      </c>
      <c r="L745" s="11" t="s">
        <v>181</v>
      </c>
      <c r="N745" s="6" t="s">
        <v>503</v>
      </c>
      <c r="O745" s="51" t="s">
        <v>514</v>
      </c>
    </row>
    <row r="746" ht="15.75" customHeight="1">
      <c r="A746" s="3" t="str">
        <f>'Sample Log'!A$96</f>
        <v>AE2224</v>
      </c>
      <c r="B746" s="3">
        <f>'Sample Log'!B$96</f>
        <v>10398</v>
      </c>
      <c r="C746" s="3" t="str">
        <f>'Sample Log'!C$96</f>
        <v>BATS Core</v>
      </c>
      <c r="D746" s="71">
        <f>'Sample Log'!D$96</f>
        <v>44890</v>
      </c>
      <c r="E746" s="9" t="s">
        <v>255</v>
      </c>
      <c r="F746" s="31">
        <f>'Sample Log'!O96</f>
        <v>6</v>
      </c>
      <c r="G746" s="87" t="s">
        <v>477</v>
      </c>
      <c r="H746" s="87" t="s">
        <v>767</v>
      </c>
      <c r="I746" s="31" t="s">
        <v>937</v>
      </c>
      <c r="J746" s="31" t="s">
        <v>938</v>
      </c>
      <c r="K746" s="6" t="s">
        <v>513</v>
      </c>
      <c r="L746" s="11" t="s">
        <v>885</v>
      </c>
      <c r="O746" s="51" t="s">
        <v>514</v>
      </c>
    </row>
    <row r="747" ht="15.75" customHeight="1">
      <c r="A747" s="3" t="str">
        <f>'Sample Log'!A$97</f>
        <v>AE2226</v>
      </c>
      <c r="B747" s="3">
        <f>'Sample Log'!B$97</f>
        <v>10399</v>
      </c>
      <c r="C747" s="3" t="str">
        <f>'Sample Log'!C$97</f>
        <v>BATS Core</v>
      </c>
      <c r="D747" s="71">
        <f>'Sample Log'!D$97</f>
        <v>44911</v>
      </c>
      <c r="E747" s="9" t="s">
        <v>201</v>
      </c>
      <c r="F747" s="31">
        <f>'Sample Log'!F97</f>
        <v>28</v>
      </c>
      <c r="G747" s="87" t="s">
        <v>467</v>
      </c>
      <c r="H747" s="87" t="s">
        <v>767</v>
      </c>
      <c r="I747" s="31" t="s">
        <v>939</v>
      </c>
      <c r="J747" s="65"/>
      <c r="K747" s="3" t="s">
        <v>837</v>
      </c>
      <c r="L747" s="7" t="s">
        <v>932</v>
      </c>
      <c r="N747" s="7" t="s">
        <v>840</v>
      </c>
      <c r="P747" s="7" t="s">
        <v>841</v>
      </c>
    </row>
    <row r="748" ht="15.75" customHeight="1">
      <c r="A748" s="3" t="str">
        <f>'Sample Log'!A$97</f>
        <v>AE2226</v>
      </c>
      <c r="B748" s="3">
        <f>'Sample Log'!B$97</f>
        <v>10399</v>
      </c>
      <c r="C748" s="3" t="str">
        <f>'Sample Log'!C$97</f>
        <v>BATS Core</v>
      </c>
      <c r="D748" s="71">
        <f>'Sample Log'!D$97</f>
        <v>44911</v>
      </c>
      <c r="E748" s="9" t="s">
        <v>145</v>
      </c>
      <c r="F748" s="31">
        <f>'Sample Log'!I97</f>
        <v>12</v>
      </c>
      <c r="G748" s="87" t="s">
        <v>771</v>
      </c>
      <c r="H748" s="87" t="s">
        <v>767</v>
      </c>
      <c r="I748" s="31" t="s">
        <v>939</v>
      </c>
      <c r="J748" s="31" t="s">
        <v>936</v>
      </c>
      <c r="K748" s="6" t="s">
        <v>471</v>
      </c>
      <c r="L748" s="4" t="s">
        <v>890</v>
      </c>
      <c r="N748" s="7" t="s">
        <v>574</v>
      </c>
    </row>
    <row r="749" ht="15.75" customHeight="1">
      <c r="A749" s="3" t="str">
        <f>'Sample Log'!A$97</f>
        <v>AE2226</v>
      </c>
      <c r="B749" s="3">
        <f>'Sample Log'!B$97</f>
        <v>10399</v>
      </c>
      <c r="C749" s="3" t="str">
        <f>'Sample Log'!C$97</f>
        <v>BATS Core</v>
      </c>
      <c r="D749" s="71">
        <f>'Sample Log'!D$97</f>
        <v>44911</v>
      </c>
      <c r="E749" s="9" t="s">
        <v>204</v>
      </c>
      <c r="F749" s="31">
        <f>'Sample Log'!K97</f>
        <v>24</v>
      </c>
      <c r="G749" s="87" t="s">
        <v>773</v>
      </c>
      <c r="H749" s="87" t="s">
        <v>181</v>
      </c>
      <c r="I749" s="31" t="s">
        <v>939</v>
      </c>
      <c r="J749" s="65"/>
      <c r="K749" s="7" t="s">
        <v>486</v>
      </c>
      <c r="L749" s="7" t="s">
        <v>487</v>
      </c>
      <c r="O749" s="51" t="s">
        <v>514</v>
      </c>
    </row>
    <row r="750" ht="15.75" customHeight="1">
      <c r="A750" s="3" t="str">
        <f>'Sample Log'!A$97</f>
        <v>AE2226</v>
      </c>
      <c r="B750" s="3">
        <f>'Sample Log'!B$97</f>
        <v>10399</v>
      </c>
      <c r="C750" s="3" t="str">
        <f>'Sample Log'!C$97</f>
        <v>BATS Core</v>
      </c>
      <c r="D750" s="71">
        <f>'Sample Log'!D$97</f>
        <v>44911</v>
      </c>
      <c r="E750" s="9" t="s">
        <v>149</v>
      </c>
      <c r="F750" s="31">
        <f>'Sample Log'!L97</f>
        <v>6</v>
      </c>
      <c r="G750" s="87" t="s">
        <v>477</v>
      </c>
      <c r="H750" s="87" t="s">
        <v>767</v>
      </c>
      <c r="I750" s="31" t="s">
        <v>939</v>
      </c>
      <c r="J750" s="31" t="s">
        <v>940</v>
      </c>
      <c r="K750" s="6" t="s">
        <v>574</v>
      </c>
      <c r="L750" s="11" t="s">
        <v>588</v>
      </c>
      <c r="N750" s="6" t="s">
        <v>503</v>
      </c>
      <c r="O750" s="51" t="s">
        <v>514</v>
      </c>
    </row>
    <row r="751" ht="15.75" customHeight="1">
      <c r="A751" s="3" t="str">
        <f>'Sample Log'!A$97</f>
        <v>AE2226</v>
      </c>
      <c r="B751" s="3">
        <f>'Sample Log'!B$97</f>
        <v>10399</v>
      </c>
      <c r="C751" s="3" t="str">
        <f>'Sample Log'!C$97</f>
        <v>BATS Core</v>
      </c>
      <c r="D751" s="71">
        <f>'Sample Log'!D$97</f>
        <v>44911</v>
      </c>
      <c r="E751" s="9" t="s">
        <v>253</v>
      </c>
      <c r="F751" s="31">
        <f>'Sample Log'!M97</f>
        <v>6</v>
      </c>
      <c r="G751" s="87" t="s">
        <v>477</v>
      </c>
      <c r="H751" s="87" t="s">
        <v>620</v>
      </c>
      <c r="I751" s="31" t="s">
        <v>939</v>
      </c>
      <c r="J751" s="31" t="s">
        <v>940</v>
      </c>
      <c r="K751" s="6" t="s">
        <v>902</v>
      </c>
      <c r="L751" s="11" t="s">
        <v>181</v>
      </c>
      <c r="N751" s="6" t="s">
        <v>503</v>
      </c>
      <c r="O751" s="51" t="s">
        <v>514</v>
      </c>
    </row>
    <row r="752" ht="15.75" customHeight="1">
      <c r="A752" s="3" t="str">
        <f>'Sample Log'!A$97</f>
        <v>AE2226</v>
      </c>
      <c r="B752" s="3">
        <f>'Sample Log'!B$97</f>
        <v>10399</v>
      </c>
      <c r="C752" s="3" t="str">
        <f>'Sample Log'!C$97</f>
        <v>BATS Core</v>
      </c>
      <c r="D752" s="71">
        <f>'Sample Log'!D$97</f>
        <v>44911</v>
      </c>
      <c r="E752" s="9" t="s">
        <v>255</v>
      </c>
      <c r="F752" s="31">
        <f>'Sample Log'!O97</f>
        <v>6</v>
      </c>
      <c r="G752" s="87" t="s">
        <v>477</v>
      </c>
      <c r="H752" s="87" t="s">
        <v>767</v>
      </c>
      <c r="I752" s="31" t="s">
        <v>939</v>
      </c>
      <c r="J752" s="31" t="s">
        <v>940</v>
      </c>
      <c r="K752" s="6" t="s">
        <v>513</v>
      </c>
      <c r="L752" s="11" t="s">
        <v>885</v>
      </c>
      <c r="O752" s="51" t="s">
        <v>514</v>
      </c>
    </row>
    <row r="753" ht="15.75" customHeight="1">
      <c r="A753" s="3" t="str">
        <f>'Sample Log'!A$98</f>
        <v>AE2302</v>
      </c>
      <c r="B753" s="3">
        <f>'Sample Log'!B$98</f>
        <v>10400</v>
      </c>
      <c r="C753" s="3" t="str">
        <f>'Sample Log'!C$98</f>
        <v>BATS Core</v>
      </c>
      <c r="D753" s="71">
        <f>'Sample Log'!D$98</f>
        <v>44939</v>
      </c>
      <c r="E753" s="9" t="s">
        <v>201</v>
      </c>
      <c r="F753" s="31">
        <f>'Sample Log'!F98</f>
        <v>28</v>
      </c>
      <c r="G753" s="87" t="s">
        <v>467</v>
      </c>
      <c r="H753" s="87" t="s">
        <v>767</v>
      </c>
      <c r="I753" s="32" t="s">
        <v>941</v>
      </c>
      <c r="J753" s="65"/>
      <c r="K753" s="3" t="s">
        <v>837</v>
      </c>
      <c r="L753" s="7" t="s">
        <v>932</v>
      </c>
      <c r="N753" s="7" t="s">
        <v>840</v>
      </c>
      <c r="P753" s="7" t="s">
        <v>841</v>
      </c>
    </row>
    <row r="754" ht="15.75" customHeight="1">
      <c r="A754" s="3" t="str">
        <f>'Sample Log'!A$98</f>
        <v>AE2302</v>
      </c>
      <c r="B754" s="3">
        <f>'Sample Log'!B$98</f>
        <v>10400</v>
      </c>
      <c r="C754" s="3" t="str">
        <f>'Sample Log'!C$98</f>
        <v>BATS Core</v>
      </c>
      <c r="D754" s="71">
        <f>'Sample Log'!D$98</f>
        <v>44939</v>
      </c>
      <c r="E754" s="9" t="s">
        <v>145</v>
      </c>
      <c r="F754" s="31">
        <f>'Sample Log'!I97</f>
        <v>12</v>
      </c>
      <c r="G754" s="87" t="s">
        <v>771</v>
      </c>
      <c r="H754" s="87" t="s">
        <v>767</v>
      </c>
      <c r="I754" s="32" t="s">
        <v>941</v>
      </c>
      <c r="J754" s="32" t="s">
        <v>942</v>
      </c>
      <c r="K754" s="6" t="s">
        <v>471</v>
      </c>
      <c r="L754" s="4" t="s">
        <v>890</v>
      </c>
      <c r="N754" s="7" t="s">
        <v>574</v>
      </c>
    </row>
    <row r="755" ht="15.75" customHeight="1">
      <c r="A755" s="3" t="str">
        <f>'Sample Log'!A$98</f>
        <v>AE2302</v>
      </c>
      <c r="B755" s="3">
        <f>'Sample Log'!B$98</f>
        <v>10400</v>
      </c>
      <c r="C755" s="3" t="str">
        <f>'Sample Log'!C$98</f>
        <v>BATS Core</v>
      </c>
      <c r="D755" s="71">
        <f>'Sample Log'!D$98</f>
        <v>44939</v>
      </c>
      <c r="E755" s="9" t="s">
        <v>204</v>
      </c>
      <c r="F755" s="31">
        <f>'Sample Log'!K97</f>
        <v>24</v>
      </c>
      <c r="G755" s="87" t="s">
        <v>773</v>
      </c>
      <c r="H755" s="87" t="s">
        <v>181</v>
      </c>
      <c r="I755" s="32" t="s">
        <v>941</v>
      </c>
      <c r="J755" s="65"/>
      <c r="K755" s="84" t="s">
        <v>486</v>
      </c>
      <c r="L755" s="7" t="s">
        <v>487</v>
      </c>
      <c r="O755" s="51" t="s">
        <v>514</v>
      </c>
    </row>
    <row r="756" ht="15.75" customHeight="1">
      <c r="A756" s="3" t="str">
        <f>'Sample Log'!A$98</f>
        <v>AE2302</v>
      </c>
      <c r="B756" s="3">
        <f>'Sample Log'!B$98</f>
        <v>10400</v>
      </c>
      <c r="C756" s="3" t="str">
        <f>'Sample Log'!C$98</f>
        <v>BATS Core</v>
      </c>
      <c r="D756" s="71">
        <f>'Sample Log'!D$98</f>
        <v>44939</v>
      </c>
      <c r="E756" s="9" t="s">
        <v>149</v>
      </c>
      <c r="F756" s="31">
        <f>'Sample Log'!L97</f>
        <v>6</v>
      </c>
      <c r="G756" s="87" t="s">
        <v>477</v>
      </c>
      <c r="H756" s="87" t="s">
        <v>767</v>
      </c>
      <c r="I756" s="32" t="s">
        <v>941</v>
      </c>
      <c r="J756" s="32" t="s">
        <v>941</v>
      </c>
      <c r="K756" s="6" t="s">
        <v>574</v>
      </c>
      <c r="L756" s="11" t="s">
        <v>588</v>
      </c>
      <c r="N756" s="6" t="s">
        <v>503</v>
      </c>
      <c r="O756" s="51" t="s">
        <v>514</v>
      </c>
    </row>
    <row r="757" ht="15.75" customHeight="1">
      <c r="A757" s="3" t="str">
        <f>'Sample Log'!A$98</f>
        <v>AE2302</v>
      </c>
      <c r="B757" s="3">
        <f>'Sample Log'!B$98</f>
        <v>10400</v>
      </c>
      <c r="C757" s="3" t="str">
        <f>'Sample Log'!C$98</f>
        <v>BATS Core</v>
      </c>
      <c r="D757" s="71">
        <f>'Sample Log'!D$98</f>
        <v>44939</v>
      </c>
      <c r="E757" s="9" t="s">
        <v>253</v>
      </c>
      <c r="F757" s="31">
        <f>'Sample Log'!M97</f>
        <v>6</v>
      </c>
      <c r="G757" s="87" t="s">
        <v>477</v>
      </c>
      <c r="H757" s="87" t="s">
        <v>620</v>
      </c>
      <c r="I757" s="32" t="s">
        <v>941</v>
      </c>
      <c r="J757" s="32" t="s">
        <v>941</v>
      </c>
      <c r="K757" s="6" t="s">
        <v>902</v>
      </c>
      <c r="L757" s="11" t="s">
        <v>181</v>
      </c>
      <c r="N757" s="6" t="s">
        <v>503</v>
      </c>
      <c r="O757" s="51" t="s">
        <v>514</v>
      </c>
    </row>
    <row r="758" ht="15.75" customHeight="1">
      <c r="A758" s="3" t="str">
        <f>'Sample Log'!A$98</f>
        <v>AE2302</v>
      </c>
      <c r="B758" s="3">
        <f>'Sample Log'!B$98</f>
        <v>10400</v>
      </c>
      <c r="C758" s="3" t="str">
        <f>'Sample Log'!C$98</f>
        <v>BATS Core</v>
      </c>
      <c r="D758" s="71">
        <f>'Sample Log'!D$98</f>
        <v>44939</v>
      </c>
      <c r="E758" s="9" t="s">
        <v>255</v>
      </c>
      <c r="F758" s="31">
        <f>'Sample Log'!O97</f>
        <v>6</v>
      </c>
      <c r="G758" s="87" t="s">
        <v>477</v>
      </c>
      <c r="H758" s="87" t="s">
        <v>767</v>
      </c>
      <c r="I758" s="32" t="s">
        <v>941</v>
      </c>
      <c r="J758" s="32" t="s">
        <v>941</v>
      </c>
      <c r="K758" s="6" t="s">
        <v>513</v>
      </c>
      <c r="L758" s="11" t="s">
        <v>885</v>
      </c>
      <c r="O758" s="51" t="s">
        <v>514</v>
      </c>
    </row>
    <row r="759" ht="15.75" customHeight="1">
      <c r="A759" s="3" t="str">
        <f>'Sample Log'!A$99</f>
        <v>AE2304</v>
      </c>
      <c r="B759" s="3">
        <f>'Sample Log'!B$99</f>
        <v>10401</v>
      </c>
      <c r="C759" s="3" t="str">
        <f>'Sample Log'!C$99</f>
        <v>BATS Core</v>
      </c>
      <c r="D759" s="74">
        <f>'Sample Log'!D$99</f>
        <v>44963</v>
      </c>
      <c r="E759" s="9" t="s">
        <v>201</v>
      </c>
      <c r="F759" s="31">
        <f>'Sample Log'!F99</f>
        <v>28</v>
      </c>
      <c r="G759" s="87" t="s">
        <v>467</v>
      </c>
      <c r="H759" s="87" t="s">
        <v>767</v>
      </c>
      <c r="I759" s="32" t="s">
        <v>943</v>
      </c>
      <c r="J759" s="65"/>
      <c r="K759" s="3" t="s">
        <v>837</v>
      </c>
      <c r="L759" s="7" t="s">
        <v>932</v>
      </c>
      <c r="N759" s="7" t="s">
        <v>840</v>
      </c>
      <c r="P759" s="7" t="s">
        <v>841</v>
      </c>
    </row>
    <row r="760" ht="15.75" customHeight="1">
      <c r="A760" s="3" t="str">
        <f>'Sample Log'!A$99</f>
        <v>AE2304</v>
      </c>
      <c r="B760" s="3">
        <f>'Sample Log'!B$99</f>
        <v>10401</v>
      </c>
      <c r="C760" s="3" t="str">
        <f>'Sample Log'!C$99</f>
        <v>BATS Core</v>
      </c>
      <c r="D760" s="74">
        <f>'Sample Log'!D$99</f>
        <v>44963</v>
      </c>
      <c r="E760" s="9" t="s">
        <v>145</v>
      </c>
      <c r="F760" s="31">
        <f>'Sample Log'!I99</f>
        <v>12</v>
      </c>
      <c r="G760" s="87" t="s">
        <v>771</v>
      </c>
      <c r="H760" s="87" t="s">
        <v>767</v>
      </c>
      <c r="I760" s="32" t="s">
        <v>943</v>
      </c>
      <c r="J760" s="32" t="s">
        <v>942</v>
      </c>
      <c r="K760" s="92" t="s">
        <v>471</v>
      </c>
      <c r="L760" s="93" t="s">
        <v>890</v>
      </c>
      <c r="N760" s="7" t="s">
        <v>574</v>
      </c>
    </row>
    <row r="761" ht="15.75" customHeight="1">
      <c r="A761" s="3" t="str">
        <f>'Sample Log'!A$99</f>
        <v>AE2304</v>
      </c>
      <c r="B761" s="3">
        <f>'Sample Log'!B$99</f>
        <v>10401</v>
      </c>
      <c r="C761" s="3" t="str">
        <f>'Sample Log'!C$99</f>
        <v>BATS Core</v>
      </c>
      <c r="D761" s="74">
        <f>'Sample Log'!D$99</f>
        <v>44963</v>
      </c>
      <c r="E761" s="9" t="s">
        <v>204</v>
      </c>
      <c r="F761" s="31">
        <f>'Sample Log'!K99</f>
        <v>24</v>
      </c>
      <c r="G761" s="87" t="s">
        <v>773</v>
      </c>
      <c r="H761" s="87" t="s">
        <v>181</v>
      </c>
      <c r="I761" s="32" t="s">
        <v>943</v>
      </c>
      <c r="J761" s="65"/>
      <c r="K761" s="84" t="s">
        <v>486</v>
      </c>
      <c r="L761" s="7" t="s">
        <v>487</v>
      </c>
      <c r="O761" s="51" t="s">
        <v>514</v>
      </c>
    </row>
    <row r="762" ht="15.75" customHeight="1">
      <c r="A762" s="3" t="str">
        <f>'Sample Log'!A$99</f>
        <v>AE2304</v>
      </c>
      <c r="B762" s="3">
        <f>'Sample Log'!B$99</f>
        <v>10401</v>
      </c>
      <c r="C762" s="3" t="str">
        <f>'Sample Log'!C$99</f>
        <v>BATS Core</v>
      </c>
      <c r="D762" s="74">
        <f>'Sample Log'!D$99</f>
        <v>44963</v>
      </c>
      <c r="E762" s="9" t="s">
        <v>149</v>
      </c>
      <c r="F762" s="31">
        <f>'Sample Log'!L99</f>
        <v>6</v>
      </c>
      <c r="G762" s="87" t="s">
        <v>477</v>
      </c>
      <c r="H762" s="87" t="s">
        <v>767</v>
      </c>
      <c r="I762" s="32" t="s">
        <v>943</v>
      </c>
      <c r="J762" s="32" t="s">
        <v>944</v>
      </c>
      <c r="K762" s="6" t="s">
        <v>574</v>
      </c>
      <c r="L762" s="11" t="s">
        <v>588</v>
      </c>
      <c r="N762" s="6" t="s">
        <v>503</v>
      </c>
      <c r="O762" s="51" t="s">
        <v>514</v>
      </c>
    </row>
    <row r="763" ht="15.75" customHeight="1">
      <c r="A763" s="3" t="str">
        <f>'Sample Log'!A$99</f>
        <v>AE2304</v>
      </c>
      <c r="B763" s="3">
        <f>'Sample Log'!B$99</f>
        <v>10401</v>
      </c>
      <c r="C763" s="3" t="str">
        <f>'Sample Log'!C$99</f>
        <v>BATS Core</v>
      </c>
      <c r="D763" s="74">
        <f>'Sample Log'!D$99</f>
        <v>44963</v>
      </c>
      <c r="E763" s="9" t="s">
        <v>253</v>
      </c>
      <c r="F763" s="31">
        <f>'Sample Log'!M99</f>
        <v>6</v>
      </c>
      <c r="G763" s="87" t="s">
        <v>477</v>
      </c>
      <c r="H763" s="87" t="s">
        <v>620</v>
      </c>
      <c r="I763" s="32" t="s">
        <v>943</v>
      </c>
      <c r="J763" s="32" t="s">
        <v>944</v>
      </c>
      <c r="K763" s="6" t="s">
        <v>902</v>
      </c>
      <c r="L763" s="11" t="s">
        <v>181</v>
      </c>
      <c r="N763" s="6" t="s">
        <v>503</v>
      </c>
      <c r="O763" s="51" t="s">
        <v>514</v>
      </c>
    </row>
    <row r="764" ht="15.75" customHeight="1">
      <c r="A764" s="3" t="str">
        <f>'Sample Log'!A$99</f>
        <v>AE2304</v>
      </c>
      <c r="B764" s="3">
        <f>'Sample Log'!B$99</f>
        <v>10401</v>
      </c>
      <c r="C764" s="3" t="str">
        <f>'Sample Log'!C$99</f>
        <v>BATS Core</v>
      </c>
      <c r="D764" s="74">
        <f>'Sample Log'!D$99</f>
        <v>44963</v>
      </c>
      <c r="E764" s="9" t="s">
        <v>255</v>
      </c>
      <c r="F764" s="31">
        <f>'Sample Log'!O99</f>
        <v>6</v>
      </c>
      <c r="G764" s="87" t="s">
        <v>477</v>
      </c>
      <c r="H764" s="87" t="s">
        <v>767</v>
      </c>
      <c r="I764" s="32" t="s">
        <v>943</v>
      </c>
      <c r="J764" s="32" t="s">
        <v>944</v>
      </c>
      <c r="K764" s="6" t="s">
        <v>513</v>
      </c>
      <c r="L764" s="11" t="s">
        <v>885</v>
      </c>
      <c r="O764" s="51" t="s">
        <v>514</v>
      </c>
    </row>
    <row r="765" ht="15.75" customHeight="1">
      <c r="A765" s="3" t="str">
        <f>'Sample Log'!A$100</f>
        <v>AE2306</v>
      </c>
      <c r="B765" s="3">
        <f>'Sample Log'!B$100</f>
        <v>10402</v>
      </c>
      <c r="C765" s="3" t="str">
        <f>'Sample Log'!C$100</f>
        <v>BATS Core</v>
      </c>
      <c r="D765" s="74">
        <f>'Sample Log'!D$100</f>
        <v>45006</v>
      </c>
      <c r="E765" s="9" t="s">
        <v>201</v>
      </c>
      <c r="F765" s="32">
        <v>20.0</v>
      </c>
      <c r="G765" s="87" t="s">
        <v>467</v>
      </c>
      <c r="H765" s="87" t="s">
        <v>767</v>
      </c>
      <c r="I765" s="32" t="s">
        <v>945</v>
      </c>
      <c r="J765" s="32"/>
      <c r="K765" s="3" t="s">
        <v>837</v>
      </c>
      <c r="L765" s="7" t="s">
        <v>932</v>
      </c>
      <c r="N765" s="7" t="s">
        <v>840</v>
      </c>
      <c r="P765" s="7" t="s">
        <v>841</v>
      </c>
    </row>
    <row r="766" ht="15.75" customHeight="1">
      <c r="A766" s="3" t="str">
        <f>'Sample Log'!A$100</f>
        <v>AE2306</v>
      </c>
      <c r="B766" s="3">
        <f>'Sample Log'!B$100</f>
        <v>10402</v>
      </c>
      <c r="C766" s="3" t="str">
        <f>'Sample Log'!C$100</f>
        <v>BATS Core</v>
      </c>
      <c r="D766" s="74">
        <f>'Sample Log'!D$100</f>
        <v>45006</v>
      </c>
      <c r="E766" s="9" t="s">
        <v>145</v>
      </c>
      <c r="F766" s="31">
        <f>'Sample Log'!I100</f>
        <v>12</v>
      </c>
      <c r="G766" s="87" t="s">
        <v>771</v>
      </c>
      <c r="H766" s="87" t="s">
        <v>767</v>
      </c>
      <c r="I766" s="32" t="s">
        <v>945</v>
      </c>
      <c r="J766" s="32" t="s">
        <v>946</v>
      </c>
      <c r="K766" s="92" t="s">
        <v>471</v>
      </c>
      <c r="L766" s="93" t="s">
        <v>890</v>
      </c>
    </row>
    <row r="767" ht="15.75" customHeight="1">
      <c r="A767" s="3" t="str">
        <f>'Sample Log'!A$100</f>
        <v>AE2306</v>
      </c>
      <c r="B767" s="3">
        <f>'Sample Log'!B$100</f>
        <v>10402</v>
      </c>
      <c r="C767" s="3" t="str">
        <f>'Sample Log'!C$100</f>
        <v>BATS Core</v>
      </c>
      <c r="D767" s="74">
        <f>'Sample Log'!D$100</f>
        <v>45006</v>
      </c>
      <c r="E767" s="9" t="s">
        <v>204</v>
      </c>
      <c r="F767" s="31">
        <f>'Sample Log'!K100</f>
        <v>24</v>
      </c>
      <c r="G767" s="87" t="s">
        <v>773</v>
      </c>
      <c r="H767" s="87" t="s">
        <v>181</v>
      </c>
      <c r="I767" s="32" t="s">
        <v>945</v>
      </c>
      <c r="J767" s="65"/>
      <c r="K767" s="84" t="s">
        <v>486</v>
      </c>
      <c r="L767" s="7" t="s">
        <v>487</v>
      </c>
      <c r="O767" s="51" t="s">
        <v>514</v>
      </c>
    </row>
    <row r="768" ht="15.75" customHeight="1">
      <c r="A768" s="3" t="str">
        <f>'Sample Log'!A$100</f>
        <v>AE2306</v>
      </c>
      <c r="B768" s="3">
        <f>'Sample Log'!B$100</f>
        <v>10402</v>
      </c>
      <c r="C768" s="3" t="str">
        <f>'Sample Log'!C$100</f>
        <v>BATS Core</v>
      </c>
      <c r="D768" s="74">
        <f>'Sample Log'!D$100</f>
        <v>45006</v>
      </c>
      <c r="E768" s="9" t="s">
        <v>149</v>
      </c>
      <c r="F768" s="31">
        <f>'Sample Log'!L100</f>
        <v>6</v>
      </c>
      <c r="G768" s="87" t="s">
        <v>477</v>
      </c>
      <c r="H768" s="87" t="s">
        <v>767</v>
      </c>
      <c r="I768" s="32" t="s">
        <v>945</v>
      </c>
      <c r="J768" s="32" t="s">
        <v>947</v>
      </c>
      <c r="K768" s="6" t="s">
        <v>574</v>
      </c>
      <c r="L768" s="11" t="s">
        <v>588</v>
      </c>
      <c r="N768" s="6" t="s">
        <v>503</v>
      </c>
      <c r="O768" s="51" t="s">
        <v>514</v>
      </c>
    </row>
    <row r="769" ht="15.75" customHeight="1">
      <c r="A769" s="3" t="str">
        <f>'Sample Log'!A$100</f>
        <v>AE2306</v>
      </c>
      <c r="B769" s="3">
        <f>'Sample Log'!B$100</f>
        <v>10402</v>
      </c>
      <c r="C769" s="3" t="str">
        <f>'Sample Log'!C$100</f>
        <v>BATS Core</v>
      </c>
      <c r="D769" s="74">
        <f>'Sample Log'!D$100</f>
        <v>45006</v>
      </c>
      <c r="E769" s="9" t="s">
        <v>253</v>
      </c>
      <c r="F769" s="31">
        <f>'Sample Log'!M100</f>
        <v>6</v>
      </c>
      <c r="G769" s="87" t="s">
        <v>477</v>
      </c>
      <c r="H769" s="87" t="s">
        <v>620</v>
      </c>
      <c r="I769" s="32" t="s">
        <v>945</v>
      </c>
      <c r="J769" s="32" t="s">
        <v>947</v>
      </c>
      <c r="K769" s="6" t="s">
        <v>902</v>
      </c>
      <c r="L769" s="11" t="s">
        <v>181</v>
      </c>
      <c r="N769" s="6" t="s">
        <v>503</v>
      </c>
      <c r="O769" s="51" t="s">
        <v>514</v>
      </c>
    </row>
    <row r="770" ht="15.75" customHeight="1">
      <c r="A770" s="3" t="str">
        <f>'Sample Log'!A$100</f>
        <v>AE2306</v>
      </c>
      <c r="B770" s="3">
        <f>'Sample Log'!B$100</f>
        <v>10402</v>
      </c>
      <c r="C770" s="3" t="str">
        <f>'Sample Log'!C$100</f>
        <v>BATS Core</v>
      </c>
      <c r="D770" s="74">
        <f>'Sample Log'!D$100</f>
        <v>45006</v>
      </c>
      <c r="E770" s="9" t="s">
        <v>255</v>
      </c>
      <c r="F770" s="31">
        <f>'Sample Log'!O100</f>
        <v>6</v>
      </c>
      <c r="G770" s="87" t="s">
        <v>477</v>
      </c>
      <c r="H770" s="87" t="s">
        <v>767</v>
      </c>
      <c r="I770" s="32" t="s">
        <v>945</v>
      </c>
      <c r="J770" s="32" t="s">
        <v>947</v>
      </c>
      <c r="K770" s="6" t="s">
        <v>513</v>
      </c>
      <c r="L770" s="11" t="s">
        <v>885</v>
      </c>
      <c r="O770" s="51" t="s">
        <v>514</v>
      </c>
    </row>
    <row r="771" ht="15.75" customHeight="1">
      <c r="A771" s="3" t="str">
        <f>'Sample Log'!A$101</f>
        <v>AE2308</v>
      </c>
      <c r="B771" s="3">
        <f>'Sample Log'!B$101</f>
        <v>10403</v>
      </c>
      <c r="C771" s="3" t="str">
        <f>'Sample Log'!C$101</f>
        <v>BATS Core</v>
      </c>
      <c r="D771" s="74">
        <f>'Sample Log'!D$101</f>
        <v>45029</v>
      </c>
      <c r="E771" s="9" t="s">
        <v>201</v>
      </c>
      <c r="F771" s="31">
        <f>'Sample Log'!F101</f>
        <v>27</v>
      </c>
      <c r="G771" s="87" t="s">
        <v>467</v>
      </c>
      <c r="H771" s="87" t="s">
        <v>767</v>
      </c>
      <c r="I771" s="32" t="s">
        <v>948</v>
      </c>
      <c r="J771" s="65"/>
      <c r="K771" s="3" t="s">
        <v>837</v>
      </c>
      <c r="L771" s="7" t="s">
        <v>932</v>
      </c>
      <c r="N771" s="7" t="s">
        <v>840</v>
      </c>
      <c r="P771" s="7" t="s">
        <v>841</v>
      </c>
    </row>
    <row r="772" ht="15.75" customHeight="1">
      <c r="A772" s="3" t="str">
        <f>'Sample Log'!A$101</f>
        <v>AE2308</v>
      </c>
      <c r="B772" s="3">
        <f>'Sample Log'!B$101</f>
        <v>10403</v>
      </c>
      <c r="C772" s="3" t="str">
        <f>'Sample Log'!C$101</f>
        <v>BATS Core</v>
      </c>
      <c r="D772" s="74">
        <f>'Sample Log'!D$101</f>
        <v>45029</v>
      </c>
      <c r="E772" s="9" t="s">
        <v>145</v>
      </c>
      <c r="F772" s="31">
        <f>'Sample Log'!I101</f>
        <v>12</v>
      </c>
      <c r="G772" s="87" t="s">
        <v>771</v>
      </c>
      <c r="H772" s="87" t="s">
        <v>767</v>
      </c>
      <c r="I772" s="32" t="s">
        <v>948</v>
      </c>
      <c r="J772" s="32" t="s">
        <v>946</v>
      </c>
      <c r="K772" s="92" t="s">
        <v>471</v>
      </c>
      <c r="L772" s="93" t="s">
        <v>890</v>
      </c>
    </row>
    <row r="773" ht="15.75" customHeight="1">
      <c r="A773" s="3" t="str">
        <f>'Sample Log'!A$101</f>
        <v>AE2308</v>
      </c>
      <c r="B773" s="3">
        <f>'Sample Log'!B$101</f>
        <v>10403</v>
      </c>
      <c r="C773" s="3" t="str">
        <f>'Sample Log'!C$101</f>
        <v>BATS Core</v>
      </c>
      <c r="D773" s="74">
        <f>'Sample Log'!D$101</f>
        <v>45029</v>
      </c>
      <c r="E773" s="9" t="s">
        <v>204</v>
      </c>
      <c r="F773" s="31">
        <f>'Sample Log'!K101</f>
        <v>24</v>
      </c>
      <c r="G773" s="87" t="s">
        <v>773</v>
      </c>
      <c r="H773" s="87" t="s">
        <v>181</v>
      </c>
      <c r="I773" s="32" t="s">
        <v>948</v>
      </c>
      <c r="J773" s="65"/>
      <c r="K773" s="84" t="s">
        <v>486</v>
      </c>
      <c r="L773" s="7" t="s">
        <v>487</v>
      </c>
      <c r="O773" s="51" t="s">
        <v>514</v>
      </c>
    </row>
    <row r="774" ht="15.75" customHeight="1">
      <c r="A774" s="3" t="str">
        <f>'Sample Log'!A$101</f>
        <v>AE2308</v>
      </c>
      <c r="B774" s="3">
        <f>'Sample Log'!B$101</f>
        <v>10403</v>
      </c>
      <c r="C774" s="3" t="str">
        <f>'Sample Log'!C$101</f>
        <v>BATS Core</v>
      </c>
      <c r="D774" s="74">
        <f>'Sample Log'!D$101</f>
        <v>45029</v>
      </c>
      <c r="E774" s="9" t="s">
        <v>149</v>
      </c>
      <c r="F774" s="31">
        <f>'Sample Log'!L101</f>
        <v>6</v>
      </c>
      <c r="G774" s="87" t="s">
        <v>477</v>
      </c>
      <c r="H774" s="87" t="s">
        <v>767</v>
      </c>
      <c r="I774" s="32" t="s">
        <v>948</v>
      </c>
      <c r="J774" s="32" t="s">
        <v>949</v>
      </c>
      <c r="K774" s="6" t="s">
        <v>574</v>
      </c>
      <c r="L774" s="11" t="s">
        <v>588</v>
      </c>
      <c r="N774" s="6" t="s">
        <v>503</v>
      </c>
      <c r="O774" s="51" t="s">
        <v>514</v>
      </c>
    </row>
    <row r="775" ht="15.75" customHeight="1">
      <c r="A775" s="3" t="str">
        <f>'Sample Log'!A$101</f>
        <v>AE2308</v>
      </c>
      <c r="B775" s="3">
        <f>'Sample Log'!B$101</f>
        <v>10403</v>
      </c>
      <c r="C775" s="3" t="str">
        <f>'Sample Log'!C$101</f>
        <v>BATS Core</v>
      </c>
      <c r="D775" s="74">
        <f>'Sample Log'!D$101</f>
        <v>45029</v>
      </c>
      <c r="E775" s="9" t="s">
        <v>253</v>
      </c>
      <c r="F775" s="31">
        <f>'Sample Log'!M101</f>
        <v>6</v>
      </c>
      <c r="G775" s="87" t="s">
        <v>477</v>
      </c>
      <c r="H775" s="87" t="s">
        <v>620</v>
      </c>
      <c r="I775" s="32" t="s">
        <v>948</v>
      </c>
      <c r="J775" s="32" t="s">
        <v>949</v>
      </c>
      <c r="K775" s="6" t="s">
        <v>902</v>
      </c>
      <c r="L775" s="11" t="s">
        <v>181</v>
      </c>
      <c r="N775" s="6" t="s">
        <v>503</v>
      </c>
      <c r="O775" s="51" t="s">
        <v>514</v>
      </c>
    </row>
    <row r="776" ht="15.75" customHeight="1">
      <c r="A776" s="3" t="str">
        <f>'Sample Log'!A$101</f>
        <v>AE2308</v>
      </c>
      <c r="B776" s="3">
        <f>'Sample Log'!B$101</f>
        <v>10403</v>
      </c>
      <c r="C776" s="3" t="str">
        <f>'Sample Log'!C$101</f>
        <v>BATS Core</v>
      </c>
      <c r="D776" s="74">
        <f>'Sample Log'!D$101</f>
        <v>45029</v>
      </c>
      <c r="E776" s="9" t="s">
        <v>255</v>
      </c>
      <c r="F776" s="31">
        <f>'Sample Log'!O101</f>
        <v>6</v>
      </c>
      <c r="G776" s="87" t="s">
        <v>477</v>
      </c>
      <c r="H776" s="87" t="s">
        <v>767</v>
      </c>
      <c r="I776" s="32" t="s">
        <v>948</v>
      </c>
      <c r="J776" s="32" t="s">
        <v>949</v>
      </c>
      <c r="K776" s="6" t="s">
        <v>513</v>
      </c>
      <c r="L776" s="11" t="s">
        <v>885</v>
      </c>
      <c r="O776" s="51" t="s">
        <v>514</v>
      </c>
    </row>
    <row r="777" ht="15.75" customHeight="1">
      <c r="A777" s="3" t="str">
        <f>'Sample Log'!A$102</f>
        <v>AE2311</v>
      </c>
      <c r="B777" s="3">
        <f>'Sample Log'!B$102</f>
        <v>10404</v>
      </c>
      <c r="C777" s="3" t="str">
        <f>'Sample Log'!C$102</f>
        <v>BATS Core</v>
      </c>
      <c r="D777" s="74">
        <f>'Sample Log'!D$102</f>
        <v>45060</v>
      </c>
      <c r="E777" s="9" t="s">
        <v>201</v>
      </c>
      <c r="F777" s="31">
        <f>'Sample Log'!F102</f>
        <v>28</v>
      </c>
      <c r="G777" s="87" t="s">
        <v>467</v>
      </c>
      <c r="H777" s="87" t="s">
        <v>767</v>
      </c>
      <c r="I777" s="32" t="s">
        <v>950</v>
      </c>
      <c r="J777" s="32" t="s">
        <v>951</v>
      </c>
      <c r="K777" s="3" t="s">
        <v>837</v>
      </c>
      <c r="L777" s="7" t="s">
        <v>932</v>
      </c>
      <c r="N777" s="7" t="s">
        <v>840</v>
      </c>
      <c r="P777" s="7" t="s">
        <v>841</v>
      </c>
    </row>
    <row r="778" ht="15.75" customHeight="1">
      <c r="A778" s="3" t="str">
        <f>'Sample Log'!A$102</f>
        <v>AE2311</v>
      </c>
      <c r="B778" s="3">
        <f>'Sample Log'!B$102</f>
        <v>10404</v>
      </c>
      <c r="C778" s="3" t="str">
        <f>'Sample Log'!C$102</f>
        <v>BATS Core</v>
      </c>
      <c r="D778" s="74">
        <f>'Sample Log'!D$102</f>
        <v>45060</v>
      </c>
      <c r="E778" s="9" t="s">
        <v>145</v>
      </c>
      <c r="F778" s="31">
        <f>'Sample Log'!I102</f>
        <v>12</v>
      </c>
      <c r="G778" s="87" t="s">
        <v>771</v>
      </c>
      <c r="H778" s="87" t="s">
        <v>767</v>
      </c>
      <c r="I778" s="32" t="s">
        <v>950</v>
      </c>
      <c r="J778" s="32" t="s">
        <v>952</v>
      </c>
      <c r="K778" s="92" t="s">
        <v>471</v>
      </c>
      <c r="L778" s="93" t="s">
        <v>890</v>
      </c>
    </row>
    <row r="779" ht="15.75" customHeight="1">
      <c r="A779" s="3" t="str">
        <f>'Sample Log'!A$102</f>
        <v>AE2311</v>
      </c>
      <c r="B779" s="3">
        <f>'Sample Log'!B$102</f>
        <v>10404</v>
      </c>
      <c r="C779" s="3" t="str">
        <f>'Sample Log'!C$102</f>
        <v>BATS Core</v>
      </c>
      <c r="D779" s="74">
        <f>'Sample Log'!D$102</f>
        <v>45060</v>
      </c>
      <c r="E779" s="9" t="s">
        <v>204</v>
      </c>
      <c r="F779" s="31">
        <f>'Sample Log'!K102</f>
        <v>24</v>
      </c>
      <c r="G779" s="87" t="s">
        <v>773</v>
      </c>
      <c r="H779" s="87" t="s">
        <v>181</v>
      </c>
      <c r="I779" s="32" t="s">
        <v>950</v>
      </c>
      <c r="J779" s="65"/>
      <c r="K779" s="84" t="s">
        <v>486</v>
      </c>
      <c r="L779" s="7" t="s">
        <v>487</v>
      </c>
      <c r="O779" s="51" t="s">
        <v>514</v>
      </c>
    </row>
    <row r="780" ht="15.75" customHeight="1">
      <c r="A780" s="3" t="str">
        <f>'Sample Log'!A$102</f>
        <v>AE2311</v>
      </c>
      <c r="B780" s="3">
        <f>'Sample Log'!B$102</f>
        <v>10404</v>
      </c>
      <c r="C780" s="3" t="str">
        <f>'Sample Log'!C$102</f>
        <v>BATS Core</v>
      </c>
      <c r="D780" s="74">
        <f>'Sample Log'!D$102</f>
        <v>45060</v>
      </c>
      <c r="E780" s="9" t="s">
        <v>149</v>
      </c>
      <c r="F780" s="31">
        <f>'Sample Log'!L102</f>
        <v>6</v>
      </c>
      <c r="G780" s="87" t="s">
        <v>477</v>
      </c>
      <c r="H780" s="87" t="s">
        <v>767</v>
      </c>
      <c r="I780" s="32" t="s">
        <v>950</v>
      </c>
      <c r="J780" s="32" t="s">
        <v>953</v>
      </c>
      <c r="K780" s="6" t="s">
        <v>574</v>
      </c>
      <c r="L780" s="11" t="s">
        <v>588</v>
      </c>
      <c r="N780" s="6" t="s">
        <v>503</v>
      </c>
      <c r="O780" s="51" t="s">
        <v>514</v>
      </c>
    </row>
    <row r="781" ht="15.75" customHeight="1">
      <c r="A781" s="3" t="str">
        <f>'Sample Log'!A$102</f>
        <v>AE2311</v>
      </c>
      <c r="B781" s="3">
        <f>'Sample Log'!B$102</f>
        <v>10404</v>
      </c>
      <c r="C781" s="3" t="str">
        <f>'Sample Log'!C$102</f>
        <v>BATS Core</v>
      </c>
      <c r="D781" s="74">
        <f>'Sample Log'!D$102</f>
        <v>45060</v>
      </c>
      <c r="E781" s="9" t="s">
        <v>253</v>
      </c>
      <c r="F781" s="31">
        <f>'Sample Log'!M102</f>
        <v>6</v>
      </c>
      <c r="G781" s="87" t="s">
        <v>477</v>
      </c>
      <c r="H781" s="87" t="s">
        <v>620</v>
      </c>
      <c r="I781" s="32" t="s">
        <v>950</v>
      </c>
      <c r="J781" s="32" t="s">
        <v>953</v>
      </c>
      <c r="K781" s="6" t="s">
        <v>902</v>
      </c>
      <c r="L781" s="11" t="s">
        <v>181</v>
      </c>
      <c r="N781" s="6" t="s">
        <v>503</v>
      </c>
      <c r="O781" s="51" t="s">
        <v>514</v>
      </c>
    </row>
    <row r="782" ht="15.75" customHeight="1">
      <c r="A782" s="3" t="str">
        <f>'Sample Log'!A$102</f>
        <v>AE2311</v>
      </c>
      <c r="B782" s="3">
        <f>'Sample Log'!B$102</f>
        <v>10404</v>
      </c>
      <c r="C782" s="3" t="str">
        <f>'Sample Log'!C$102</f>
        <v>BATS Core</v>
      </c>
      <c r="D782" s="74">
        <f>'Sample Log'!D$102</f>
        <v>45060</v>
      </c>
      <c r="E782" s="9" t="s">
        <v>255</v>
      </c>
      <c r="F782" s="31">
        <f>'Sample Log'!O102</f>
        <v>6</v>
      </c>
      <c r="G782" s="87" t="s">
        <v>477</v>
      </c>
      <c r="H782" s="87" t="s">
        <v>767</v>
      </c>
      <c r="I782" s="32" t="s">
        <v>950</v>
      </c>
      <c r="J782" s="32" t="s">
        <v>953</v>
      </c>
      <c r="K782" s="6" t="s">
        <v>513</v>
      </c>
      <c r="L782" s="11" t="s">
        <v>885</v>
      </c>
      <c r="O782" s="51" t="s">
        <v>514</v>
      </c>
    </row>
    <row r="783" ht="15.75" customHeight="1">
      <c r="A783" s="3" t="str">
        <f>'Sample Log'!A$103</f>
        <v>AE2313</v>
      </c>
      <c r="B783" s="3">
        <f>'Sample Log'!B$103</f>
        <v>10405</v>
      </c>
      <c r="C783" s="3" t="str">
        <f>'Sample Log'!C$103</f>
        <v>BATS Core</v>
      </c>
      <c r="D783" s="74">
        <f>'Sample Log'!D$103</f>
        <v>45100</v>
      </c>
      <c r="E783" s="9" t="s">
        <v>201</v>
      </c>
      <c r="F783" s="31">
        <f>'Sample Log'!F103</f>
        <v>25</v>
      </c>
      <c r="G783" s="87" t="s">
        <v>467</v>
      </c>
      <c r="H783" s="87" t="s">
        <v>767</v>
      </c>
      <c r="I783" s="32" t="s">
        <v>954</v>
      </c>
      <c r="J783" s="32" t="s">
        <v>955</v>
      </c>
      <c r="K783" s="3" t="s">
        <v>837</v>
      </c>
      <c r="L783" s="7" t="s">
        <v>932</v>
      </c>
      <c r="N783" s="7" t="s">
        <v>840</v>
      </c>
      <c r="P783" s="7" t="s">
        <v>841</v>
      </c>
    </row>
    <row r="784" ht="15.75" customHeight="1">
      <c r="A784" s="3" t="str">
        <f>'Sample Log'!A$103</f>
        <v>AE2313</v>
      </c>
      <c r="B784" s="3">
        <f>'Sample Log'!B$103</f>
        <v>10405</v>
      </c>
      <c r="C784" s="3" t="str">
        <f>'Sample Log'!C$103</f>
        <v>BATS Core</v>
      </c>
      <c r="D784" s="74">
        <f>'Sample Log'!D$103</f>
        <v>45100</v>
      </c>
      <c r="E784" s="9" t="s">
        <v>145</v>
      </c>
      <c r="F784" s="31">
        <f>'Sample Log'!I103</f>
        <v>12</v>
      </c>
      <c r="G784" s="87" t="s">
        <v>771</v>
      </c>
      <c r="H784" s="87" t="s">
        <v>767</v>
      </c>
      <c r="I784" s="32" t="s">
        <v>954</v>
      </c>
      <c r="J784" s="32" t="s">
        <v>952</v>
      </c>
      <c r="K784" s="92" t="s">
        <v>471</v>
      </c>
      <c r="L784" s="93" t="s">
        <v>890</v>
      </c>
    </row>
    <row r="785" ht="15.75" customHeight="1">
      <c r="A785" s="3" t="str">
        <f>'Sample Log'!A$103</f>
        <v>AE2313</v>
      </c>
      <c r="B785" s="3">
        <f>'Sample Log'!B$103</f>
        <v>10405</v>
      </c>
      <c r="C785" s="3" t="str">
        <f>'Sample Log'!C$103</f>
        <v>BATS Core</v>
      </c>
      <c r="D785" s="74">
        <f>'Sample Log'!D$103</f>
        <v>45100</v>
      </c>
      <c r="E785" s="9" t="s">
        <v>204</v>
      </c>
      <c r="F785" s="31">
        <f>'Sample Log'!K103</f>
        <v>24</v>
      </c>
      <c r="G785" s="87" t="s">
        <v>773</v>
      </c>
      <c r="H785" s="87" t="s">
        <v>181</v>
      </c>
      <c r="I785" s="32" t="s">
        <v>954</v>
      </c>
      <c r="J785" s="65"/>
      <c r="K785" s="84" t="s">
        <v>486</v>
      </c>
      <c r="L785" s="7" t="s">
        <v>487</v>
      </c>
      <c r="O785" s="51" t="s">
        <v>514</v>
      </c>
    </row>
    <row r="786" ht="15.75" customHeight="1">
      <c r="A786" s="3" t="str">
        <f>'Sample Log'!A$103</f>
        <v>AE2313</v>
      </c>
      <c r="B786" s="3">
        <f>'Sample Log'!B$103</f>
        <v>10405</v>
      </c>
      <c r="C786" s="3" t="str">
        <f>'Sample Log'!C$103</f>
        <v>BATS Core</v>
      </c>
      <c r="D786" s="74">
        <f>'Sample Log'!D$103</f>
        <v>45100</v>
      </c>
      <c r="E786" s="9" t="s">
        <v>149</v>
      </c>
      <c r="F786" s="31">
        <f>'Sample Log'!L103</f>
        <v>6</v>
      </c>
      <c r="G786" s="87" t="s">
        <v>477</v>
      </c>
      <c r="H786" s="87" t="s">
        <v>767</v>
      </c>
      <c r="I786" s="32" t="s">
        <v>954</v>
      </c>
      <c r="J786" s="32" t="s">
        <v>956</v>
      </c>
      <c r="K786" s="6" t="s">
        <v>574</v>
      </c>
      <c r="L786" s="11" t="s">
        <v>588</v>
      </c>
      <c r="N786" s="6" t="s">
        <v>503</v>
      </c>
      <c r="O786" s="51" t="s">
        <v>514</v>
      </c>
    </row>
    <row r="787" ht="15.75" customHeight="1">
      <c r="A787" s="3" t="str">
        <f>'Sample Log'!A$103</f>
        <v>AE2313</v>
      </c>
      <c r="B787" s="3">
        <f>'Sample Log'!B$103</f>
        <v>10405</v>
      </c>
      <c r="C787" s="3" t="str">
        <f>'Sample Log'!C$103</f>
        <v>BATS Core</v>
      </c>
      <c r="D787" s="74">
        <f>'Sample Log'!D$103</f>
        <v>45100</v>
      </c>
      <c r="E787" s="9" t="s">
        <v>253</v>
      </c>
      <c r="F787" s="31">
        <f>'Sample Log'!M103</f>
        <v>6</v>
      </c>
      <c r="G787" s="87" t="s">
        <v>477</v>
      </c>
      <c r="H787" s="87" t="s">
        <v>620</v>
      </c>
      <c r="I787" s="32" t="s">
        <v>954</v>
      </c>
      <c r="J787" s="32" t="s">
        <v>956</v>
      </c>
      <c r="K787" s="6" t="s">
        <v>902</v>
      </c>
      <c r="L787" s="11" t="s">
        <v>181</v>
      </c>
      <c r="N787" s="6" t="s">
        <v>503</v>
      </c>
      <c r="O787" s="51" t="s">
        <v>514</v>
      </c>
    </row>
    <row r="788" ht="15.75" customHeight="1">
      <c r="A788" s="3" t="str">
        <f>'Sample Log'!A$103</f>
        <v>AE2313</v>
      </c>
      <c r="B788" s="3">
        <f>'Sample Log'!B$103</f>
        <v>10405</v>
      </c>
      <c r="C788" s="3" t="str">
        <f>'Sample Log'!C$103</f>
        <v>BATS Core</v>
      </c>
      <c r="D788" s="74">
        <f>'Sample Log'!D$103</f>
        <v>45100</v>
      </c>
      <c r="E788" s="9" t="s">
        <v>255</v>
      </c>
      <c r="F788" s="31">
        <f>'Sample Log'!O103</f>
        <v>6</v>
      </c>
      <c r="G788" s="87" t="s">
        <v>477</v>
      </c>
      <c r="H788" s="87" t="s">
        <v>767</v>
      </c>
      <c r="I788" s="32" t="s">
        <v>954</v>
      </c>
      <c r="J788" s="32" t="s">
        <v>956</v>
      </c>
      <c r="K788" s="6" t="s">
        <v>513</v>
      </c>
      <c r="L788" s="11" t="s">
        <v>885</v>
      </c>
      <c r="O788" s="51" t="s">
        <v>514</v>
      </c>
    </row>
    <row r="789" ht="15.75" customHeight="1">
      <c r="A789" s="3" t="str">
        <f>'Sample Log'!A$104</f>
        <v>AE2316</v>
      </c>
      <c r="B789" s="3">
        <f>'Sample Log'!B$104</f>
        <v>10406</v>
      </c>
      <c r="C789" s="3" t="str">
        <f>'Sample Log'!C$104</f>
        <v>BATS Core</v>
      </c>
      <c r="D789" s="74">
        <f>'Sample Log'!D$104</f>
        <v>45134</v>
      </c>
      <c r="E789" s="9" t="s">
        <v>201</v>
      </c>
      <c r="F789" s="31">
        <f>'Sample Log'!F104</f>
        <v>28</v>
      </c>
      <c r="G789" s="87" t="s">
        <v>467</v>
      </c>
      <c r="H789" s="87" t="s">
        <v>767</v>
      </c>
      <c r="I789" s="32" t="s">
        <v>957</v>
      </c>
      <c r="J789" s="94" t="s">
        <v>958</v>
      </c>
      <c r="K789" s="7" t="s">
        <v>837</v>
      </c>
      <c r="L789" s="7" t="s">
        <v>932</v>
      </c>
      <c r="M789" s="95" t="s">
        <v>955</v>
      </c>
      <c r="N789" s="95" t="s">
        <v>840</v>
      </c>
    </row>
    <row r="790" ht="15.75" customHeight="1">
      <c r="A790" s="3" t="str">
        <f>'Sample Log'!A$104</f>
        <v>AE2316</v>
      </c>
      <c r="B790" s="3">
        <f>'Sample Log'!B$104</f>
        <v>10406</v>
      </c>
      <c r="C790" s="3" t="str">
        <f>'Sample Log'!C$104</f>
        <v>BATS Core</v>
      </c>
      <c r="D790" s="74">
        <f>'Sample Log'!D$104</f>
        <v>45134</v>
      </c>
      <c r="E790" s="9" t="s">
        <v>145</v>
      </c>
      <c r="F790" s="31">
        <f>'Sample Log'!I104</f>
        <v>12</v>
      </c>
      <c r="G790" s="87" t="s">
        <v>771</v>
      </c>
      <c r="H790" s="87" t="s">
        <v>767</v>
      </c>
      <c r="I790" s="32" t="s">
        <v>957</v>
      </c>
      <c r="J790" s="96"/>
    </row>
    <row r="791" ht="15.75" customHeight="1">
      <c r="A791" s="3" t="str">
        <f>'Sample Log'!A$104</f>
        <v>AE2316</v>
      </c>
      <c r="B791" s="3">
        <f>'Sample Log'!B$104</f>
        <v>10406</v>
      </c>
      <c r="C791" s="3" t="str">
        <f>'Sample Log'!C$104</f>
        <v>BATS Core</v>
      </c>
      <c r="D791" s="74">
        <f>'Sample Log'!D$104</f>
        <v>45134</v>
      </c>
      <c r="E791" s="9" t="s">
        <v>204</v>
      </c>
      <c r="F791" s="31">
        <f>'Sample Log'!K104</f>
        <v>24</v>
      </c>
      <c r="G791" s="87" t="s">
        <v>773</v>
      </c>
      <c r="H791" s="87" t="s">
        <v>181</v>
      </c>
      <c r="I791" s="32" t="s">
        <v>957</v>
      </c>
      <c r="J791" s="65"/>
    </row>
    <row r="792" ht="15.75" customHeight="1">
      <c r="A792" s="3" t="str">
        <f>'Sample Log'!A$104</f>
        <v>AE2316</v>
      </c>
      <c r="B792" s="3">
        <f>'Sample Log'!B$104</f>
        <v>10406</v>
      </c>
      <c r="C792" s="3" t="str">
        <f>'Sample Log'!C$104</f>
        <v>BATS Core</v>
      </c>
      <c r="D792" s="74">
        <f>'Sample Log'!D$104</f>
        <v>45134</v>
      </c>
      <c r="E792" s="9" t="s">
        <v>149</v>
      </c>
      <c r="F792" s="31">
        <f>'Sample Log'!L104</f>
        <v>6</v>
      </c>
      <c r="G792" s="87" t="s">
        <v>477</v>
      </c>
      <c r="H792" s="87" t="s">
        <v>767</v>
      </c>
      <c r="I792" s="32" t="s">
        <v>957</v>
      </c>
      <c r="J792" s="32" t="s">
        <v>957</v>
      </c>
      <c r="K792" s="7" t="s">
        <v>574</v>
      </c>
      <c r="L792" s="11" t="s">
        <v>588</v>
      </c>
    </row>
    <row r="793" ht="15.75" customHeight="1">
      <c r="A793" s="3" t="str">
        <f>'Sample Log'!A$104</f>
        <v>AE2316</v>
      </c>
      <c r="B793" s="3">
        <f>'Sample Log'!B$104</f>
        <v>10406</v>
      </c>
      <c r="C793" s="3" t="str">
        <f>'Sample Log'!C$104</f>
        <v>BATS Core</v>
      </c>
      <c r="D793" s="74">
        <f>'Sample Log'!D$104</f>
        <v>45134</v>
      </c>
      <c r="E793" s="9" t="s">
        <v>253</v>
      </c>
      <c r="F793" s="31">
        <f>'Sample Log'!M104</f>
        <v>6</v>
      </c>
      <c r="G793" s="87" t="s">
        <v>477</v>
      </c>
      <c r="H793" s="87" t="s">
        <v>620</v>
      </c>
      <c r="I793" s="32" t="s">
        <v>957</v>
      </c>
      <c r="J793" s="32" t="s">
        <v>957</v>
      </c>
      <c r="K793" s="7" t="s">
        <v>902</v>
      </c>
      <c r="L793" s="11" t="s">
        <v>181</v>
      </c>
    </row>
    <row r="794" ht="15.75" customHeight="1">
      <c r="A794" s="3" t="str">
        <f>'Sample Log'!A$104</f>
        <v>AE2316</v>
      </c>
      <c r="B794" s="3">
        <f>'Sample Log'!B$104</f>
        <v>10406</v>
      </c>
      <c r="C794" s="3" t="str">
        <f>'Sample Log'!C$104</f>
        <v>BATS Core</v>
      </c>
      <c r="D794" s="74">
        <f>'Sample Log'!D$104</f>
        <v>45134</v>
      </c>
      <c r="E794" s="9" t="s">
        <v>255</v>
      </c>
      <c r="F794" s="31">
        <f>'Sample Log'!O104</f>
        <v>6</v>
      </c>
      <c r="G794" s="87" t="s">
        <v>477</v>
      </c>
      <c r="H794" s="87" t="s">
        <v>767</v>
      </c>
      <c r="I794" s="32" t="s">
        <v>957</v>
      </c>
      <c r="J794" s="32" t="s">
        <v>957</v>
      </c>
      <c r="K794" s="7" t="s">
        <v>513</v>
      </c>
      <c r="L794" s="11" t="s">
        <v>885</v>
      </c>
    </row>
    <row r="795" ht="15.75" customHeight="1">
      <c r="A795" s="3" t="str">
        <f>'Sample Log'!A$105</f>
        <v>AE2318</v>
      </c>
      <c r="B795" s="3">
        <f>'Sample Log'!B$105</f>
        <v>10407</v>
      </c>
      <c r="C795" s="3" t="str">
        <f>'Sample Log'!C$105</f>
        <v>BATS Core</v>
      </c>
      <c r="D795" s="74">
        <f>'Sample Log'!D$105</f>
        <v>45155</v>
      </c>
      <c r="E795" s="9" t="s">
        <v>201</v>
      </c>
      <c r="F795" s="31">
        <f>'Sample Log'!F105</f>
        <v>28</v>
      </c>
      <c r="G795" s="87" t="s">
        <v>467</v>
      </c>
      <c r="H795" s="87" t="s">
        <v>767</v>
      </c>
      <c r="I795" s="32" t="s">
        <v>959</v>
      </c>
      <c r="J795" s="96"/>
      <c r="M795" s="32" t="s">
        <v>960</v>
      </c>
    </row>
    <row r="796" ht="15.75" customHeight="1">
      <c r="A796" s="3" t="str">
        <f>'Sample Log'!A$105</f>
        <v>AE2318</v>
      </c>
      <c r="B796" s="3">
        <f>'Sample Log'!B$105</f>
        <v>10407</v>
      </c>
      <c r="C796" s="3" t="str">
        <f>'Sample Log'!C$105</f>
        <v>BATS Core</v>
      </c>
      <c r="D796" s="74">
        <f>'Sample Log'!D$105</f>
        <v>45155</v>
      </c>
      <c r="E796" s="9" t="s">
        <v>145</v>
      </c>
      <c r="F796" s="31">
        <f>'Sample Log'!I105</f>
        <v>12</v>
      </c>
      <c r="G796" s="87" t="s">
        <v>771</v>
      </c>
      <c r="H796" s="87" t="s">
        <v>767</v>
      </c>
      <c r="I796" s="32" t="s">
        <v>959</v>
      </c>
      <c r="J796" s="96"/>
    </row>
    <row r="797" ht="15.75" customHeight="1">
      <c r="A797" s="3" t="str">
        <f>'Sample Log'!A$105</f>
        <v>AE2318</v>
      </c>
      <c r="B797" s="3">
        <f>'Sample Log'!B$105</f>
        <v>10407</v>
      </c>
      <c r="C797" s="3" t="str">
        <f>'Sample Log'!C$105</f>
        <v>BATS Core</v>
      </c>
      <c r="D797" s="74">
        <f>'Sample Log'!D$105</f>
        <v>45155</v>
      </c>
      <c r="E797" s="9" t="s">
        <v>204</v>
      </c>
      <c r="F797" s="31">
        <f>'Sample Log'!K105</f>
        <v>24</v>
      </c>
      <c r="G797" s="87" t="s">
        <v>773</v>
      </c>
      <c r="H797" s="87" t="s">
        <v>181</v>
      </c>
      <c r="I797" s="32" t="s">
        <v>959</v>
      </c>
      <c r="J797" s="65"/>
    </row>
    <row r="798" ht="15.75" customHeight="1">
      <c r="A798" s="3" t="str">
        <f>'Sample Log'!A$105</f>
        <v>AE2318</v>
      </c>
      <c r="B798" s="3">
        <f>'Sample Log'!B$105</f>
        <v>10407</v>
      </c>
      <c r="C798" s="3" t="str">
        <f>'Sample Log'!C$105</f>
        <v>BATS Core</v>
      </c>
      <c r="D798" s="74">
        <f>'Sample Log'!D$105</f>
        <v>45155</v>
      </c>
      <c r="E798" s="9" t="s">
        <v>149</v>
      </c>
      <c r="F798" s="31">
        <f>'Sample Log'!L105</f>
        <v>6</v>
      </c>
      <c r="G798" s="87" t="s">
        <v>477</v>
      </c>
      <c r="H798" s="87" t="s">
        <v>767</v>
      </c>
      <c r="I798" s="32" t="s">
        <v>959</v>
      </c>
      <c r="J798" s="32" t="s">
        <v>961</v>
      </c>
      <c r="K798" s="7" t="s">
        <v>574</v>
      </c>
      <c r="L798" s="11" t="s">
        <v>588</v>
      </c>
    </row>
    <row r="799" ht="15.75" customHeight="1">
      <c r="A799" s="3" t="str">
        <f>'Sample Log'!A$105</f>
        <v>AE2318</v>
      </c>
      <c r="B799" s="3">
        <f>'Sample Log'!B$105</f>
        <v>10407</v>
      </c>
      <c r="C799" s="3" t="str">
        <f>'Sample Log'!C$105</f>
        <v>BATS Core</v>
      </c>
      <c r="D799" s="74">
        <f>'Sample Log'!D$105</f>
        <v>45155</v>
      </c>
      <c r="E799" s="9" t="s">
        <v>253</v>
      </c>
      <c r="F799" s="31">
        <f>'Sample Log'!M105</f>
        <v>6</v>
      </c>
      <c r="G799" s="87" t="s">
        <v>477</v>
      </c>
      <c r="H799" s="87" t="s">
        <v>620</v>
      </c>
      <c r="I799" s="32" t="s">
        <v>959</v>
      </c>
      <c r="J799" s="32" t="s">
        <v>961</v>
      </c>
      <c r="K799" s="7" t="s">
        <v>902</v>
      </c>
      <c r="L799" s="11" t="s">
        <v>181</v>
      </c>
    </row>
    <row r="800" ht="15.75" customHeight="1">
      <c r="A800" s="3" t="str">
        <f>'Sample Log'!A$105</f>
        <v>AE2318</v>
      </c>
      <c r="B800" s="3">
        <f>'Sample Log'!B$105</f>
        <v>10407</v>
      </c>
      <c r="C800" s="3" t="str">
        <f>'Sample Log'!C$105</f>
        <v>BATS Core</v>
      </c>
      <c r="D800" s="74">
        <f>'Sample Log'!D$105</f>
        <v>45155</v>
      </c>
      <c r="E800" s="9" t="s">
        <v>255</v>
      </c>
      <c r="F800" s="31">
        <f>'Sample Log'!O105</f>
        <v>6</v>
      </c>
      <c r="G800" s="87" t="s">
        <v>477</v>
      </c>
      <c r="H800" s="87" t="s">
        <v>767</v>
      </c>
      <c r="I800" s="32" t="s">
        <v>959</v>
      </c>
      <c r="J800" s="32" t="s">
        <v>961</v>
      </c>
      <c r="K800" s="7" t="s">
        <v>513</v>
      </c>
      <c r="L800" s="11" t="s">
        <v>885</v>
      </c>
    </row>
    <row r="801" ht="15.75" customHeight="1">
      <c r="A801" s="3" t="str">
        <f>'Sample Log'!A$106</f>
        <v>AE2321</v>
      </c>
      <c r="B801" s="3">
        <f>'Sample Log'!B$106</f>
        <v>10408</v>
      </c>
      <c r="C801" s="3" t="str">
        <f>'Sample Log'!C$106</f>
        <v>BATS Core</v>
      </c>
      <c r="D801" s="3" t="str">
        <f>'Sample Log'!D$106</f>
        <v>19-Sept-2023</v>
      </c>
      <c r="E801" s="9" t="s">
        <v>201</v>
      </c>
      <c r="F801" s="31">
        <f>'Sample Log'!F106</f>
        <v>28</v>
      </c>
      <c r="G801" s="87" t="s">
        <v>467</v>
      </c>
      <c r="H801" s="87" t="s">
        <v>767</v>
      </c>
      <c r="I801" s="32" t="s">
        <v>962</v>
      </c>
      <c r="J801" s="96"/>
      <c r="M801" s="32" t="s">
        <v>963</v>
      </c>
      <c r="P801" s="7" t="s">
        <v>964</v>
      </c>
    </row>
    <row r="802" ht="15.75" customHeight="1">
      <c r="A802" s="3" t="str">
        <f>'Sample Log'!A$106</f>
        <v>AE2321</v>
      </c>
      <c r="B802" s="3">
        <f>'Sample Log'!B$106</f>
        <v>10408</v>
      </c>
      <c r="C802" s="3" t="str">
        <f>'Sample Log'!C$106</f>
        <v>BATS Core</v>
      </c>
      <c r="D802" s="3" t="str">
        <f>'Sample Log'!D$106</f>
        <v>19-Sept-2023</v>
      </c>
      <c r="E802" s="9" t="s">
        <v>145</v>
      </c>
      <c r="F802" s="31">
        <f>'Sample Log'!I106</f>
        <v>12</v>
      </c>
      <c r="G802" s="87" t="s">
        <v>771</v>
      </c>
      <c r="H802" s="87" t="s">
        <v>767</v>
      </c>
      <c r="I802" s="32" t="s">
        <v>962</v>
      </c>
      <c r="J802" s="96"/>
      <c r="P802" s="7" t="s">
        <v>964</v>
      </c>
    </row>
    <row r="803" ht="15.75" customHeight="1">
      <c r="A803" s="3" t="str">
        <f>'Sample Log'!A$106</f>
        <v>AE2321</v>
      </c>
      <c r="B803" s="3">
        <f>'Sample Log'!B$106</f>
        <v>10408</v>
      </c>
      <c r="C803" s="3" t="str">
        <f>'Sample Log'!C$106</f>
        <v>BATS Core</v>
      </c>
      <c r="D803" s="3" t="str">
        <f>'Sample Log'!D$106</f>
        <v>19-Sept-2023</v>
      </c>
      <c r="E803" s="9" t="s">
        <v>204</v>
      </c>
      <c r="F803" s="31">
        <f>'Sample Log'!K106</f>
        <v>24</v>
      </c>
      <c r="G803" s="87" t="s">
        <v>773</v>
      </c>
      <c r="H803" s="87" t="s">
        <v>181</v>
      </c>
      <c r="I803" s="32" t="s">
        <v>962</v>
      </c>
      <c r="J803" s="65"/>
      <c r="P803" s="7" t="s">
        <v>964</v>
      </c>
    </row>
    <row r="804" ht="15.75" customHeight="1">
      <c r="A804" s="3" t="str">
        <f>'Sample Log'!A$106</f>
        <v>AE2321</v>
      </c>
      <c r="B804" s="3">
        <f>'Sample Log'!B$106</f>
        <v>10408</v>
      </c>
      <c r="C804" s="3" t="str">
        <f>'Sample Log'!C$106</f>
        <v>BATS Core</v>
      </c>
      <c r="D804" s="3" t="str">
        <f>'Sample Log'!D$106</f>
        <v>19-Sept-2023</v>
      </c>
      <c r="E804" s="9" t="s">
        <v>149</v>
      </c>
      <c r="F804" s="31">
        <f>'Sample Log'!L106</f>
        <v>6</v>
      </c>
      <c r="G804" s="87" t="s">
        <v>477</v>
      </c>
      <c r="H804" s="87" t="s">
        <v>767</v>
      </c>
      <c r="I804" s="32" t="s">
        <v>962</v>
      </c>
      <c r="J804" s="32" t="s">
        <v>965</v>
      </c>
      <c r="K804" s="7" t="s">
        <v>574</v>
      </c>
      <c r="L804" s="11" t="s">
        <v>588</v>
      </c>
      <c r="P804" s="7" t="s">
        <v>964</v>
      </c>
    </row>
    <row r="805" ht="15.75" customHeight="1">
      <c r="A805" s="3" t="str">
        <f>'Sample Log'!A$106</f>
        <v>AE2321</v>
      </c>
      <c r="B805" s="3">
        <f>'Sample Log'!B$106</f>
        <v>10408</v>
      </c>
      <c r="C805" s="3" t="str">
        <f>'Sample Log'!C$106</f>
        <v>BATS Core</v>
      </c>
      <c r="D805" s="3" t="str">
        <f>'Sample Log'!D$106</f>
        <v>19-Sept-2023</v>
      </c>
      <c r="E805" s="9" t="s">
        <v>253</v>
      </c>
      <c r="F805" s="31">
        <f>'Sample Log'!M106</f>
        <v>6</v>
      </c>
      <c r="G805" s="87" t="s">
        <v>477</v>
      </c>
      <c r="H805" s="87" t="s">
        <v>620</v>
      </c>
      <c r="I805" s="32" t="s">
        <v>962</v>
      </c>
      <c r="J805" s="32" t="s">
        <v>965</v>
      </c>
      <c r="K805" s="7" t="s">
        <v>902</v>
      </c>
      <c r="L805" s="11" t="s">
        <v>181</v>
      </c>
      <c r="P805" s="7" t="s">
        <v>964</v>
      </c>
    </row>
    <row r="806" ht="15.75" customHeight="1">
      <c r="A806" s="3" t="str">
        <f>'Sample Log'!A$106</f>
        <v>AE2321</v>
      </c>
      <c r="B806" s="3">
        <f>'Sample Log'!B$106</f>
        <v>10408</v>
      </c>
      <c r="C806" s="3" t="str">
        <f>'Sample Log'!C$106</f>
        <v>BATS Core</v>
      </c>
      <c r="D806" s="3" t="str">
        <f>'Sample Log'!D$106</f>
        <v>19-Sept-2023</v>
      </c>
      <c r="E806" s="9" t="s">
        <v>255</v>
      </c>
      <c r="F806" s="31">
        <f>'Sample Log'!O106</f>
        <v>6</v>
      </c>
      <c r="G806" s="87" t="s">
        <v>477</v>
      </c>
      <c r="H806" s="87" t="s">
        <v>767</v>
      </c>
      <c r="I806" s="32" t="s">
        <v>962</v>
      </c>
      <c r="J806" s="32" t="s">
        <v>965</v>
      </c>
      <c r="K806" s="7" t="s">
        <v>513</v>
      </c>
      <c r="L806" s="11" t="s">
        <v>885</v>
      </c>
      <c r="P806" s="7" t="s">
        <v>964</v>
      </c>
    </row>
    <row r="807" ht="15.75" customHeight="1">
      <c r="A807" s="3" t="str">
        <f>'Sample Log'!A$107</f>
        <v>AE2325</v>
      </c>
      <c r="B807" s="3">
        <f>'Sample Log'!B$107</f>
        <v>10409</v>
      </c>
      <c r="C807" s="3" t="str">
        <f>'Sample Log'!C$107</f>
        <v>BATS Core</v>
      </c>
      <c r="D807" s="71">
        <f>'Sample Log'!D$107</f>
        <v>45218</v>
      </c>
      <c r="E807" s="9" t="s">
        <v>201</v>
      </c>
      <c r="F807" s="31">
        <f>'Sample Log'!F107</f>
        <v>28</v>
      </c>
      <c r="G807" s="87" t="s">
        <v>467</v>
      </c>
      <c r="H807" s="87" t="s">
        <v>767</v>
      </c>
      <c r="I807" s="32" t="s">
        <v>966</v>
      </c>
      <c r="J807" s="97"/>
    </row>
    <row r="808" ht="15.75" customHeight="1">
      <c r="A808" s="3" t="str">
        <f>'Sample Log'!A$107</f>
        <v>AE2325</v>
      </c>
      <c r="B808" s="3">
        <f>'Sample Log'!B$107</f>
        <v>10409</v>
      </c>
      <c r="C808" s="3" t="str">
        <f>'Sample Log'!C$107</f>
        <v>BATS Core</v>
      </c>
      <c r="D808" s="71">
        <f>'Sample Log'!D$107</f>
        <v>45218</v>
      </c>
      <c r="E808" s="9" t="s">
        <v>145</v>
      </c>
      <c r="F808" s="31">
        <f>'Sample Log'!I107</f>
        <v>12</v>
      </c>
      <c r="G808" s="87" t="s">
        <v>771</v>
      </c>
      <c r="H808" s="87" t="s">
        <v>767</v>
      </c>
      <c r="I808" s="32" t="s">
        <v>966</v>
      </c>
      <c r="J808" s="97"/>
    </row>
    <row r="809" ht="15.75" customHeight="1">
      <c r="A809" s="3" t="str">
        <f>'Sample Log'!A$107</f>
        <v>AE2325</v>
      </c>
      <c r="B809" s="3">
        <f>'Sample Log'!B$107</f>
        <v>10409</v>
      </c>
      <c r="C809" s="3" t="str">
        <f>'Sample Log'!C$107</f>
        <v>BATS Core</v>
      </c>
      <c r="D809" s="71">
        <f>'Sample Log'!D$107</f>
        <v>45218</v>
      </c>
      <c r="E809" s="9" t="s">
        <v>204</v>
      </c>
      <c r="F809" s="31">
        <f>'Sample Log'!K107</f>
        <v>24</v>
      </c>
      <c r="G809" s="87" t="s">
        <v>773</v>
      </c>
      <c r="H809" s="87" t="s">
        <v>181</v>
      </c>
      <c r="I809" s="32" t="s">
        <v>966</v>
      </c>
      <c r="J809" s="32"/>
    </row>
    <row r="810" ht="15.75" customHeight="1">
      <c r="A810" s="3" t="str">
        <f>'Sample Log'!A$107</f>
        <v>AE2325</v>
      </c>
      <c r="B810" s="3">
        <f>'Sample Log'!B$107</f>
        <v>10409</v>
      </c>
      <c r="C810" s="3" t="str">
        <f>'Sample Log'!C$107</f>
        <v>BATS Core</v>
      </c>
      <c r="D810" s="71">
        <f>'Sample Log'!D$107</f>
        <v>45218</v>
      </c>
      <c r="E810" s="9" t="s">
        <v>149</v>
      </c>
      <c r="F810" s="31">
        <f>'Sample Log'!L107</f>
        <v>6</v>
      </c>
      <c r="G810" s="87" t="s">
        <v>477</v>
      </c>
      <c r="H810" s="87" t="s">
        <v>767</v>
      </c>
      <c r="I810" s="32" t="s">
        <v>966</v>
      </c>
      <c r="J810" s="32" t="s">
        <v>967</v>
      </c>
      <c r="K810" s="7" t="s">
        <v>574</v>
      </c>
    </row>
    <row r="811" ht="15.75" customHeight="1">
      <c r="A811" s="3" t="str">
        <f>'Sample Log'!A$107</f>
        <v>AE2325</v>
      </c>
      <c r="B811" s="3">
        <f>'Sample Log'!B$107</f>
        <v>10409</v>
      </c>
      <c r="C811" s="3" t="str">
        <f>'Sample Log'!C$107</f>
        <v>BATS Core</v>
      </c>
      <c r="D811" s="71">
        <f>'Sample Log'!D$107</f>
        <v>45218</v>
      </c>
      <c r="E811" s="9" t="s">
        <v>253</v>
      </c>
      <c r="F811" s="31">
        <f>'Sample Log'!M107</f>
        <v>6</v>
      </c>
      <c r="G811" s="87" t="s">
        <v>477</v>
      </c>
      <c r="H811" s="87" t="s">
        <v>620</v>
      </c>
      <c r="I811" s="32" t="s">
        <v>966</v>
      </c>
      <c r="J811" s="32" t="s">
        <v>967</v>
      </c>
      <c r="K811" s="7" t="s">
        <v>902</v>
      </c>
    </row>
    <row r="812" ht="15.75" customHeight="1">
      <c r="A812" s="3" t="str">
        <f>'Sample Log'!A$107</f>
        <v>AE2325</v>
      </c>
      <c r="B812" s="3">
        <f>'Sample Log'!B$107</f>
        <v>10409</v>
      </c>
      <c r="C812" s="3" t="str">
        <f>'Sample Log'!C$107</f>
        <v>BATS Core</v>
      </c>
      <c r="D812" s="71">
        <f>'Sample Log'!D$107</f>
        <v>45218</v>
      </c>
      <c r="E812" s="9" t="s">
        <v>255</v>
      </c>
      <c r="F812" s="31">
        <f>'Sample Log'!O107</f>
        <v>6</v>
      </c>
      <c r="G812" s="87" t="s">
        <v>477</v>
      </c>
      <c r="H812" s="87" t="s">
        <v>767</v>
      </c>
      <c r="I812" s="32" t="s">
        <v>966</v>
      </c>
      <c r="J812" s="32" t="s">
        <v>967</v>
      </c>
      <c r="K812" s="7" t="s">
        <v>513</v>
      </c>
    </row>
    <row r="813" ht="15.75" customHeight="1">
      <c r="A813" s="3" t="str">
        <f>'Sample Log'!A$108</f>
        <v>AE2327</v>
      </c>
      <c r="B813" s="3">
        <f>'Sample Log'!B$108</f>
        <v>10410</v>
      </c>
      <c r="C813" s="3" t="str">
        <f>'Sample Log'!C$108</f>
        <v>BATS Core</v>
      </c>
      <c r="D813" s="71">
        <f>'Sample Log'!D$108</f>
        <v>45250</v>
      </c>
      <c r="E813" s="9" t="s">
        <v>201</v>
      </c>
      <c r="F813" s="31">
        <f>'Sample Log'!F108</f>
        <v>28</v>
      </c>
      <c r="G813" s="87" t="s">
        <v>467</v>
      </c>
      <c r="H813" s="87" t="s">
        <v>767</v>
      </c>
      <c r="I813" s="32" t="s">
        <v>968</v>
      </c>
      <c r="J813" s="96"/>
    </row>
    <row r="814" ht="15.75" customHeight="1">
      <c r="A814" s="3" t="str">
        <f>'Sample Log'!A$108</f>
        <v>AE2327</v>
      </c>
      <c r="B814" s="3">
        <f>'Sample Log'!B$108</f>
        <v>10410</v>
      </c>
      <c r="C814" s="3" t="str">
        <f>'Sample Log'!C$108</f>
        <v>BATS Core</v>
      </c>
      <c r="D814" s="71">
        <f>'Sample Log'!D$108</f>
        <v>45250</v>
      </c>
      <c r="E814" s="9" t="s">
        <v>145</v>
      </c>
      <c r="F814" s="31">
        <f>'Sample Log'!I108</f>
        <v>12</v>
      </c>
      <c r="G814" s="87" t="s">
        <v>771</v>
      </c>
      <c r="H814" s="87" t="s">
        <v>767</v>
      </c>
      <c r="I814" s="32" t="s">
        <v>968</v>
      </c>
      <c r="J814" s="96"/>
    </row>
    <row r="815" ht="15.75" customHeight="1">
      <c r="A815" s="3" t="str">
        <f>'Sample Log'!A$108</f>
        <v>AE2327</v>
      </c>
      <c r="B815" s="3">
        <f>'Sample Log'!B$108</f>
        <v>10410</v>
      </c>
      <c r="C815" s="3" t="str">
        <f>'Sample Log'!C$108</f>
        <v>BATS Core</v>
      </c>
      <c r="D815" s="71">
        <f>'Sample Log'!D$108</f>
        <v>45250</v>
      </c>
      <c r="E815" s="9" t="s">
        <v>204</v>
      </c>
      <c r="F815" s="31">
        <f>'Sample Log'!K108</f>
        <v>24</v>
      </c>
      <c r="G815" s="87" t="s">
        <v>773</v>
      </c>
      <c r="H815" s="87" t="s">
        <v>181</v>
      </c>
      <c r="I815" s="32" t="s">
        <v>968</v>
      </c>
      <c r="J815" s="65"/>
    </row>
    <row r="816" ht="15.75" customHeight="1">
      <c r="A816" s="3" t="str">
        <f>'Sample Log'!A$108</f>
        <v>AE2327</v>
      </c>
      <c r="B816" s="3">
        <f>'Sample Log'!B$108</f>
        <v>10410</v>
      </c>
      <c r="C816" s="3" t="str">
        <f>'Sample Log'!C$108</f>
        <v>BATS Core</v>
      </c>
      <c r="D816" s="71">
        <f>'Sample Log'!D$108</f>
        <v>45250</v>
      </c>
      <c r="E816" s="9" t="s">
        <v>149</v>
      </c>
      <c r="F816" s="31">
        <f>'Sample Log'!L108</f>
        <v>6</v>
      </c>
      <c r="G816" s="87" t="s">
        <v>477</v>
      </c>
      <c r="H816" s="87" t="s">
        <v>767</v>
      </c>
      <c r="I816" s="32" t="s">
        <v>968</v>
      </c>
      <c r="J816" s="32" t="s">
        <v>969</v>
      </c>
      <c r="K816" s="7" t="s">
        <v>574</v>
      </c>
    </row>
    <row r="817" ht="15.75" customHeight="1">
      <c r="A817" s="3" t="str">
        <f>'Sample Log'!A$108</f>
        <v>AE2327</v>
      </c>
      <c r="B817" s="3">
        <f>'Sample Log'!B$108</f>
        <v>10410</v>
      </c>
      <c r="C817" s="3" t="str">
        <f>'Sample Log'!C$108</f>
        <v>BATS Core</v>
      </c>
      <c r="D817" s="71">
        <f>'Sample Log'!D$108</f>
        <v>45250</v>
      </c>
      <c r="E817" s="9" t="s">
        <v>253</v>
      </c>
      <c r="F817" s="31">
        <f>'Sample Log'!M108</f>
        <v>6</v>
      </c>
      <c r="G817" s="87" t="s">
        <v>477</v>
      </c>
      <c r="H817" s="87" t="s">
        <v>620</v>
      </c>
      <c r="I817" s="32" t="s">
        <v>968</v>
      </c>
      <c r="J817" s="32" t="s">
        <v>969</v>
      </c>
      <c r="K817" s="7" t="s">
        <v>902</v>
      </c>
    </row>
    <row r="818" ht="15.75" customHeight="1">
      <c r="A818" s="3" t="str">
        <f>'Sample Log'!A$108</f>
        <v>AE2327</v>
      </c>
      <c r="B818" s="3">
        <f>'Sample Log'!B$108</f>
        <v>10410</v>
      </c>
      <c r="C818" s="3" t="str">
        <f>'Sample Log'!C$108</f>
        <v>BATS Core</v>
      </c>
      <c r="D818" s="71">
        <f>'Sample Log'!D$108</f>
        <v>45250</v>
      </c>
      <c r="E818" s="9" t="s">
        <v>255</v>
      </c>
      <c r="F818" s="31">
        <f>'Sample Log'!O108</f>
        <v>6</v>
      </c>
      <c r="G818" s="87" t="s">
        <v>477</v>
      </c>
      <c r="H818" s="87" t="s">
        <v>767</v>
      </c>
      <c r="I818" s="32" t="s">
        <v>968</v>
      </c>
      <c r="J818" s="32" t="s">
        <v>969</v>
      </c>
      <c r="K818" s="7" t="s">
        <v>513</v>
      </c>
    </row>
    <row r="819" ht="15.75" customHeight="1">
      <c r="F819" s="31"/>
      <c r="I819" s="65"/>
      <c r="J819" s="65"/>
    </row>
    <row r="820" ht="15.75" customHeight="1">
      <c r="F820" s="31"/>
      <c r="I820" s="65"/>
      <c r="J820" s="65"/>
    </row>
    <row r="821" ht="15.75" customHeight="1">
      <c r="F821" s="31"/>
      <c r="I821" s="65"/>
      <c r="J821" s="65"/>
    </row>
    <row r="822" ht="15.75" customHeight="1">
      <c r="F822" s="31"/>
      <c r="I822" s="65"/>
      <c r="J822" s="65"/>
    </row>
    <row r="823" ht="15.75" customHeight="1">
      <c r="F823" s="31"/>
      <c r="I823" s="65"/>
      <c r="J823" s="65"/>
    </row>
    <row r="824" ht="15.75" customHeight="1">
      <c r="F824" s="31"/>
      <c r="I824" s="65"/>
      <c r="J824" s="65"/>
    </row>
    <row r="825" ht="15.75" customHeight="1">
      <c r="F825" s="31"/>
      <c r="I825" s="65"/>
      <c r="J825" s="65"/>
    </row>
    <row r="826" ht="15.75" customHeight="1">
      <c r="F826" s="31"/>
      <c r="I826" s="65"/>
      <c r="J826" s="65"/>
    </row>
    <row r="827" ht="15.75" customHeight="1">
      <c r="F827" s="31"/>
      <c r="I827" s="65"/>
      <c r="J827" s="65"/>
    </row>
    <row r="828" ht="15.75" customHeight="1">
      <c r="F828" s="31"/>
      <c r="I828" s="65"/>
      <c r="J828" s="65"/>
    </row>
    <row r="829" ht="15.75" customHeight="1">
      <c r="F829" s="31"/>
      <c r="I829" s="65"/>
      <c r="J829" s="65"/>
    </row>
    <row r="830" ht="15.75" customHeight="1">
      <c r="F830" s="31"/>
      <c r="I830" s="65"/>
      <c r="J830" s="65"/>
    </row>
    <row r="831" ht="15.75" customHeight="1">
      <c r="F831" s="31"/>
      <c r="I831" s="65"/>
      <c r="J831" s="65"/>
    </row>
    <row r="832" ht="15.75" customHeight="1">
      <c r="F832" s="31"/>
      <c r="I832" s="65"/>
      <c r="J832" s="65"/>
    </row>
    <row r="833" ht="15.75" customHeight="1">
      <c r="F833" s="31"/>
      <c r="I833" s="65"/>
      <c r="J833" s="65"/>
    </row>
    <row r="834" ht="15.75" customHeight="1">
      <c r="F834" s="31"/>
      <c r="I834" s="65"/>
      <c r="J834" s="65"/>
    </row>
    <row r="835" ht="15.75" customHeight="1">
      <c r="F835" s="31"/>
      <c r="I835" s="65"/>
      <c r="J835" s="65"/>
    </row>
    <row r="836" ht="15.75" customHeight="1">
      <c r="F836" s="31"/>
      <c r="I836" s="65"/>
      <c r="J836" s="65"/>
    </row>
    <row r="837" ht="15.75" customHeight="1">
      <c r="F837" s="31"/>
      <c r="I837" s="65"/>
      <c r="J837" s="65"/>
    </row>
    <row r="838" ht="15.75" customHeight="1">
      <c r="F838" s="31"/>
      <c r="I838" s="65"/>
      <c r="J838" s="65"/>
    </row>
    <row r="839" ht="15.75" customHeight="1">
      <c r="F839" s="31"/>
      <c r="I839" s="65"/>
      <c r="J839" s="65"/>
    </row>
    <row r="840" ht="15.75" customHeight="1">
      <c r="F840" s="31"/>
      <c r="I840" s="65"/>
      <c r="J840" s="65"/>
    </row>
    <row r="841" ht="15.75" customHeight="1">
      <c r="F841" s="31"/>
      <c r="I841" s="65"/>
      <c r="J841" s="65"/>
    </row>
    <row r="842" ht="15.75" customHeight="1">
      <c r="F842" s="31"/>
      <c r="I842" s="65"/>
      <c r="J842" s="65"/>
    </row>
    <row r="843" ht="15.75" customHeight="1">
      <c r="F843" s="31"/>
      <c r="I843" s="65"/>
      <c r="J843" s="65"/>
    </row>
    <row r="844" ht="15.75" customHeight="1">
      <c r="F844" s="31"/>
      <c r="I844" s="65"/>
      <c r="J844" s="65"/>
    </row>
    <row r="845" ht="15.75" customHeight="1">
      <c r="F845" s="31"/>
      <c r="I845" s="65"/>
      <c r="J845" s="65"/>
    </row>
    <row r="846" ht="15.75" customHeight="1">
      <c r="F846" s="31"/>
      <c r="I846" s="65"/>
      <c r="J846" s="65"/>
    </row>
    <row r="847" ht="15.75" customHeight="1">
      <c r="F847" s="31"/>
      <c r="I847" s="65"/>
      <c r="J847" s="65"/>
    </row>
    <row r="848" ht="15.75" customHeight="1">
      <c r="F848" s="31"/>
      <c r="I848" s="65"/>
      <c r="J848" s="65"/>
    </row>
    <row r="849" ht="15.75" customHeight="1">
      <c r="F849" s="31"/>
      <c r="I849" s="65"/>
      <c r="J849" s="65"/>
    </row>
    <row r="850" ht="15.75" customHeight="1">
      <c r="F850" s="31"/>
      <c r="I850" s="65"/>
      <c r="J850" s="65"/>
    </row>
    <row r="851" ht="15.75" customHeight="1">
      <c r="F851" s="31"/>
      <c r="I851" s="65"/>
      <c r="J851" s="65"/>
    </row>
    <row r="852" ht="15.75" customHeight="1">
      <c r="F852" s="31"/>
      <c r="I852" s="65"/>
      <c r="J852" s="65"/>
    </row>
    <row r="853" ht="15.75" customHeight="1">
      <c r="F853" s="31"/>
      <c r="I853" s="65"/>
      <c r="J853" s="65"/>
    </row>
    <row r="854" ht="15.75" customHeight="1">
      <c r="F854" s="31"/>
      <c r="I854" s="65"/>
      <c r="J854" s="65"/>
    </row>
    <row r="855" ht="15.75" customHeight="1">
      <c r="F855" s="31"/>
      <c r="I855" s="65"/>
      <c r="J855" s="65"/>
    </row>
    <row r="856" ht="15.75" customHeight="1">
      <c r="F856" s="31"/>
      <c r="I856" s="65"/>
      <c r="J856" s="65"/>
    </row>
    <row r="857" ht="15.75" customHeight="1">
      <c r="F857" s="31"/>
      <c r="I857" s="65"/>
      <c r="J857" s="65"/>
    </row>
    <row r="858" ht="15.75" customHeight="1">
      <c r="F858" s="31"/>
      <c r="I858" s="65"/>
      <c r="J858" s="65"/>
    </row>
    <row r="859" ht="15.75" customHeight="1">
      <c r="F859" s="31"/>
      <c r="I859" s="65"/>
      <c r="J859" s="65"/>
    </row>
    <row r="860" ht="15.75" customHeight="1">
      <c r="F860" s="31"/>
      <c r="I860" s="65"/>
      <c r="J860" s="65"/>
    </row>
    <row r="861" ht="15.75" customHeight="1">
      <c r="F861" s="31"/>
      <c r="I861" s="65"/>
      <c r="J861" s="65"/>
    </row>
    <row r="862" ht="15.75" customHeight="1">
      <c r="F862" s="31"/>
      <c r="I862" s="65"/>
      <c r="J862" s="65"/>
    </row>
    <row r="863" ht="15.75" customHeight="1">
      <c r="F863" s="31"/>
      <c r="I863" s="65"/>
      <c r="J863" s="65"/>
    </row>
    <row r="864" ht="15.75" customHeight="1">
      <c r="F864" s="31"/>
      <c r="I864" s="65"/>
      <c r="J864" s="65"/>
    </row>
    <row r="865" ht="15.75" customHeight="1">
      <c r="F865" s="31"/>
      <c r="I865" s="65"/>
      <c r="J865" s="65"/>
    </row>
    <row r="866" ht="15.75" customHeight="1">
      <c r="F866" s="31"/>
      <c r="I866" s="65"/>
      <c r="J866" s="65"/>
    </row>
    <row r="867" ht="15.75" customHeight="1">
      <c r="F867" s="31"/>
      <c r="I867" s="65"/>
      <c r="J867" s="65"/>
    </row>
    <row r="868" ht="15.75" customHeight="1">
      <c r="F868" s="31"/>
      <c r="I868" s="65"/>
      <c r="J868" s="65"/>
    </row>
    <row r="869" ht="15.75" customHeight="1">
      <c r="F869" s="31"/>
      <c r="I869" s="65"/>
      <c r="J869" s="65"/>
    </row>
    <row r="870" ht="15.75" customHeight="1">
      <c r="F870" s="31"/>
      <c r="I870" s="65"/>
      <c r="J870" s="65"/>
    </row>
    <row r="871" ht="15.75" customHeight="1">
      <c r="F871" s="31"/>
      <c r="I871" s="65"/>
      <c r="J871" s="65"/>
    </row>
    <row r="872" ht="15.75" customHeight="1">
      <c r="F872" s="31"/>
      <c r="I872" s="65"/>
      <c r="J872" s="65"/>
    </row>
    <row r="873" ht="15.75" customHeight="1">
      <c r="F873" s="31"/>
      <c r="I873" s="65"/>
      <c r="J873" s="65"/>
    </row>
    <row r="874" ht="15.75" customHeight="1">
      <c r="F874" s="31"/>
      <c r="I874" s="65"/>
      <c r="J874" s="65"/>
    </row>
    <row r="875" ht="15.75" customHeight="1">
      <c r="F875" s="31"/>
      <c r="I875" s="65"/>
      <c r="J875" s="65"/>
    </row>
    <row r="876" ht="15.75" customHeight="1">
      <c r="F876" s="31"/>
      <c r="I876" s="65"/>
      <c r="J876" s="65"/>
    </row>
    <row r="877" ht="15.75" customHeight="1">
      <c r="F877" s="31"/>
      <c r="I877" s="65"/>
      <c r="J877" s="65"/>
    </row>
    <row r="878" ht="15.75" customHeight="1">
      <c r="F878" s="31"/>
      <c r="I878" s="65"/>
      <c r="J878" s="65"/>
    </row>
    <row r="879" ht="15.75" customHeight="1">
      <c r="F879" s="31"/>
      <c r="I879" s="65"/>
      <c r="J879" s="65"/>
    </row>
    <row r="880" ht="15.75" customHeight="1">
      <c r="F880" s="31"/>
      <c r="I880" s="65"/>
      <c r="J880" s="65"/>
    </row>
    <row r="881" ht="15.75" customHeight="1">
      <c r="F881" s="31"/>
      <c r="I881" s="65"/>
      <c r="J881" s="65"/>
    </row>
    <row r="882" ht="15.75" customHeight="1">
      <c r="F882" s="31"/>
      <c r="I882" s="65"/>
      <c r="J882" s="65"/>
    </row>
    <row r="883" ht="15.75" customHeight="1">
      <c r="F883" s="31"/>
      <c r="I883" s="65"/>
      <c r="J883" s="65"/>
    </row>
    <row r="884" ht="15.75" customHeight="1">
      <c r="F884" s="31"/>
      <c r="I884" s="65"/>
      <c r="J884" s="65"/>
    </row>
    <row r="885" ht="15.75" customHeight="1">
      <c r="F885" s="31"/>
      <c r="I885" s="65"/>
      <c r="J885" s="65"/>
    </row>
    <row r="886" ht="15.75" customHeight="1">
      <c r="F886" s="31"/>
      <c r="I886" s="65"/>
      <c r="J886" s="65"/>
    </row>
    <row r="887" ht="15.75" customHeight="1">
      <c r="F887" s="31"/>
      <c r="I887" s="65"/>
      <c r="J887" s="65"/>
    </row>
    <row r="888" ht="15.75" customHeight="1">
      <c r="F888" s="31"/>
      <c r="I888" s="65"/>
      <c r="J888" s="65"/>
    </row>
    <row r="889" ht="15.75" customHeight="1">
      <c r="F889" s="31"/>
      <c r="I889" s="65"/>
      <c r="J889" s="65"/>
    </row>
    <row r="890" ht="15.75" customHeight="1">
      <c r="F890" s="31"/>
      <c r="I890" s="65"/>
      <c r="J890" s="65"/>
    </row>
    <row r="891" ht="15.75" customHeight="1">
      <c r="F891" s="31"/>
      <c r="I891" s="65"/>
      <c r="J891" s="65"/>
    </row>
    <row r="892" ht="15.75" customHeight="1">
      <c r="F892" s="31"/>
      <c r="I892" s="65"/>
      <c r="J892" s="65"/>
    </row>
    <row r="893" ht="15.75" customHeight="1">
      <c r="F893" s="31"/>
      <c r="I893" s="65"/>
      <c r="J893" s="65"/>
    </row>
    <row r="894" ht="15.75" customHeight="1">
      <c r="F894" s="31"/>
      <c r="I894" s="65"/>
      <c r="J894" s="65"/>
    </row>
    <row r="895" ht="15.75" customHeight="1">
      <c r="F895" s="31"/>
      <c r="I895" s="65"/>
      <c r="J895" s="65"/>
    </row>
    <row r="896" ht="15.75" customHeight="1">
      <c r="F896" s="31"/>
      <c r="I896" s="65"/>
      <c r="J896" s="65"/>
    </row>
    <row r="897" ht="15.75" customHeight="1">
      <c r="F897" s="31"/>
      <c r="I897" s="65"/>
      <c r="J897" s="65"/>
    </row>
    <row r="898" ht="15.75" customHeight="1">
      <c r="F898" s="31"/>
      <c r="I898" s="65"/>
      <c r="J898" s="65"/>
    </row>
    <row r="899" ht="15.75" customHeight="1">
      <c r="F899" s="31"/>
      <c r="I899" s="65"/>
      <c r="J899" s="65"/>
    </row>
    <row r="900" ht="15.75" customHeight="1">
      <c r="F900" s="31"/>
      <c r="I900" s="65"/>
      <c r="J900" s="65"/>
    </row>
    <row r="901" ht="15.75" customHeight="1">
      <c r="F901" s="31"/>
      <c r="I901" s="65"/>
      <c r="J901" s="65"/>
    </row>
    <row r="902" ht="15.75" customHeight="1">
      <c r="F902" s="31"/>
      <c r="I902" s="65"/>
      <c r="J902" s="65"/>
    </row>
    <row r="903" ht="15.75" customHeight="1">
      <c r="F903" s="31"/>
      <c r="I903" s="65"/>
      <c r="J903" s="65"/>
    </row>
    <row r="904" ht="15.75" customHeight="1">
      <c r="F904" s="31"/>
      <c r="I904" s="65"/>
      <c r="J904" s="65"/>
    </row>
    <row r="905" ht="15.75" customHeight="1">
      <c r="F905" s="31"/>
      <c r="I905" s="65"/>
      <c r="J905" s="65"/>
    </row>
    <row r="906" ht="15.75" customHeight="1">
      <c r="F906" s="31"/>
      <c r="I906" s="65"/>
      <c r="J906" s="65"/>
    </row>
    <row r="907" ht="15.75" customHeight="1">
      <c r="F907" s="31"/>
      <c r="I907" s="65"/>
      <c r="J907" s="65"/>
    </row>
    <row r="908" ht="15.75" customHeight="1">
      <c r="F908" s="31"/>
      <c r="I908" s="65"/>
      <c r="J908" s="65"/>
    </row>
    <row r="909" ht="15.75" customHeight="1">
      <c r="F909" s="31"/>
      <c r="I909" s="65"/>
      <c r="J909" s="65"/>
    </row>
    <row r="910" ht="15.75" customHeight="1">
      <c r="F910" s="31"/>
      <c r="I910" s="65"/>
      <c r="J910" s="65"/>
    </row>
    <row r="911" ht="15.75" customHeight="1">
      <c r="F911" s="31"/>
      <c r="I911" s="65"/>
      <c r="J911" s="65"/>
    </row>
    <row r="912" ht="15.75" customHeight="1">
      <c r="F912" s="31"/>
      <c r="I912" s="65"/>
      <c r="J912" s="65"/>
    </row>
    <row r="913" ht="15.75" customHeight="1">
      <c r="F913" s="31"/>
      <c r="I913" s="65"/>
      <c r="J913" s="65"/>
    </row>
    <row r="914" ht="15.75" customHeight="1">
      <c r="F914" s="31"/>
      <c r="I914" s="65"/>
      <c r="J914" s="65"/>
    </row>
    <row r="915" ht="15.75" customHeight="1">
      <c r="F915" s="31"/>
      <c r="I915" s="65"/>
      <c r="J915" s="65"/>
    </row>
    <row r="916" ht="15.75" customHeight="1">
      <c r="F916" s="31"/>
      <c r="I916" s="65"/>
      <c r="J916" s="65"/>
    </row>
    <row r="917" ht="15.75" customHeight="1">
      <c r="F917" s="31"/>
      <c r="I917" s="65"/>
      <c r="J917" s="65"/>
    </row>
    <row r="918" ht="15.75" customHeight="1">
      <c r="F918" s="31"/>
      <c r="I918" s="65"/>
      <c r="J918" s="65"/>
    </row>
    <row r="919" ht="15.75" customHeight="1">
      <c r="F919" s="31"/>
      <c r="I919" s="65"/>
      <c r="J919" s="65"/>
    </row>
    <row r="920" ht="15.75" customHeight="1">
      <c r="F920" s="31"/>
      <c r="I920" s="65"/>
      <c r="J920" s="65"/>
    </row>
    <row r="921" ht="15.75" customHeight="1">
      <c r="F921" s="31"/>
      <c r="I921" s="65"/>
      <c r="J921" s="65"/>
    </row>
    <row r="922" ht="15.75" customHeight="1">
      <c r="F922" s="31"/>
      <c r="I922" s="65"/>
      <c r="J922" s="65"/>
    </row>
    <row r="923" ht="15.75" customHeight="1">
      <c r="F923" s="31"/>
      <c r="I923" s="65"/>
      <c r="J923" s="65"/>
    </row>
    <row r="924" ht="15.75" customHeight="1">
      <c r="F924" s="31"/>
      <c r="I924" s="65"/>
      <c r="J924" s="65"/>
    </row>
    <row r="925" ht="15.75" customHeight="1">
      <c r="F925" s="31"/>
      <c r="I925" s="65"/>
      <c r="J925" s="65"/>
    </row>
    <row r="926" ht="15.75" customHeight="1">
      <c r="F926" s="31"/>
      <c r="I926" s="65"/>
      <c r="J926" s="65"/>
    </row>
    <row r="927" ht="15.75" customHeight="1">
      <c r="F927" s="31"/>
      <c r="I927" s="65"/>
      <c r="J927" s="65"/>
    </row>
    <row r="928" ht="15.75" customHeight="1">
      <c r="F928" s="31"/>
      <c r="I928" s="65"/>
      <c r="J928" s="65"/>
    </row>
    <row r="929" ht="15.75" customHeight="1">
      <c r="F929" s="31"/>
      <c r="I929" s="65"/>
      <c r="J929" s="65"/>
    </row>
    <row r="930" ht="15.75" customHeight="1">
      <c r="F930" s="31"/>
      <c r="I930" s="65"/>
      <c r="J930" s="65"/>
    </row>
    <row r="931" ht="15.75" customHeight="1">
      <c r="F931" s="31"/>
      <c r="I931" s="65"/>
      <c r="J931" s="65"/>
    </row>
    <row r="932" ht="15.75" customHeight="1">
      <c r="F932" s="31"/>
      <c r="I932" s="65"/>
      <c r="J932" s="65"/>
    </row>
    <row r="933" ht="15.75" customHeight="1">
      <c r="F933" s="31"/>
      <c r="I933" s="65"/>
      <c r="J933" s="65"/>
    </row>
    <row r="934" ht="15.75" customHeight="1">
      <c r="F934" s="31"/>
      <c r="I934" s="65"/>
      <c r="J934" s="65"/>
    </row>
    <row r="935" ht="15.75" customHeight="1">
      <c r="F935" s="31"/>
      <c r="I935" s="65"/>
      <c r="J935" s="65"/>
    </row>
    <row r="936" ht="15.75" customHeight="1">
      <c r="F936" s="31"/>
      <c r="I936" s="65"/>
      <c r="J936" s="65"/>
    </row>
    <row r="937" ht="15.75" customHeight="1">
      <c r="F937" s="31"/>
      <c r="I937" s="65"/>
      <c r="J937" s="65"/>
    </row>
    <row r="938" ht="15.75" customHeight="1">
      <c r="F938" s="31"/>
      <c r="I938" s="65"/>
      <c r="J938" s="65"/>
    </row>
    <row r="939" ht="15.75" customHeight="1">
      <c r="F939" s="31"/>
      <c r="I939" s="65"/>
      <c r="J939" s="65"/>
    </row>
    <row r="940" ht="15.75" customHeight="1">
      <c r="F940" s="31"/>
      <c r="I940" s="65"/>
      <c r="J940" s="65"/>
    </row>
    <row r="941" ht="15.75" customHeight="1">
      <c r="F941" s="31"/>
      <c r="I941" s="65"/>
      <c r="J941" s="65"/>
    </row>
    <row r="942" ht="15.75" customHeight="1">
      <c r="F942" s="31"/>
      <c r="I942" s="65"/>
      <c r="J942" s="65"/>
    </row>
    <row r="943" ht="15.75" customHeight="1">
      <c r="F943" s="31"/>
      <c r="I943" s="65"/>
      <c r="J943" s="65"/>
    </row>
    <row r="944" ht="15.75" customHeight="1">
      <c r="F944" s="31"/>
      <c r="I944" s="65"/>
      <c r="J944" s="65"/>
    </row>
    <row r="945" ht="15.75" customHeight="1">
      <c r="F945" s="31"/>
      <c r="I945" s="65"/>
      <c r="J945" s="65"/>
    </row>
    <row r="946" ht="15.75" customHeight="1">
      <c r="F946" s="31"/>
      <c r="I946" s="65"/>
      <c r="J946" s="65"/>
    </row>
    <row r="947" ht="15.75" customHeight="1">
      <c r="F947" s="31"/>
      <c r="I947" s="65"/>
      <c r="J947" s="65"/>
    </row>
    <row r="948" ht="15.75" customHeight="1">
      <c r="F948" s="31"/>
      <c r="I948" s="65"/>
      <c r="J948" s="65"/>
    </row>
    <row r="949" ht="15.75" customHeight="1">
      <c r="F949" s="31"/>
      <c r="I949" s="65"/>
      <c r="J949" s="65"/>
    </row>
    <row r="950" ht="15.75" customHeight="1">
      <c r="F950" s="31"/>
      <c r="I950" s="65"/>
      <c r="J950" s="65"/>
    </row>
    <row r="951" ht="15.75" customHeight="1">
      <c r="F951" s="31"/>
      <c r="I951" s="65"/>
      <c r="J951" s="65"/>
    </row>
    <row r="952" ht="15.75" customHeight="1">
      <c r="F952" s="31"/>
      <c r="I952" s="65"/>
      <c r="J952" s="65"/>
    </row>
    <row r="953" ht="15.75" customHeight="1">
      <c r="F953" s="31"/>
      <c r="I953" s="65"/>
      <c r="J953" s="65"/>
    </row>
    <row r="954" ht="15.75" customHeight="1">
      <c r="F954" s="31"/>
      <c r="I954" s="65"/>
      <c r="J954" s="65"/>
    </row>
    <row r="955" ht="15.75" customHeight="1">
      <c r="F955" s="31"/>
      <c r="I955" s="65"/>
      <c r="J955" s="65"/>
    </row>
    <row r="956" ht="15.75" customHeight="1">
      <c r="F956" s="31"/>
      <c r="I956" s="65"/>
      <c r="J956" s="65"/>
    </row>
    <row r="957" ht="15.75" customHeight="1">
      <c r="F957" s="31"/>
      <c r="I957" s="65"/>
      <c r="J957" s="65"/>
    </row>
    <row r="958" ht="15.75" customHeight="1">
      <c r="F958" s="31"/>
      <c r="I958" s="65"/>
      <c r="J958" s="65"/>
    </row>
    <row r="959" ht="15.75" customHeight="1">
      <c r="F959" s="31"/>
      <c r="I959" s="65"/>
      <c r="J959" s="65"/>
    </row>
    <row r="960" ht="15.75" customHeight="1">
      <c r="F960" s="31"/>
      <c r="I960" s="65"/>
      <c r="J960" s="65"/>
    </row>
    <row r="961" ht="15.75" customHeight="1">
      <c r="F961" s="31"/>
      <c r="I961" s="65"/>
      <c r="J961" s="65"/>
    </row>
    <row r="962" ht="15.75" customHeight="1">
      <c r="F962" s="31"/>
      <c r="I962" s="65"/>
      <c r="J962" s="65"/>
    </row>
    <row r="963" ht="15.75" customHeight="1">
      <c r="F963" s="31"/>
      <c r="I963" s="65"/>
      <c r="J963" s="65"/>
    </row>
    <row r="964" ht="15.75" customHeight="1">
      <c r="F964" s="31"/>
      <c r="I964" s="65"/>
      <c r="J964" s="65"/>
    </row>
    <row r="965" ht="15.75" customHeight="1">
      <c r="F965" s="31"/>
      <c r="I965" s="65"/>
      <c r="J965" s="65"/>
    </row>
    <row r="966" ht="15.75" customHeight="1">
      <c r="F966" s="31"/>
      <c r="I966" s="65"/>
      <c r="J966" s="65"/>
    </row>
    <row r="967" ht="15.75" customHeight="1">
      <c r="F967" s="31"/>
      <c r="I967" s="65"/>
      <c r="J967" s="65"/>
    </row>
    <row r="968" ht="15.75" customHeight="1">
      <c r="F968" s="31"/>
      <c r="I968" s="65"/>
      <c r="J968" s="65"/>
    </row>
    <row r="969" ht="15.75" customHeight="1">
      <c r="F969" s="31"/>
      <c r="I969" s="65"/>
      <c r="J969" s="65"/>
    </row>
    <row r="970" ht="15.75" customHeight="1">
      <c r="F970" s="31"/>
      <c r="I970" s="65"/>
      <c r="J970" s="65"/>
    </row>
    <row r="971" ht="15.75" customHeight="1">
      <c r="F971" s="31"/>
      <c r="I971" s="65"/>
      <c r="J971" s="65"/>
    </row>
    <row r="972" ht="15.75" customHeight="1">
      <c r="F972" s="31"/>
      <c r="I972" s="65"/>
      <c r="J972" s="65"/>
    </row>
    <row r="973" ht="15.75" customHeight="1">
      <c r="F973" s="31"/>
      <c r="I973" s="65"/>
      <c r="J973" s="65"/>
    </row>
    <row r="974" ht="15.75" customHeight="1">
      <c r="F974" s="31"/>
      <c r="I974" s="65"/>
      <c r="J974" s="65"/>
    </row>
    <row r="975" ht="15.75" customHeight="1">
      <c r="F975" s="31"/>
      <c r="I975" s="65"/>
      <c r="J975" s="65"/>
    </row>
    <row r="976" ht="15.75" customHeight="1">
      <c r="F976" s="31"/>
      <c r="I976" s="65"/>
      <c r="J976" s="65"/>
    </row>
    <row r="977" ht="15.75" customHeight="1">
      <c r="F977" s="31"/>
      <c r="I977" s="65"/>
      <c r="J977" s="65"/>
    </row>
    <row r="978" ht="15.75" customHeight="1">
      <c r="F978" s="31"/>
      <c r="I978" s="65"/>
      <c r="J978" s="65"/>
    </row>
    <row r="979" ht="15.75" customHeight="1">
      <c r="F979" s="31"/>
      <c r="I979" s="65"/>
      <c r="J979" s="65"/>
    </row>
    <row r="980" ht="15.75" customHeight="1">
      <c r="F980" s="31"/>
      <c r="I980" s="65"/>
      <c r="J980" s="65"/>
    </row>
    <row r="981" ht="15.75" customHeight="1">
      <c r="F981" s="31"/>
      <c r="I981" s="65"/>
      <c r="J981" s="65"/>
    </row>
    <row r="982" ht="15.75" customHeight="1">
      <c r="F982" s="31"/>
      <c r="I982" s="65"/>
      <c r="J982" s="65"/>
    </row>
    <row r="983" ht="15.75" customHeight="1">
      <c r="F983" s="31"/>
      <c r="I983" s="65"/>
      <c r="J983" s="65"/>
    </row>
    <row r="984" ht="15.75" customHeight="1">
      <c r="F984" s="31"/>
      <c r="I984" s="65"/>
      <c r="J984" s="65"/>
    </row>
    <row r="985" ht="15.75" customHeight="1">
      <c r="F985" s="31"/>
      <c r="I985" s="65"/>
      <c r="J985" s="65"/>
    </row>
    <row r="986" ht="15.75" customHeight="1">
      <c r="F986" s="31"/>
      <c r="I986" s="65"/>
      <c r="J986" s="65"/>
    </row>
    <row r="987" ht="15.75" customHeight="1">
      <c r="F987" s="31"/>
      <c r="I987" s="65"/>
      <c r="J987" s="65"/>
    </row>
    <row r="988" ht="15.75" customHeight="1">
      <c r="F988" s="31"/>
      <c r="I988" s="65"/>
      <c r="J988" s="65"/>
    </row>
    <row r="989" ht="15.75" customHeight="1">
      <c r="F989" s="31"/>
      <c r="I989" s="65"/>
      <c r="J989" s="65"/>
    </row>
    <row r="990" ht="15.75" customHeight="1">
      <c r="F990" s="31"/>
      <c r="I990" s="65"/>
      <c r="J990" s="65"/>
    </row>
    <row r="991" ht="15.75" customHeight="1">
      <c r="F991" s="31"/>
      <c r="I991" s="65"/>
      <c r="J991" s="65"/>
    </row>
    <row r="992" ht="15.75" customHeight="1">
      <c r="F992" s="31"/>
      <c r="I992" s="65"/>
      <c r="J992" s="65"/>
    </row>
    <row r="993" ht="15.75" customHeight="1">
      <c r="F993" s="31"/>
      <c r="I993" s="65"/>
      <c r="J993" s="65"/>
    </row>
    <row r="994" ht="15.75" customHeight="1">
      <c r="F994" s="31"/>
      <c r="I994" s="65"/>
      <c r="J994" s="65"/>
    </row>
    <row r="995" ht="15.75" customHeight="1">
      <c r="F995" s="31"/>
      <c r="I995" s="65"/>
      <c r="J995" s="65"/>
    </row>
    <row r="996" ht="15.75" customHeight="1">
      <c r="F996" s="31"/>
      <c r="I996" s="65"/>
      <c r="J996" s="65"/>
    </row>
    <row r="997" ht="15.75" customHeight="1">
      <c r="F997" s="31"/>
      <c r="I997" s="65"/>
      <c r="J997" s="65"/>
    </row>
    <row r="998" ht="15.75" customHeight="1">
      <c r="F998" s="31"/>
      <c r="I998" s="65"/>
      <c r="J998" s="65"/>
    </row>
    <row r="999" ht="15.75" customHeight="1">
      <c r="F999" s="31"/>
      <c r="I999" s="65"/>
      <c r="J999" s="65"/>
    </row>
    <row r="1000" ht="15.75" customHeight="1">
      <c r="F1000" s="31"/>
      <c r="I1000" s="65"/>
      <c r="J1000" s="65"/>
    </row>
    <row r="1001" ht="15.75" customHeight="1">
      <c r="F1001" s="31"/>
      <c r="I1001" s="65"/>
      <c r="J1001" s="65"/>
    </row>
    <row r="1002" ht="15.75" customHeight="1">
      <c r="F1002" s="31"/>
      <c r="I1002" s="65"/>
      <c r="J1002" s="65"/>
    </row>
    <row r="1003" ht="15.75" customHeight="1">
      <c r="F1003" s="31"/>
      <c r="I1003" s="65"/>
      <c r="J1003" s="65"/>
    </row>
    <row r="1004" ht="15.75" customHeight="1">
      <c r="F1004" s="31"/>
      <c r="I1004" s="65"/>
      <c r="J1004" s="65"/>
    </row>
  </sheetData>
  <customSheetViews>
    <customSheetView guid="{BD24A5E4-E247-4A30-9D85-74CAF26DBCF4}" filter="1" showAutoFilter="1">
      <autoFilter ref="$A$1:$AJ$1004">
        <filterColumn colId="6">
          <filters>
            <filter val="LK"/>
          </filters>
        </filterColumn>
        <filterColumn colId="5">
          <filters blank="1">
            <filter val="22"/>
            <filter val="24"/>
            <filter val="25"/>
            <filter val="26"/>
            <filter val="27"/>
            <filter val="28"/>
            <filter val="10"/>
            <filter val="32"/>
            <filter val="11"/>
            <filter val="12"/>
            <filter val="15"/>
            <filter val="16"/>
            <filter val="17"/>
            <filter val="18"/>
            <filter val="19"/>
            <filter val="120"/>
            <filter val="121"/>
            <filter val="3"/>
            <filter val="4"/>
            <filter val="5"/>
            <filter val="6"/>
            <filter val="8"/>
            <filter val="85"/>
            <filter val="20"/>
            <filter val="42"/>
          </filters>
        </filterColumn>
      </autoFilter>
      <extLst>
        <ext uri="GoogleSheetsCustomDataVersion1">
          <go:sheetsCustomData xmlns:go="http://customooxmlschemas.google.com/" filterViewId="1479317453"/>
        </ext>
      </extLst>
    </customSheetView>
  </customSheetView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2016-03-23T16:41:23Z</dcterms:created>
  <dc:creator>Rachel Parsons</dc:creator>
</cp:coreProperties>
</file>