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R_local_git\parametra\outputs\"/>
    </mc:Choice>
  </mc:AlternateContent>
  <xr:revisionPtr revIDLastSave="0" documentId="13_ncr:1_{F4EA58FE-0042-4118-AFF0-897BD53D2820}" xr6:coauthVersionLast="47" xr6:coauthVersionMax="47" xr10:uidLastSave="{00000000-0000-0000-0000-000000000000}"/>
  <bookViews>
    <workbookView xWindow="-120" yWindow="-120" windowWidth="29040" windowHeight="15720" activeTab="1" xr2:uid="{A9768104-8922-40EA-82CB-32FFCF23773C}"/>
  </bookViews>
  <sheets>
    <sheet name="param_matrix" sheetId="4" r:id="rId1"/>
    <sheet name="colour_matrix" sheetId="1" r:id="rId2"/>
  </sheets>
  <definedNames>
    <definedName name="ExternalData_2" localSheetId="0" hidden="1">param_matrix!$A$1:$AC$22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Y1" i="1"/>
  <c r="Z1" i="1"/>
  <c r="AA1" i="1"/>
  <c r="AB1" i="1"/>
  <c r="AC1" i="1"/>
  <c r="AD1" i="1"/>
  <c r="A22" i="1"/>
  <c r="A20" i="1"/>
  <c r="A19" i="1"/>
  <c r="A16" i="1"/>
  <c r="A14" i="1"/>
  <c r="A13" i="1"/>
  <c r="A7" i="1"/>
  <c r="A6" i="1"/>
  <c r="A21" i="1"/>
  <c r="A3" i="1"/>
  <c r="A17" i="1"/>
  <c r="A12" i="1"/>
  <c r="A11" i="1"/>
  <c r="A10" i="1"/>
  <c r="A9" i="1"/>
  <c r="A8" i="1"/>
  <c r="A5" i="1"/>
  <c r="A4" i="1"/>
  <c r="A18" i="1"/>
  <c r="A15" i="1"/>
  <c r="A23" i="1"/>
  <c r="J1" i="1"/>
  <c r="M1" i="1"/>
  <c r="L1" i="1"/>
  <c r="K1" i="1"/>
  <c r="I1" i="1"/>
  <c r="H1" i="1"/>
  <c r="G1" i="1"/>
  <c r="F1" i="1"/>
  <c r="E1" i="1"/>
  <c r="X1" i="1"/>
  <c r="D1" i="1"/>
  <c r="W1" i="1"/>
  <c r="C1" i="1"/>
  <c r="V1" i="1"/>
  <c r="U1" i="1"/>
  <c r="T1" i="1"/>
  <c r="S1" i="1"/>
  <c r="R1" i="1"/>
  <c r="Q1" i="1"/>
  <c r="P1" i="1"/>
  <c r="O1" i="1"/>
  <c r="N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7F193A-279B-413A-AF6A-DB4F5CE9DF08}" keepAlive="1" name="Query - param_matrix" description="Connection to the 'param_matrix' query in the workbook." type="5" refreshedVersion="0" background="1">
    <dbPr connection="Provider=Microsoft.Mashup.OleDb.1;Data Source=$Workbook$;Location=param_matrix;Extended Properties=&quot;&quot;" command="SELECT * FROM [param_matrix]"/>
  </connection>
  <connection id="2" xr16:uid="{8A79A68A-0180-4C3D-9B3D-E7DF3DBD05F8}" keepAlive="1" name="Query - param_matrix (2)" description="Connection to the 'param_matrix (2)' query in the workbook." type="5" refreshedVersion="8" background="1" saveData="1">
    <dbPr connection="Provider=Microsoft.Mashup.OleDb.1;Data Source=$Workbook$;Location=&quot;param_matrix (2)&quot;;Extended Properties=&quot;&quot;" command="SELECT * FROM [param_matrix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<sst xmlns="http://schemas.openxmlformats.org/spreadsheetml/2006/main" count="50" uniqueCount="50">
  <si>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African Swine Fever</t>
  </si>
  <si>
    <t>Avian Influenza</t>
  </si>
  <si>
    <t>Bluetongue</t>
  </si>
  <si>
    <t>Bovine Tuberculosis</t>
  </si>
  <si>
    <t>Bovine Viral Diarrhoea Virus</t>
  </si>
  <si>
    <t>Campylobacter</t>
  </si>
  <si>
    <t>Classical Swine Fever</t>
  </si>
  <si>
    <t>Contagious agalactia</t>
  </si>
  <si>
    <t>Coxiella burnetii</t>
  </si>
  <si>
    <t>E. coli</t>
  </si>
  <si>
    <t>Foot and Mouth Disease</t>
  </si>
  <si>
    <t>Hepatitis E</t>
  </si>
  <si>
    <t>Infectious Bovine Rhinotracheitis</t>
  </si>
  <si>
    <t>Multiple</t>
  </si>
  <si>
    <t>PRRS</t>
  </si>
  <si>
    <t>Paratuberculosis</t>
  </si>
  <si>
    <t>Peste des Petits Ruminants</t>
  </si>
  <si>
    <t>S. aureus</t>
  </si>
  <si>
    <t>Salmonella</t>
  </si>
  <si>
    <t>Swine Influenza</t>
  </si>
  <si>
    <t>Basic reproduction number</t>
  </si>
  <si>
    <t>Disinfection</t>
  </si>
  <si>
    <t>Infectious period</t>
  </si>
  <si>
    <t>Latent period</t>
  </si>
  <si>
    <t>Other</t>
  </si>
  <si>
    <t>Pathogen survival</t>
  </si>
  <si>
    <t>Sensitivity</t>
  </si>
  <si>
    <t>Shape</t>
  </si>
  <si>
    <t>Transmission parameter</t>
  </si>
  <si>
    <t>Incubation period</t>
  </si>
  <si>
    <t>Specificity</t>
  </si>
  <si>
    <t>Within herd prevalence</t>
  </si>
  <si>
    <t>Pathogen survival/Disinfection</t>
  </si>
  <si>
    <t>Reproduction number</t>
  </si>
  <si>
    <t>Herd prevalence</t>
  </si>
  <si>
    <t>Probability fomite testing positive</t>
  </si>
  <si>
    <t>Global Prevalence</t>
  </si>
  <si>
    <t>Probability of infection via direct contact</t>
  </si>
  <si>
    <t>Probability of infection via indirect contact</t>
  </si>
  <si>
    <t>Probability of reactivation of latent infection</t>
  </si>
  <si>
    <t>Probability of transmission via direct contact</t>
  </si>
  <si>
    <t>Probability of transmission via indirect contact</t>
  </si>
  <si>
    <t>Transmission in contaminated transport vehicle</t>
  </si>
  <si>
    <t>Transmission on fomites</t>
  </si>
  <si>
    <t>Transmission on fomites in cold weather conditions</t>
  </si>
  <si>
    <t>Bovine Respiratory Syncytial Virus</t>
  </si>
  <si>
    <t>Probability of  transmission via direct contact</t>
  </si>
  <si>
    <t>Decay Rate (α)</t>
  </si>
  <si>
    <t>Rate of decontamination (δ)</t>
  </si>
  <si>
    <t>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</si>
</sst>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textRotation="90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A90FCF-4C36-4C98-8FB6-C101AD0325E7}" autoFormatId="16" applyNumberFormats="0" applyBorderFormats="0" applyFontFormats="0" applyPatternFormats="0" applyAlignmentFormats="0" applyWidthHeightFormats="0">
  <queryTableRefresh nextId="30">
    <queryTableFields count="29">
      <queryTableField id="1" name="Pathogen" tableColumnId="1"/>
      <queryTableField id="2" name="Basic reproduction number" tableColumnId="2"/>
      <queryTableField id="3" name="Transmission parameter" tableColumnId="3"/>
      <queryTableField id="4" name="Infectious period" tableColumnId="4"/>
      <queryTableField id="5" name="Sensitivity" tableColumnId="5"/>
      <queryTableField id="6" name="Specificity" tableColumnId="6"/>
      <queryTableField id="7" name="Within herd prevalence" tableColumnId="7"/>
      <queryTableField id="8" name="Latent period" tableColumnId="8"/>
      <queryTableField id="9" name="Shape" tableColumnId="9"/>
      <queryTableField id="10" name="Incubation period" tableColumnId="10"/>
      <queryTableField id="11" name="Other" tableColumnId="11"/>
      <queryTableField id="12" name="Reproduction number" tableColumnId="12"/>
      <queryTableField id="13" name="Herd prevalence" tableColumnId="13"/>
      <queryTableField id="14" name="Probability of transmission via indirect contact" tableColumnId="14"/>
      <queryTableField id="15" name="Probability of transmission via direct contact" tableColumnId="15"/>
      <queryTableField id="16" name="Pathogen survival" tableColumnId="16"/>
      <queryTableField id="17" name="Probability fomite testing positive" tableColumnId="17"/>
      <queryTableField id="18" name="Disinfection" tableColumnId="18"/>
      <queryTableField id="19" name="Pathogen survival/Disinfection" tableColumnId="19"/>
      <queryTableField id="20" name="Probability of infection via direct contact" tableColumnId="20"/>
      <queryTableField id="21" name="Probability of infection via indirect contact" tableColumnId="21"/>
      <queryTableField id="22" name="Transmission on fomites" tableColumnId="22"/>
      <queryTableField id="23" name="Global Prevalence" tableColumnId="23"/>
      <queryTableField id="24" name="Probability of  transmission via direct contact" tableColumnId="24"/>
      <queryTableField id="25" name="Decay Rate (α)" tableColumnId="25"/>
      <queryTableField id="26" name="Rate of decontamination (δ)" tableColumnId="26"/>
      <queryTableField id="27" name="Probability of reactivation of latent infection" tableColumnId="27"/>
      <queryTableField id="28" name="Transmission in contaminated transport vehicle" tableColumnId="28"/>
      <queryTableField id="29" name="Transmission on fomites in cold weather conditions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7AFEB-A5D9-4C03-A491-E8875800E07A}" name="param_matrix_14" displayName="param_matrix_14" ref="A1:AC22" tableType="queryTable" totalsRowShown="0">
  <autoFilter ref="A1:AC22" xr:uid="{3BC7AFEB-A5D9-4C03-A491-E8875800E07A}"/>
  <tableColumns count="29">
    <tableColumn id="1" xr3:uid="{8C8E0837-6894-4B31-84DE-6FA97A76FE48}" uniqueName="1" name="Pathogen" queryTableFieldId="1" dataDxfId="0"/>
    <tableColumn id="2" xr3:uid="{6DCCAC98-55C8-4747-A7EC-0E5356A8F173}" uniqueName="2" name="Basic reproduction number" queryTableFieldId="2"/>
    <tableColumn id="3" xr3:uid="{DB4969AD-CD9B-4582-9E31-EB695C3882F6}" uniqueName="3" name="Transmission parameter" queryTableFieldId="3"/>
    <tableColumn id="4" xr3:uid="{CC30EA7E-C285-40E2-A7BE-CB76FF79C548}" uniqueName="4" name="Infectious period" queryTableFieldId="4"/>
    <tableColumn id="5" xr3:uid="{F3B2595A-45BA-4E27-B19E-7515BEE73799}" uniqueName="5" name="Sensitivity" queryTableFieldId="5"/>
    <tableColumn id="6" xr3:uid="{E797C5C3-DB5C-4AC5-B03F-980A056869BD}" uniqueName="6" name="Specificity" queryTableFieldId="6"/>
    <tableColumn id="7" xr3:uid="{E0133EFA-D061-4621-9201-0A8FAF700931}" uniqueName="7" name="Within herd prevalence" queryTableFieldId="7"/>
    <tableColumn id="8" xr3:uid="{FD7B3BF3-CA71-474F-9F86-7FD3DDF2B007}" uniqueName="8" name="Latent period" queryTableFieldId="8"/>
    <tableColumn id="9" xr3:uid="{8162C7CE-F1C5-4185-B2F3-033D0F50C09C}" uniqueName="9" name="Shape" queryTableFieldId="9"/>
    <tableColumn id="10" xr3:uid="{121CA2EE-27E9-4E5C-9FA6-56A34D61857D}" uniqueName="10" name="Incubation period" queryTableFieldId="10"/>
    <tableColumn id="11" xr3:uid="{FF3D2E56-5519-4C25-B9E0-B56E2F987043}" uniqueName="11" name="Other" queryTableFieldId="11"/>
    <tableColumn id="12" xr3:uid="{51923201-E24E-48E0-9348-F1FDDE33F6F3}" uniqueName="12" name="Reproduction number" queryTableFieldId="12"/>
    <tableColumn id="13" xr3:uid="{805259CD-EFC7-4767-AC96-87BBAE0CBAD8}" uniqueName="13" name="Herd prevalence" queryTableFieldId="13"/>
    <tableColumn id="14" xr3:uid="{6E391408-F18A-4F98-88A5-5BD936B05BB8}" uniqueName="14" name="Probability of transmission via indirect contact" queryTableFieldId="14"/>
    <tableColumn id="15" xr3:uid="{E24353A0-AF51-4AEC-8B28-14F4E9808675}" uniqueName="15" name="Probability of transmission via direct contact" queryTableFieldId="15"/>
    <tableColumn id="16" xr3:uid="{0E5720AD-2797-4DE4-B6FE-CD698CDE46C3}" uniqueName="16" name="Pathogen survival" queryTableFieldId="16"/>
    <tableColumn id="17" xr3:uid="{18385FB3-2702-4CAE-BF1E-2957FA51750A}" uniqueName="17" name="Probability fomite testing positive" queryTableFieldId="17"/>
    <tableColumn id="18" xr3:uid="{6DDA25F7-2E33-42C0-913F-5289C040C7E4}" uniqueName="18" name="Disinfection" queryTableFieldId="18"/>
    <tableColumn id="19" xr3:uid="{32EEF65D-0DC6-4296-9CEB-5CE1E02D057F}" uniqueName="19" name="Pathogen survival/Disinfection" queryTableFieldId="19"/>
    <tableColumn id="20" xr3:uid="{3D78635C-A9C8-47E2-AD01-5BCA5FD81008}" uniqueName="20" name="Probability of infection via direct contact" queryTableFieldId="20"/>
    <tableColumn id="21" xr3:uid="{2603C1F2-E630-4F83-8DEC-5A2218DA2395}" uniqueName="21" name="Probability of infection via indirect contact" queryTableFieldId="21"/>
    <tableColumn id="22" xr3:uid="{DC6D0960-A474-485D-9C00-55BA4A2DA2E1}" uniqueName="22" name="Transmission on fomites" queryTableFieldId="22"/>
    <tableColumn id="23" xr3:uid="{18B80470-4C40-429F-9A35-746D7373F742}" uniqueName="23" name="Global Prevalence" queryTableFieldId="23"/>
    <tableColumn id="24" xr3:uid="{DBC7FA01-5EDB-4129-A373-2C04B28B947F}" uniqueName="24" name="Probability of  transmission via direct contact" queryTableFieldId="24"/>
    <tableColumn id="25" xr3:uid="{27F1F2F7-7133-4E72-A0DA-D803FC0D8998}" uniqueName="25" name="Decay Rate (α)" queryTableFieldId="25"/>
    <tableColumn id="26" xr3:uid="{3DEC9F09-61D1-42DD-A12C-D6C13D81944A}" uniqueName="26" name="Rate of decontamination (δ)" queryTableFieldId="26"/>
    <tableColumn id="27" xr3:uid="{35AF2753-BC08-410B-AC70-8D5CF5A958B9}" uniqueName="27" name="Probability of reactivation of latent infection" queryTableFieldId="27"/>
    <tableColumn id="28" xr3:uid="{455C920F-937D-40F6-BDE5-A1C2BE55B343}" uniqueName="28" name="Transmission in contaminated transport vehicle" queryTableFieldId="28"/>
    <tableColumn id="29" xr3:uid="{59720F2B-550F-4B1A-838A-CDBA3CFC7965}" uniqueName="29" name="Transmission on fomites in cold weather conditions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6AB9-5856-4AEE-9290-4B59096B8E2E}">
  <dimension ref="A1:AC22"/>
  <sheetViews>
    <sheetView workbookViewId="0"/>
  </sheetViews>
  <sheetFormatPr baseColWidth="10" defaultColWidth="9.140625" defaultRowHeight="15" x14ac:dyDescent="0.25"/>
  <cols>
    <col min="1" max="1" width="30.85546875" bestFit="1" customWidth="1"/>
    <col min="2" max="2" width="27.85546875" bestFit="1" customWidth="1"/>
    <col min="3" max="3" width="25.28515625" bestFit="1" customWidth="1"/>
    <col min="4" max="4" width="18.85546875" bestFit="1" customWidth="1"/>
    <col min="5" max="6" width="12.85546875" bestFit="1" customWidth="1"/>
    <col min="7" max="7" width="24.5703125" bestFit="1" customWidth="1"/>
    <col min="8" max="8" width="15.28515625" bestFit="1" customWidth="1"/>
    <col min="9" max="9" width="8.85546875" bestFit="1" customWidth="1"/>
    <col min="10" max="10" width="19.28515625" bestFit="1" customWidth="1"/>
    <col min="11" max="11" width="8.42578125" bestFit="1" customWidth="1"/>
    <col min="12" max="12" width="23.140625" bestFit="1" customWidth="1"/>
    <col min="13" max="13" width="18.140625" bestFit="1" customWidth="1"/>
    <col min="14" max="14" width="45.85546875" bestFit="1" customWidth="1"/>
    <col min="15" max="15" width="44.140625" bestFit="1" customWidth="1"/>
    <col min="16" max="16" width="19.28515625" bestFit="1" customWidth="1"/>
    <col min="17" max="17" width="34.42578125" bestFit="1" customWidth="1"/>
    <col min="18" max="18" width="14.42578125" bestFit="1" customWidth="1"/>
    <col min="19" max="19" width="31.42578125" bestFit="1" customWidth="1"/>
    <col min="20" max="20" width="40.42578125" bestFit="1" customWidth="1"/>
    <col min="21" max="21" width="42.140625" bestFit="1" customWidth="1"/>
    <col min="22" max="22" width="25.7109375" bestFit="1" customWidth="1"/>
    <col min="23" max="23" width="19.7109375" bestFit="1" customWidth="1"/>
    <col min="24" max="24" width="44.5703125" bestFit="1" customWidth="1"/>
    <col min="25" max="25" width="16.42578125" bestFit="1" customWidth="1"/>
    <col min="26" max="26" width="28.85546875" bestFit="1" customWidth="1"/>
    <col min="27" max="27" width="43.7109375" bestFit="1" customWidth="1"/>
    <col min="28" max="28" width="46.85546875" bestFit="1" customWidth="1"/>
    <col min="29" max="29" width="50.5703125" bestFit="1" customWidth="1"/>
  </cols>
  <sheetData>
    <row r="1" spans="1:29" x14ac:dyDescent="0.25">
      <c r="A1" t="s">
        <v>49</v>
      </c>
      <c r="B1" t="s">
        <v>20</v>
      </c>
      <c r="C1" t="s">
        <v>28</v>
      </c>
      <c r="D1" t="s">
        <v>22</v>
      </c>
      <c r="E1" t="s">
        <v>26</v>
      </c>
      <c r="F1" t="s">
        <v>30</v>
      </c>
      <c r="G1" t="s">
        <v>31</v>
      </c>
      <c r="H1" t="s">
        <v>23</v>
      </c>
      <c r="I1" t="s">
        <v>27</v>
      </c>
      <c r="J1" t="s">
        <v>29</v>
      </c>
      <c r="K1" t="s">
        <v>24</v>
      </c>
      <c r="L1" t="s">
        <v>33</v>
      </c>
      <c r="M1" t="s">
        <v>34</v>
      </c>
      <c r="N1" t="s">
        <v>41</v>
      </c>
      <c r="O1" t="s">
        <v>40</v>
      </c>
      <c r="P1" t="s">
        <v>25</v>
      </c>
      <c r="Q1" t="s">
        <v>35</v>
      </c>
      <c r="R1" t="s">
        <v>21</v>
      </c>
      <c r="S1" t="s">
        <v>32</v>
      </c>
      <c r="T1" t="s">
        <v>37</v>
      </c>
      <c r="U1" t="s">
        <v>38</v>
      </c>
      <c r="V1" t="s">
        <v>43</v>
      </c>
      <c r="W1" t="s">
        <v>36</v>
      </c>
      <c r="X1" t="s">
        <v>46</v>
      </c>
      <c r="Y1" t="s">
        <v>47</v>
      </c>
      <c r="Z1" t="s">
        <v>48</v>
      </c>
      <c r="AA1" t="s">
        <v>39</v>
      </c>
      <c r="AB1" t="s">
        <v>42</v>
      </c>
      <c r="AC1" t="s">
        <v>44</v>
      </c>
    </row>
    <row r="2" spans="1:29" x14ac:dyDescent="0.25">
      <c r="A2" t="s">
        <v>1</v>
      </c>
      <c r="B2">
        <v>169</v>
      </c>
      <c r="C2">
        <v>129</v>
      </c>
      <c r="D2">
        <v>112</v>
      </c>
      <c r="E2">
        <v>15</v>
      </c>
      <c r="F2">
        <v>15</v>
      </c>
      <c r="H2">
        <v>76</v>
      </c>
      <c r="J2">
        <v>29</v>
      </c>
      <c r="N2">
        <v>6</v>
      </c>
      <c r="O2">
        <v>6</v>
      </c>
      <c r="P2">
        <v>2</v>
      </c>
      <c r="R2">
        <v>1</v>
      </c>
    </row>
    <row r="3" spans="1:29" x14ac:dyDescent="0.25">
      <c r="A3" t="s">
        <v>15</v>
      </c>
      <c r="B3">
        <v>22</v>
      </c>
      <c r="C3">
        <v>49</v>
      </c>
      <c r="D3">
        <v>2</v>
      </c>
      <c r="E3">
        <v>111</v>
      </c>
      <c r="F3">
        <v>101</v>
      </c>
      <c r="H3">
        <v>3</v>
      </c>
      <c r="K3">
        <v>10</v>
      </c>
      <c r="M3">
        <v>8</v>
      </c>
      <c r="N3">
        <v>1</v>
      </c>
      <c r="O3">
        <v>2</v>
      </c>
      <c r="P3">
        <v>4</v>
      </c>
      <c r="AA3">
        <v>1</v>
      </c>
    </row>
    <row r="4" spans="1:29" x14ac:dyDescent="0.25">
      <c r="A4" t="s">
        <v>9</v>
      </c>
      <c r="B4">
        <v>18</v>
      </c>
      <c r="C4">
        <v>53</v>
      </c>
      <c r="D4">
        <v>3</v>
      </c>
      <c r="E4">
        <v>99</v>
      </c>
      <c r="F4">
        <v>90</v>
      </c>
      <c r="H4">
        <v>3</v>
      </c>
      <c r="K4">
        <v>22</v>
      </c>
      <c r="L4">
        <v>1</v>
      </c>
      <c r="N4">
        <v>9</v>
      </c>
      <c r="O4">
        <v>3</v>
      </c>
      <c r="P4">
        <v>1</v>
      </c>
    </row>
    <row r="5" spans="1:29" x14ac:dyDescent="0.25">
      <c r="A5" t="s">
        <v>11</v>
      </c>
      <c r="B5">
        <v>25</v>
      </c>
      <c r="C5">
        <v>32</v>
      </c>
      <c r="D5">
        <v>36</v>
      </c>
      <c r="E5">
        <v>2</v>
      </c>
      <c r="F5">
        <v>2</v>
      </c>
      <c r="G5">
        <v>94</v>
      </c>
      <c r="H5">
        <v>34</v>
      </c>
      <c r="I5">
        <v>1</v>
      </c>
      <c r="K5">
        <v>1</v>
      </c>
      <c r="L5">
        <v>7</v>
      </c>
      <c r="M5">
        <v>17</v>
      </c>
      <c r="P5">
        <v>2</v>
      </c>
    </row>
    <row r="6" spans="1:29" x14ac:dyDescent="0.25">
      <c r="A6" t="s">
        <v>3</v>
      </c>
      <c r="B6">
        <v>12</v>
      </c>
      <c r="C6">
        <v>15</v>
      </c>
      <c r="E6">
        <v>65</v>
      </c>
      <c r="F6">
        <v>39</v>
      </c>
      <c r="G6">
        <v>7</v>
      </c>
      <c r="H6">
        <v>6</v>
      </c>
      <c r="K6">
        <v>11</v>
      </c>
      <c r="L6">
        <v>6</v>
      </c>
      <c r="M6">
        <v>9</v>
      </c>
      <c r="P6">
        <v>1</v>
      </c>
      <c r="S6">
        <v>1</v>
      </c>
      <c r="W6">
        <v>1</v>
      </c>
    </row>
    <row r="7" spans="1:29" x14ac:dyDescent="0.25">
      <c r="A7" t="s">
        <v>19</v>
      </c>
      <c r="B7">
        <v>2</v>
      </c>
      <c r="C7">
        <v>43</v>
      </c>
      <c r="D7">
        <v>16</v>
      </c>
      <c r="E7">
        <v>7</v>
      </c>
      <c r="F7">
        <v>3</v>
      </c>
      <c r="G7">
        <v>8</v>
      </c>
      <c r="H7">
        <v>10</v>
      </c>
      <c r="L7">
        <v>16</v>
      </c>
      <c r="M7">
        <v>4</v>
      </c>
      <c r="P7">
        <v>1</v>
      </c>
      <c r="S7">
        <v>1</v>
      </c>
    </row>
    <row r="8" spans="1:29" x14ac:dyDescent="0.25">
      <c r="A8" t="s">
        <v>0</v>
      </c>
      <c r="B8">
        <v>32</v>
      </c>
      <c r="C8">
        <v>36</v>
      </c>
      <c r="D8">
        <v>26</v>
      </c>
      <c r="E8">
        <v>15</v>
      </c>
      <c r="F8">
        <v>8</v>
      </c>
      <c r="H8">
        <v>7</v>
      </c>
      <c r="I8">
        <v>32</v>
      </c>
      <c r="K8">
        <v>19</v>
      </c>
      <c r="N8">
        <v>7</v>
      </c>
      <c r="O8">
        <v>2</v>
      </c>
      <c r="P8">
        <v>4</v>
      </c>
      <c r="R8">
        <v>2</v>
      </c>
    </row>
    <row r="9" spans="1:29" x14ac:dyDescent="0.25">
      <c r="A9" t="s">
        <v>18</v>
      </c>
      <c r="B9">
        <v>30</v>
      </c>
      <c r="C9">
        <v>7</v>
      </c>
      <c r="D9">
        <v>2</v>
      </c>
      <c r="E9">
        <v>11</v>
      </c>
      <c r="F9">
        <v>8</v>
      </c>
      <c r="G9">
        <v>27</v>
      </c>
      <c r="H9">
        <v>2</v>
      </c>
      <c r="K9">
        <v>5</v>
      </c>
      <c r="M9">
        <v>5</v>
      </c>
      <c r="P9">
        <v>2</v>
      </c>
      <c r="S9">
        <v>2</v>
      </c>
    </row>
    <row r="10" spans="1:29" x14ac:dyDescent="0.25">
      <c r="A10" t="s">
        <v>14</v>
      </c>
      <c r="B10">
        <v>20</v>
      </c>
      <c r="C10">
        <v>27</v>
      </c>
      <c r="D10">
        <v>2</v>
      </c>
      <c r="E10">
        <v>11</v>
      </c>
      <c r="F10">
        <v>8</v>
      </c>
      <c r="G10">
        <v>10</v>
      </c>
      <c r="H10">
        <v>3</v>
      </c>
      <c r="K10">
        <v>15</v>
      </c>
      <c r="L10">
        <v>13</v>
      </c>
      <c r="M10">
        <v>2</v>
      </c>
      <c r="N10">
        <v>2</v>
      </c>
      <c r="O10">
        <v>2</v>
      </c>
      <c r="P10">
        <v>1</v>
      </c>
      <c r="V10">
        <v>2</v>
      </c>
      <c r="AB10">
        <v>1</v>
      </c>
      <c r="AC10">
        <v>1</v>
      </c>
    </row>
    <row r="11" spans="1:29" x14ac:dyDescent="0.25">
      <c r="A11" t="s">
        <v>10</v>
      </c>
      <c r="B11">
        <v>6</v>
      </c>
      <c r="C11">
        <v>8</v>
      </c>
      <c r="D11">
        <v>13</v>
      </c>
      <c r="E11">
        <v>13</v>
      </c>
      <c r="F11">
        <v>11</v>
      </c>
      <c r="H11">
        <v>3</v>
      </c>
      <c r="K11">
        <v>3</v>
      </c>
      <c r="L11">
        <v>19</v>
      </c>
      <c r="P11">
        <v>2</v>
      </c>
      <c r="Y11">
        <v>1</v>
      </c>
      <c r="Z11">
        <v>1</v>
      </c>
    </row>
    <row r="12" spans="1:29" x14ac:dyDescent="0.25">
      <c r="A12" t="s">
        <v>5</v>
      </c>
      <c r="C12">
        <v>12</v>
      </c>
      <c r="D12">
        <v>3</v>
      </c>
      <c r="E12">
        <v>18</v>
      </c>
      <c r="F12">
        <v>17</v>
      </c>
      <c r="G12">
        <v>5</v>
      </c>
      <c r="H12">
        <v>2</v>
      </c>
      <c r="K12">
        <v>7</v>
      </c>
      <c r="M12">
        <v>5</v>
      </c>
      <c r="P12">
        <v>1</v>
      </c>
      <c r="S12">
        <v>1</v>
      </c>
    </row>
    <row r="13" spans="1:29" x14ac:dyDescent="0.25">
      <c r="A13" t="s">
        <v>2</v>
      </c>
      <c r="B13">
        <v>15</v>
      </c>
      <c r="E13">
        <v>3</v>
      </c>
      <c r="F13">
        <v>3</v>
      </c>
      <c r="G13">
        <v>1</v>
      </c>
      <c r="K13">
        <v>4</v>
      </c>
    </row>
    <row r="14" spans="1:29" x14ac:dyDescent="0.25">
      <c r="A14" t="s">
        <v>8</v>
      </c>
      <c r="C14">
        <v>15</v>
      </c>
      <c r="D14">
        <v>5</v>
      </c>
      <c r="E14">
        <v>4</v>
      </c>
      <c r="F14">
        <v>3</v>
      </c>
      <c r="G14">
        <v>12</v>
      </c>
      <c r="L14">
        <v>1</v>
      </c>
      <c r="M14">
        <v>11</v>
      </c>
      <c r="P14">
        <v>2</v>
      </c>
    </row>
    <row r="15" spans="1:29" x14ac:dyDescent="0.25">
      <c r="A15" t="s">
        <v>6</v>
      </c>
      <c r="B15">
        <v>10</v>
      </c>
      <c r="C15">
        <v>13</v>
      </c>
      <c r="D15">
        <v>2</v>
      </c>
      <c r="E15">
        <v>2</v>
      </c>
      <c r="F15">
        <v>2</v>
      </c>
      <c r="H15">
        <v>1</v>
      </c>
      <c r="I15">
        <v>2</v>
      </c>
      <c r="L15">
        <v>5</v>
      </c>
      <c r="T15">
        <v>2</v>
      </c>
      <c r="U15">
        <v>2</v>
      </c>
    </row>
    <row r="16" spans="1:29" x14ac:dyDescent="0.25">
      <c r="A16" t="s">
        <v>45</v>
      </c>
      <c r="B16">
        <v>11</v>
      </c>
      <c r="C16">
        <v>9</v>
      </c>
      <c r="E16">
        <v>3</v>
      </c>
      <c r="F16">
        <v>2</v>
      </c>
      <c r="G16">
        <v>1</v>
      </c>
      <c r="J16">
        <v>2</v>
      </c>
      <c r="K16">
        <v>2</v>
      </c>
      <c r="M16">
        <v>9</v>
      </c>
      <c r="P16">
        <v>1</v>
      </c>
      <c r="S16">
        <v>2</v>
      </c>
    </row>
    <row r="17" spans="1:27" x14ac:dyDescent="0.25">
      <c r="A17" t="s">
        <v>16</v>
      </c>
      <c r="B17">
        <v>4</v>
      </c>
      <c r="C17">
        <v>3</v>
      </c>
      <c r="D17">
        <v>1</v>
      </c>
      <c r="E17">
        <v>10</v>
      </c>
      <c r="F17">
        <v>3</v>
      </c>
      <c r="J17">
        <v>2</v>
      </c>
      <c r="K17">
        <v>1</v>
      </c>
      <c r="L17">
        <v>2</v>
      </c>
      <c r="S17">
        <v>1</v>
      </c>
    </row>
    <row r="18" spans="1:27" x14ac:dyDescent="0.25">
      <c r="A18" t="s">
        <v>4</v>
      </c>
      <c r="B18">
        <v>3</v>
      </c>
      <c r="C18">
        <v>7</v>
      </c>
      <c r="D18">
        <v>3</v>
      </c>
      <c r="E18">
        <v>7</v>
      </c>
      <c r="F18">
        <v>7</v>
      </c>
      <c r="G18">
        <v>7</v>
      </c>
      <c r="M18">
        <v>8</v>
      </c>
      <c r="Q18">
        <v>3</v>
      </c>
      <c r="X18">
        <v>1</v>
      </c>
    </row>
    <row r="19" spans="1:27" x14ac:dyDescent="0.25">
      <c r="A19" t="s">
        <v>7</v>
      </c>
      <c r="M19">
        <v>5</v>
      </c>
      <c r="R19">
        <v>1</v>
      </c>
    </row>
    <row r="20" spans="1:27" x14ac:dyDescent="0.25">
      <c r="A20" t="s">
        <v>13</v>
      </c>
      <c r="K20">
        <v>5</v>
      </c>
    </row>
    <row r="21" spans="1:27" x14ac:dyDescent="0.25">
      <c r="A21" t="s">
        <v>12</v>
      </c>
      <c r="B21">
        <v>1</v>
      </c>
      <c r="D21">
        <v>1</v>
      </c>
      <c r="E21">
        <v>3</v>
      </c>
      <c r="F21">
        <v>2</v>
      </c>
      <c r="G21">
        <v>3</v>
      </c>
      <c r="M21">
        <v>2</v>
      </c>
      <c r="O21">
        <v>1</v>
      </c>
      <c r="P21">
        <v>1</v>
      </c>
      <c r="R21">
        <v>2</v>
      </c>
      <c r="S21">
        <v>1</v>
      </c>
      <c r="AA21">
        <v>1</v>
      </c>
    </row>
    <row r="22" spans="1:27" x14ac:dyDescent="0.25">
      <c r="A22" t="s">
        <v>17</v>
      </c>
      <c r="K2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85DD-299E-42F4-B34D-F41E741DE585}">
  <dimension ref="A1:AD23"/>
  <sheetViews>
    <sheetView tabSelected="1" workbookViewId="0">
      <selection activeCell="AG6" sqref="AG6"/>
    </sheetView>
  </sheetViews>
  <sheetFormatPr baseColWidth="10" defaultColWidth="9.140625" defaultRowHeight="15" x14ac:dyDescent="0.25"/>
  <cols>
    <col min="1" max="1" width="3.28515625" customWidth="1"/>
    <col min="2" max="2" width="52.42578125" style="3" bestFit="1" customWidth="1"/>
    <col min="3" max="30" width="3.7109375" bestFit="1" customWidth="1"/>
  </cols>
  <sheetData>
    <row r="1" spans="1:30" x14ac:dyDescent="0.25">
      <c r="C1" s="1">
        <f>COUNTIF(C3:C38,"&lt;&gt;0")</f>
        <v>31</v>
      </c>
      <c r="D1" s="1">
        <f>COUNTIF(D3:D38,"&lt;&gt;0")</f>
        <v>31</v>
      </c>
      <c r="E1" s="1">
        <f>COUNTIF(E3:E38,"&lt;&gt;0")</f>
        <v>30</v>
      </c>
      <c r="F1" s="1">
        <f>COUNTIF(F3:F38,"&lt;&gt;0")</f>
        <v>33</v>
      </c>
      <c r="G1" s="1">
        <f>COUNTIF(G3:G38,"&lt;&gt;0")</f>
        <v>33</v>
      </c>
      <c r="H1" s="1">
        <f>COUNTIF(H3:H38,"&lt;&gt;0")</f>
        <v>26</v>
      </c>
      <c r="I1" s="1">
        <f>COUNTIF(I3:I38,"&lt;&gt;0")</f>
        <v>27</v>
      </c>
      <c r="J1" s="1">
        <f>COUNTIF(J3:J38,"&lt;&gt;0")</f>
        <v>18</v>
      </c>
      <c r="K1" s="1">
        <f>COUNTIF(K3:K38,"&lt;&gt;0")</f>
        <v>18</v>
      </c>
      <c r="L1" s="1">
        <f>COUNTIF(L3:L38,"&lt;&gt;0")</f>
        <v>29</v>
      </c>
      <c r="M1" s="1">
        <f>COUNTIF(M3:M38,"&lt;&gt;0")</f>
        <v>24</v>
      </c>
      <c r="N1" s="1">
        <f>COUNTIF(N3:N38,"&lt;&gt;0")</f>
        <v>27</v>
      </c>
      <c r="O1" s="1">
        <f>COUNTIF(O3:O38,"&lt;&gt;0")</f>
        <v>20</v>
      </c>
      <c r="P1" s="1">
        <f>COUNTIF(P3:P38,"&lt;&gt;0")</f>
        <v>21</v>
      </c>
      <c r="Q1" s="1">
        <f>COUNTIF(Q3:Q38,"&lt;&gt;0")</f>
        <v>29</v>
      </c>
      <c r="R1" s="1">
        <f>COUNTIF(R3:R38,"&lt;&gt;0")</f>
        <v>16</v>
      </c>
      <c r="S1" s="1">
        <f>COUNTIF(S3:S38,"&lt;&gt;0")</f>
        <v>19</v>
      </c>
      <c r="T1" s="1">
        <f>COUNTIF(T3:T38,"&lt;&gt;0")</f>
        <v>22</v>
      </c>
      <c r="U1" s="1">
        <f>COUNTIF(U3:U38,"&lt;&gt;0")</f>
        <v>16</v>
      </c>
      <c r="V1" s="1">
        <f>COUNTIF(V3:V38,"&lt;&gt;0")</f>
        <v>16</v>
      </c>
      <c r="W1" s="1">
        <f>COUNTIF(W3:W38,"&lt;&gt;0")</f>
        <v>16</v>
      </c>
      <c r="X1" s="1">
        <f>COUNTIF(X3:X38,"&lt;&gt;0")</f>
        <v>16</v>
      </c>
      <c r="Y1" s="1">
        <f>COUNTIF(Y3:Y38,"&lt;&gt;0")</f>
        <v>16</v>
      </c>
      <c r="Z1">
        <f>COUNTIF(Z3:Z38,"&lt;&gt;0")</f>
        <v>16</v>
      </c>
      <c r="AA1" s="1">
        <f>COUNTIF(AA3:AA38,"&lt;&gt;0")</f>
        <v>16</v>
      </c>
      <c r="AB1" s="1">
        <f>COUNTIF(AB3:AB38,"&lt;&gt;0")</f>
        <v>17</v>
      </c>
      <c r="AC1" s="1">
        <f>COUNTIF(AC3:AC38,"&lt;&gt;0")</f>
        <v>16</v>
      </c>
      <c r="AD1" s="1">
        <f>COUNTIF(AD3:AD38,"&lt;&gt;0")</f>
        <v>16</v>
      </c>
    </row>
    <row r="2" spans="1:30" s="1" customFormat="1" ht="253.5" x14ac:dyDescent="0.25">
      <c r="B2" s="4" t="str" cm="1">
        <f t="array" ref="B2:AD23">param_matrix_14[#All]</f>
        <v>Pathogen</v>
      </c>
      <c r="C2" s="2" t="str">
        <v>Basic reproduction number</v>
      </c>
      <c r="D2" s="2" t="str">
        <v>Transmission parameter</v>
      </c>
      <c r="E2" s="2" t="str">
        <v>Infectious period</v>
      </c>
      <c r="F2" s="2" t="str">
        <v>Sensitivity</v>
      </c>
      <c r="G2" s="2" t="str">
        <v>Specificity</v>
      </c>
      <c r="H2" s="2" t="str">
        <v>Within herd prevalence</v>
      </c>
      <c r="I2" s="2" t="str">
        <v>Latent period</v>
      </c>
      <c r="J2" s="2" t="str">
        <v>Shape</v>
      </c>
      <c r="K2" s="2" t="str">
        <v>Incubation period</v>
      </c>
      <c r="L2" s="2" t="str">
        <v>Other</v>
      </c>
      <c r="M2" s="2" t="str">
        <v>Reproduction number</v>
      </c>
      <c r="N2" s="2" t="str">
        <v>Herd prevalence</v>
      </c>
      <c r="O2" s="2" t="str">
        <v>Probability of transmission via indirect contact</v>
      </c>
      <c r="P2" s="2" t="str">
        <v>Probability of transmission via direct contact</v>
      </c>
      <c r="Q2" s="2" t="str">
        <v>Pathogen survival</v>
      </c>
      <c r="R2" s="2" t="str">
        <v>Probability fomite testing positive</v>
      </c>
      <c r="S2" s="2" t="str">
        <v>Disinfection</v>
      </c>
      <c r="T2" s="2" t="str">
        <v>Pathogen survival/Disinfection</v>
      </c>
      <c r="U2" s="2" t="str">
        <v>Probability of infection via direct contact</v>
      </c>
      <c r="V2" s="2" t="str">
        <v>Probability of infection via indirect contact</v>
      </c>
      <c r="W2" s="2" t="str">
        <v>Transmission on fomites</v>
      </c>
      <c r="X2" s="2" t="str">
        <v>Global Prevalence</v>
      </c>
      <c r="Y2" s="2" t="str">
        <v>Probability of  transmission via direct contact</v>
      </c>
      <c r="Z2" s="2" t="str">
        <v>Decay Rate (α)</v>
      </c>
      <c r="AA2" s="2" t="str">
        <v>Rate of decontamination (δ)</v>
      </c>
      <c r="AB2" s="2" t="str">
        <v>Probability of reactivation of latent infection</v>
      </c>
      <c r="AC2" s="2" t="str">
        <v>Transmission in contaminated transport vehicle</v>
      </c>
      <c r="AD2" s="2" t="str">
        <v>Transmission on fomites in cold weather conditions</v>
      </c>
    </row>
    <row r="3" spans="1:30" x14ac:dyDescent="0.25">
      <c r="A3" s="1">
        <f>COUNTIF(C3:X3,"&lt;&gt;0")</f>
        <v>11</v>
      </c>
      <c r="B3" s="3" t="str">
        <v>Avian Influenza</v>
      </c>
      <c r="C3">
        <v>169</v>
      </c>
      <c r="D3">
        <v>129</v>
      </c>
      <c r="E3">
        <v>112</v>
      </c>
      <c r="F3">
        <v>15</v>
      </c>
      <c r="G3">
        <v>15</v>
      </c>
      <c r="H3">
        <v>0</v>
      </c>
      <c r="I3">
        <v>76</v>
      </c>
      <c r="J3">
        <v>0</v>
      </c>
      <c r="K3">
        <v>29</v>
      </c>
      <c r="L3">
        <v>0</v>
      </c>
      <c r="M3">
        <v>0</v>
      </c>
      <c r="N3">
        <v>0</v>
      </c>
      <c r="O3">
        <v>6</v>
      </c>
      <c r="P3">
        <v>6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s="1">
        <f t="shared" ref="A4:A23" si="0">COUNTIF(C4:X4,"&lt;&gt;0")</f>
        <v>11</v>
      </c>
      <c r="B4" s="3" t="str">
        <v>Paratuberculosis</v>
      </c>
      <c r="C4">
        <v>22</v>
      </c>
      <c r="D4">
        <v>49</v>
      </c>
      <c r="E4">
        <v>2</v>
      </c>
      <c r="F4">
        <v>111</v>
      </c>
      <c r="G4">
        <v>101</v>
      </c>
      <c r="H4">
        <v>0</v>
      </c>
      <c r="I4">
        <v>3</v>
      </c>
      <c r="J4">
        <v>0</v>
      </c>
      <c r="K4">
        <v>0</v>
      </c>
      <c r="L4">
        <v>10</v>
      </c>
      <c r="M4">
        <v>0</v>
      </c>
      <c r="N4">
        <v>8</v>
      </c>
      <c r="O4">
        <v>1</v>
      </c>
      <c r="P4">
        <v>2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 s="1">
        <f t="shared" si="0"/>
        <v>11</v>
      </c>
      <c r="B5" s="3" t="str">
        <v>E. coli</v>
      </c>
      <c r="C5">
        <v>18</v>
      </c>
      <c r="D5">
        <v>53</v>
      </c>
      <c r="E5">
        <v>3</v>
      </c>
      <c r="F5">
        <v>99</v>
      </c>
      <c r="G5">
        <v>90</v>
      </c>
      <c r="H5">
        <v>0</v>
      </c>
      <c r="I5">
        <v>3</v>
      </c>
      <c r="J5">
        <v>0</v>
      </c>
      <c r="K5">
        <v>0</v>
      </c>
      <c r="L5">
        <v>22</v>
      </c>
      <c r="M5">
        <v>1</v>
      </c>
      <c r="N5">
        <v>0</v>
      </c>
      <c r="O5">
        <v>9</v>
      </c>
      <c r="P5">
        <v>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s="1">
        <f t="shared" si="0"/>
        <v>12</v>
      </c>
      <c r="B6" s="3" t="str">
        <v>Hepatitis E</v>
      </c>
      <c r="C6">
        <v>25</v>
      </c>
      <c r="D6">
        <v>32</v>
      </c>
      <c r="E6">
        <v>36</v>
      </c>
      <c r="F6">
        <v>2</v>
      </c>
      <c r="G6">
        <v>2</v>
      </c>
      <c r="H6">
        <v>94</v>
      </c>
      <c r="I6">
        <v>34</v>
      </c>
      <c r="J6">
        <v>1</v>
      </c>
      <c r="K6">
        <v>0</v>
      </c>
      <c r="L6">
        <v>1</v>
      </c>
      <c r="M6">
        <v>7</v>
      </c>
      <c r="N6">
        <v>17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s="1">
        <f t="shared" si="0"/>
        <v>12</v>
      </c>
      <c r="B7" s="3" t="str">
        <v>Bovine Tuberculosis</v>
      </c>
      <c r="C7">
        <v>12</v>
      </c>
      <c r="D7">
        <v>15</v>
      </c>
      <c r="E7">
        <v>0</v>
      </c>
      <c r="F7">
        <v>65</v>
      </c>
      <c r="G7">
        <v>39</v>
      </c>
      <c r="H7">
        <v>7</v>
      </c>
      <c r="I7">
        <v>6</v>
      </c>
      <c r="J7">
        <v>0</v>
      </c>
      <c r="K7">
        <v>0</v>
      </c>
      <c r="L7">
        <v>11</v>
      </c>
      <c r="M7">
        <v>6</v>
      </c>
      <c r="N7">
        <v>9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1">
        <f t="shared" si="0"/>
        <v>11</v>
      </c>
      <c r="B8" s="3" t="str">
        <v>Swine Influenza</v>
      </c>
      <c r="C8">
        <v>2</v>
      </c>
      <c r="D8">
        <v>43</v>
      </c>
      <c r="E8">
        <v>16</v>
      </c>
      <c r="F8">
        <v>7</v>
      </c>
      <c r="G8">
        <v>3</v>
      </c>
      <c r="H8">
        <v>8</v>
      </c>
      <c r="I8">
        <v>10</v>
      </c>
      <c r="J8">
        <v>0</v>
      </c>
      <c r="K8">
        <v>0</v>
      </c>
      <c r="L8">
        <v>0</v>
      </c>
      <c r="M8">
        <v>16</v>
      </c>
      <c r="N8">
        <v>4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s="1">
        <f t="shared" si="0"/>
        <v>12</v>
      </c>
      <c r="B9" s="3" t="str">
        <v>African Swine Fever</v>
      </c>
      <c r="C9">
        <v>32</v>
      </c>
      <c r="D9">
        <v>36</v>
      </c>
      <c r="E9">
        <v>26</v>
      </c>
      <c r="F9">
        <v>15</v>
      </c>
      <c r="G9">
        <v>8</v>
      </c>
      <c r="H9">
        <v>0</v>
      </c>
      <c r="I9">
        <v>7</v>
      </c>
      <c r="J9">
        <v>32</v>
      </c>
      <c r="K9">
        <v>0</v>
      </c>
      <c r="L9">
        <v>19</v>
      </c>
      <c r="M9">
        <v>0</v>
      </c>
      <c r="N9">
        <v>0</v>
      </c>
      <c r="O9">
        <v>7</v>
      </c>
      <c r="P9">
        <v>2</v>
      </c>
      <c r="Q9">
        <v>4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s="1">
        <f t="shared" si="0"/>
        <v>11</v>
      </c>
      <c r="B10" s="3" t="str">
        <v>Salmonella</v>
      </c>
      <c r="C10">
        <v>30</v>
      </c>
      <c r="D10">
        <v>7</v>
      </c>
      <c r="E10">
        <v>2</v>
      </c>
      <c r="F10">
        <v>11</v>
      </c>
      <c r="G10">
        <v>8</v>
      </c>
      <c r="H10">
        <v>27</v>
      </c>
      <c r="I10">
        <v>2</v>
      </c>
      <c r="J10">
        <v>0</v>
      </c>
      <c r="K10">
        <v>0</v>
      </c>
      <c r="L10">
        <v>5</v>
      </c>
      <c r="M10">
        <v>0</v>
      </c>
      <c r="N10">
        <v>5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s="1">
        <f t="shared" si="0"/>
        <v>14</v>
      </c>
      <c r="B11" s="3" t="str">
        <v>PRRS</v>
      </c>
      <c r="C11">
        <v>20</v>
      </c>
      <c r="D11">
        <v>27</v>
      </c>
      <c r="E11">
        <v>2</v>
      </c>
      <c r="F11">
        <v>11</v>
      </c>
      <c r="G11">
        <v>8</v>
      </c>
      <c r="H11">
        <v>10</v>
      </c>
      <c r="I11">
        <v>3</v>
      </c>
      <c r="J11">
        <v>0</v>
      </c>
      <c r="K11">
        <v>0</v>
      </c>
      <c r="L11">
        <v>15</v>
      </c>
      <c r="M11">
        <v>13</v>
      </c>
      <c r="N11">
        <v>2</v>
      </c>
      <c r="O11">
        <v>2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 x14ac:dyDescent="0.25">
      <c r="A12" s="1">
        <f t="shared" si="0"/>
        <v>9</v>
      </c>
      <c r="B12" s="3" t="str">
        <v>Foot and Mouth Disease</v>
      </c>
      <c r="C12">
        <v>6</v>
      </c>
      <c r="D12">
        <v>8</v>
      </c>
      <c r="E12">
        <v>13</v>
      </c>
      <c r="F12">
        <v>13</v>
      </c>
      <c r="G12">
        <v>11</v>
      </c>
      <c r="H12">
        <v>0</v>
      </c>
      <c r="I12">
        <v>3</v>
      </c>
      <c r="J12">
        <v>0</v>
      </c>
      <c r="K12">
        <v>0</v>
      </c>
      <c r="L12">
        <v>3</v>
      </c>
      <c r="M12">
        <v>19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</row>
    <row r="13" spans="1:30" x14ac:dyDescent="0.25">
      <c r="A13" s="1">
        <f t="shared" si="0"/>
        <v>10</v>
      </c>
      <c r="B13" s="3" t="str">
        <v>Campylobacter</v>
      </c>
      <c r="C13">
        <v>0</v>
      </c>
      <c r="D13">
        <v>12</v>
      </c>
      <c r="E13">
        <v>3</v>
      </c>
      <c r="F13">
        <v>18</v>
      </c>
      <c r="G13">
        <v>17</v>
      </c>
      <c r="H13">
        <v>5</v>
      </c>
      <c r="I13">
        <v>2</v>
      </c>
      <c r="J13">
        <v>0</v>
      </c>
      <c r="K13">
        <v>0</v>
      </c>
      <c r="L13">
        <v>7</v>
      </c>
      <c r="M13">
        <v>0</v>
      </c>
      <c r="N13">
        <v>5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1">
        <f t="shared" si="0"/>
        <v>5</v>
      </c>
      <c r="B14" s="3" t="str">
        <v>Bluetongue</v>
      </c>
      <c r="C14">
        <v>15</v>
      </c>
      <c r="D14">
        <v>0</v>
      </c>
      <c r="E14">
        <v>0</v>
      </c>
      <c r="F14">
        <v>3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s="1">
        <f t="shared" si="0"/>
        <v>8</v>
      </c>
      <c r="B15" s="3" t="str">
        <v>Coxiella burnetii</v>
      </c>
      <c r="C15">
        <v>0</v>
      </c>
      <c r="D15">
        <v>15</v>
      </c>
      <c r="E15">
        <v>5</v>
      </c>
      <c r="F15">
        <v>4</v>
      </c>
      <c r="G15">
        <v>3</v>
      </c>
      <c r="H15">
        <v>12</v>
      </c>
      <c r="I15">
        <v>0</v>
      </c>
      <c r="J15">
        <v>0</v>
      </c>
      <c r="K15">
        <v>0</v>
      </c>
      <c r="L15">
        <v>0</v>
      </c>
      <c r="M15">
        <v>1</v>
      </c>
      <c r="N15">
        <v>11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s="1">
        <f t="shared" si="0"/>
        <v>10</v>
      </c>
      <c r="B16" s="3" t="str">
        <v>Classical Swine Fever</v>
      </c>
      <c r="C16">
        <v>10</v>
      </c>
      <c r="D16">
        <v>13</v>
      </c>
      <c r="E16">
        <v>2</v>
      </c>
      <c r="F16">
        <v>2</v>
      </c>
      <c r="G16">
        <v>2</v>
      </c>
      <c r="H16">
        <v>0</v>
      </c>
      <c r="I16">
        <v>1</v>
      </c>
      <c r="J16">
        <v>2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s="1">
        <f t="shared" si="0"/>
        <v>10</v>
      </c>
      <c r="B17" s="3" t="str">
        <v>Bovine Respiratory Syncytial Virus</v>
      </c>
      <c r="C17">
        <v>11</v>
      </c>
      <c r="D17">
        <v>9</v>
      </c>
      <c r="E17">
        <v>0</v>
      </c>
      <c r="F17">
        <v>3</v>
      </c>
      <c r="G17">
        <v>2</v>
      </c>
      <c r="H17">
        <v>1</v>
      </c>
      <c r="I17">
        <v>0</v>
      </c>
      <c r="J17">
        <v>0</v>
      </c>
      <c r="K17">
        <v>2</v>
      </c>
      <c r="L17">
        <v>2</v>
      </c>
      <c r="M17">
        <v>0</v>
      </c>
      <c r="N17">
        <v>9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s="1">
        <f t="shared" si="0"/>
        <v>9</v>
      </c>
      <c r="B18" s="3" t="str">
        <v>Peste des Petits Ruminants</v>
      </c>
      <c r="C18">
        <v>4</v>
      </c>
      <c r="D18">
        <v>3</v>
      </c>
      <c r="E18">
        <v>1</v>
      </c>
      <c r="F18">
        <v>10</v>
      </c>
      <c r="G18">
        <v>3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s="1">
        <f t="shared" si="0"/>
        <v>8</v>
      </c>
      <c r="B19" s="3" t="str">
        <v>Bovine Viral Diarrhoea Virus</v>
      </c>
      <c r="C19">
        <v>3</v>
      </c>
      <c r="D19">
        <v>7</v>
      </c>
      <c r="E19">
        <v>3</v>
      </c>
      <c r="F19">
        <v>7</v>
      </c>
      <c r="G19">
        <v>7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s="1">
        <f t="shared" si="0"/>
        <v>2</v>
      </c>
      <c r="B20" s="3" t="str">
        <v>Contagious agalactia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s="1">
        <f t="shared" si="0"/>
        <v>1</v>
      </c>
      <c r="B21" s="3" t="str">
        <v>Multiple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s="1">
        <f t="shared" si="0"/>
        <v>10</v>
      </c>
      <c r="B22" s="3" t="str">
        <v>Infectious Bovine Rhinotracheitis</v>
      </c>
      <c r="C22">
        <v>1</v>
      </c>
      <c r="D22">
        <v>0</v>
      </c>
      <c r="E22">
        <v>1</v>
      </c>
      <c r="F22">
        <v>3</v>
      </c>
      <c r="G22">
        <v>2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</row>
    <row r="23" spans="1:30" x14ac:dyDescent="0.25">
      <c r="A23" s="1">
        <f t="shared" si="0"/>
        <v>1</v>
      </c>
      <c r="B23" s="3" t="str">
        <v>S. aureus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sortState xmlns:xlrd2="http://schemas.microsoft.com/office/spreadsheetml/2017/richdata2" ref="A2:Y36">
    <sortCondition descending="1" ref="A2:A36"/>
  </sortState>
  <conditionalFormatting sqref="C1:AD1">
    <cfRule type="iconSet" priority="7">
      <iconSet>
        <cfvo type="percent" val="0"/>
        <cfvo type="percent" val="33"/>
        <cfvo type="percent" val="67"/>
      </iconSet>
    </cfRule>
  </conditionalFormatting>
  <conditionalFormatting sqref="A2:A23">
    <cfRule type="iconSet" priority="9">
      <iconSet>
        <cfvo type="percent" val="0"/>
        <cfvo type="percent" val="33"/>
        <cfvo type="percent" val="67"/>
      </iconSet>
    </cfRule>
  </conditionalFormatting>
  <conditionalFormatting sqref="C3:AD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5BF4F-9B14-4CAF-B5B8-8B6ECABBF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param_matrix</vt:lpstr>
      <vt:lpstr>colour_matrix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Ciria Artiga</dc:creator>
  <cp:lastModifiedBy>Natalia Ciria Artiga</cp:lastModifiedBy>
  <dcterms:created xsi:type="dcterms:W3CDTF">2024-07-11T11:03:22Z</dcterms:created>
  <dcterms:modified xsi:type="dcterms:W3CDTF">2024-08-21T09:16:43Z</dcterms:modified>
</cp:coreProperties>
</file>