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_local_git\parametra\outputs\"/>
    </mc:Choice>
  </mc:AlternateContent>
  <xr:revisionPtr revIDLastSave="0" documentId="13_ncr:1_{5763325B-B239-4E4A-95D7-7E3E3E76BC2D}" xr6:coauthVersionLast="47" xr6:coauthVersionMax="47" xr10:uidLastSave="{00000000-0000-0000-0000-000000000000}"/>
  <bookViews>
    <workbookView xWindow="-120" yWindow="-120" windowWidth="29040" windowHeight="15720" activeTab="1" xr2:uid="{A9768104-8922-40EA-82CB-32FFCF23773C}"/>
  </bookViews>
  <sheets>
    <sheet name="param_matrix" sheetId="4" r:id="rId1"/>
    <sheet name="colour_matrix" sheetId="1" r:id="rId2"/>
  </sheets>
  <definedNames>
    <definedName name="ExternalData_1" localSheetId="0" hidden="1">param_matrix!$A$1:$W$37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l="1"/>
  <c r="A8" i="1"/>
  <c r="A30" i="1"/>
  <c r="A10" i="1"/>
  <c r="A9" i="1"/>
  <c r="J1" i="1"/>
  <c r="M1" i="1"/>
  <c r="L1" i="1"/>
  <c r="A29" i="1"/>
  <c r="K1" i="1"/>
  <c r="A28" i="1"/>
  <c r="A27" i="1"/>
  <c r="A7" i="1"/>
  <c r="I1" i="1"/>
  <c r="A26" i="1"/>
  <c r="A6" i="1"/>
  <c r="H1" i="1"/>
  <c r="A25" i="1"/>
  <c r="A5" i="1"/>
  <c r="G1" i="1"/>
  <c r="A24" i="1"/>
  <c r="A4" i="1"/>
  <c r="F1" i="1"/>
  <c r="A23" i="1"/>
  <c r="E1" i="1"/>
  <c r="A22" i="1"/>
  <c r="X1" i="1"/>
  <c r="D1" i="1"/>
  <c r="A21" i="1"/>
  <c r="W1" i="1"/>
  <c r="C1" i="1"/>
  <c r="A20" i="1"/>
  <c r="V1" i="1"/>
  <c r="A3" i="1"/>
  <c r="A19" i="1"/>
  <c r="U1" i="1"/>
  <c r="A38" i="1"/>
  <c r="A18" i="1"/>
  <c r="T1" i="1"/>
  <c r="A37" i="1"/>
  <c r="A17" i="1"/>
  <c r="S1" i="1"/>
  <c r="A36" i="1"/>
  <c r="A16" i="1"/>
  <c r="R1" i="1"/>
  <c r="A35" i="1"/>
  <c r="A15" i="1"/>
  <c r="Q1" i="1"/>
  <c r="A34" i="1"/>
  <c r="A14" i="1"/>
  <c r="P1" i="1"/>
  <c r="A33" i="1"/>
  <c r="A13" i="1"/>
  <c r="O1" i="1"/>
  <c r="A32" i="1"/>
  <c r="A12" i="1"/>
  <c r="N1" i="1"/>
  <c r="A31" i="1"/>
  <c r="A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E05DDA-B67A-4E8A-BAFB-65C37B5A8D44}" keepAlive="1" name="Query - param_matrix(1)" description="Connection to the 'param_matrix' query in the workbook." type="5" refreshedVersion="8" background="1" saveData="1">
    <dbPr connection="Provider=Microsoft.Mashup.OleDb.1;Data Source=$Workbook$;Location=param_matrix;Extended Properties=&quot;&quot;" command="SELECT * FROM [param_matrix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<sst xmlns="http://schemas.openxmlformats.org/spreadsheetml/2006/main" count="59" uniqueCount="59">
  <si>
    <t>African Swine Fever</t>
  </si>
  <si>
    <t>Avian Influenza</t>
  </si>
  <si>
    <t>Bluetongue</t>
  </si>
  <si>
    <t>Bovine Tuberculosis</t>
  </si>
  <si>
    <t>Bovine Viral Diarrhoea Virus</t>
  </si>
  <si>
    <t>Campylobacter</t>
  </si>
  <si>
    <t>Classical Swine Fever</t>
  </si>
  <si>
    <t>Contagious agalactia</t>
  </si>
  <si>
    <t>Coxiella burnetii</t>
  </si>
  <si>
    <t>E. coli</t>
  </si>
  <si>
    <t>Foot and Mouth Disease</t>
  </si>
  <si>
    <t>Hepatitis E</t>
  </si>
  <si>
    <t>Infectious Bovine Rhinotracheitis</t>
  </si>
  <si>
    <t>Multiple</t>
  </si>
  <si>
    <t>PRRS</t>
  </si>
  <si>
    <t>Paratuberculosis</t>
  </si>
  <si>
    <t>Peste des Petits Ruminants</t>
  </si>
  <si>
    <t>S. aureus</t>
  </si>
  <si>
    <t>Salmonella</t>
  </si>
  <si>
    <t>SalmonellaDublin</t>
  </si>
  <si>
    <t>Swine Influenza</t>
  </si>
  <si>
    <t>Basic Reproduction number</t>
  </si>
  <si>
    <t>Basic reproduction number</t>
  </si>
  <si>
    <t>Disinfection</t>
  </si>
  <si>
    <t>Infectious period</t>
  </si>
  <si>
    <t>Latent period</t>
  </si>
  <si>
    <t>Other</t>
  </si>
  <si>
    <t>Pathogen survival</t>
  </si>
  <si>
    <t>Probability of  transmission via direct contact</t>
  </si>
  <si>
    <t>Probability of  transmission via indirect contact</t>
  </si>
  <si>
    <t>Sensitivity</t>
  </si>
  <si>
    <t>Shape</t>
  </si>
  <si>
    <t>Specificty</t>
  </si>
  <si>
    <t>Transmission parameter</t>
  </si>
  <si>
    <t>Incubation period</t>
  </si>
  <si>
    <t>Incubation peiod</t>
  </si>
  <si>
    <t>Specificity</t>
  </si>
  <si>
    <t>Within herd prevalence</t>
  </si>
  <si>
    <t>Pathogen survival/Disinfection</t>
  </si>
  <si>
    <t>Reproduction number</t>
  </si>
  <si>
    <t>Herd prevalence</t>
  </si>
  <si>
    <t>Probability fomite testing positive</t>
  </si>
  <si>
    <t>Within herd prevalence of persistently infected animals</t>
  </si>
  <si>
    <t>Within-herd prevalence of viremic animals</t>
  </si>
  <si>
    <t>Global Prevalence</t>
  </si>
  <si>
    <t>Herd Prevalence</t>
  </si>
  <si>
    <t>Probability of infection via direct contact</t>
  </si>
  <si>
    <t>Probability of infection via indirect contact</t>
  </si>
  <si>
    <t>Probability of reactivation of latent infection</t>
  </si>
  <si>
    <t>Probability of transmission via direct contact</t>
  </si>
  <si>
    <t>Probability of transmission via indirect contact</t>
  </si>
  <si>
    <t>Transmission in contaminated transport vehicle</t>
  </si>
  <si>
    <t>Transmission on fomites</t>
  </si>
  <si>
    <t>Transmission on fomites in cold weather conditions</t>
  </si>
  <si>
    <t>Bovine Respiratory Syncytial Virus</t>
  </si>
  <si>
    <t>Parameter</t>
  </si>
  <si>
    <t>Probability of  transmission via direct contact</t>
  </si>
  <si>
    <t>Decay Rate (α)</t>
  </si>
  <si>
    <t>Rate of decontamination (δ)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</si>
</sst>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460009-00BE-407C-B4D6-D1E6B80EEBE2}" autoFormatId="16" applyNumberFormats="0" applyBorderFormats="0" applyFontFormats="0" applyPatternFormats="0" applyAlignmentFormats="0" applyWidthHeightFormats="0">
  <queryTableRefresh nextId="41">
    <queryTableFields count="23">
      <queryTableField id="1" name="Parameter" tableColumnId="1"/>
      <queryTableField id="3" name="Avian Influenza" tableColumnId="3"/>
      <queryTableField id="4" name="Paratuberculosis" tableColumnId="4"/>
      <queryTableField id="8" name="E. coli" tableColumnId="8"/>
      <queryTableField id="5" name="Hepatitis E" tableColumnId="5"/>
      <queryTableField id="7" name="Bovine Tuberculosis" tableColumnId="7"/>
      <queryTableField id="9" name="Swine Influenza" tableColumnId="9"/>
      <queryTableField id="10" name="African Swine Fever" tableColumnId="10"/>
      <queryTableField id="11" name="Salmonella" tableColumnId="11"/>
      <queryTableField id="12" name="PRRS" tableColumnId="12"/>
      <queryTableField id="13" name="SalmonellaDublin" tableColumnId="13"/>
      <queryTableField id="14" name="Foot and Mouth Disease" tableColumnId="14"/>
      <queryTableField id="18" name="Campylobacter" tableColumnId="18"/>
      <queryTableField id="15" name="Bluetongue" tableColumnId="15"/>
      <queryTableField id="16" name="Coxiella burnetii" tableColumnId="16"/>
      <queryTableField id="17" name="Classical Swine Fever" tableColumnId="17"/>
      <queryTableField id="19" name="Bovine Respiratory Syncytial Virus" tableColumnId="19"/>
      <queryTableField id="20" name="Peste des Petits Ruminants" tableColumnId="20"/>
      <queryTableField id="23" name="Bovine Viral Diarrhoea Virus" tableColumnId="23"/>
      <queryTableField id="25" name="Contagious agalactia" tableColumnId="25"/>
      <queryTableField id="26" name="Multiple" tableColumnId="26"/>
      <queryTableField id="28" name="Infectious Bovine Rhinotracheitis" tableColumnId="28"/>
      <queryTableField id="32" name="S. aureus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57C357-1E83-488F-BB07-76911BE4D727}" name="param_matrix" displayName="param_matrix" ref="A1:W37" tableType="queryTable" totalsRowShown="0">
  <autoFilter ref="A1:W37" xr:uid="{0E57C357-1E83-488F-BB07-76911BE4D727}"/>
  <tableColumns count="23">
    <tableColumn id="1" xr3:uid="{B5C65F90-3FCF-4569-B2A0-37B68F7BC427}" uniqueName="1" name="Parameter" queryTableFieldId="1" dataDxfId="0"/>
    <tableColumn id="3" xr3:uid="{6576BFAA-F61F-4185-99DB-1FA378D0BF04}" uniqueName="3" name="Avian Influenza" queryTableFieldId="3"/>
    <tableColumn id="4" xr3:uid="{85323B85-5DED-419F-9945-2E1CB5750DBF}" uniqueName="4" name="Paratuberculosis" queryTableFieldId="4"/>
    <tableColumn id="8" xr3:uid="{0EB6CB6A-ED4F-48B2-B5BC-E43BAE607F5F}" uniqueName="8" name="E. coli" queryTableFieldId="8"/>
    <tableColumn id="5" xr3:uid="{70006619-C006-44CD-B5C0-D01C2CB1C113}" uniqueName="5" name="Hepatitis E" queryTableFieldId="5"/>
    <tableColumn id="7" xr3:uid="{A93B1B7D-3E97-4803-92F9-CD9F6B0C441A}" uniqueName="7" name="Bovine Tuberculosis" queryTableFieldId="7"/>
    <tableColumn id="9" xr3:uid="{FDC2E401-9E52-42F0-98CB-7396EB3F4F45}" uniqueName="9" name="Swine Influenza" queryTableFieldId="9"/>
    <tableColumn id="10" xr3:uid="{E1984D9E-1F84-44AA-B67D-0D92D5AA6648}" uniqueName="10" name="African Swine Fever" queryTableFieldId="10"/>
    <tableColumn id="11" xr3:uid="{FEE6FE6A-4054-42DD-A920-A0F01D245645}" uniqueName="11" name="Salmonella" queryTableFieldId="11"/>
    <tableColumn id="12" xr3:uid="{1AE9E2E0-3EF2-41EE-94E8-07CB6C84672D}" uniqueName="12" name="PRRS" queryTableFieldId="12"/>
    <tableColumn id="13" xr3:uid="{1719099F-4108-42ED-8E05-83424585E27D}" uniqueName="13" name="SalmonellaDublin" queryTableFieldId="13"/>
    <tableColumn id="14" xr3:uid="{302E666E-8FEF-4044-B28C-97E0CF8CA5CD}" uniqueName="14" name="Foot and Mouth Disease" queryTableFieldId="14"/>
    <tableColumn id="18" xr3:uid="{9AE7EE69-41F8-4D48-9416-CE8D5732404F}" uniqueName="18" name="Campylobacter" queryTableFieldId="18"/>
    <tableColumn id="15" xr3:uid="{020AAEC7-ABAF-4888-B65F-7FDAF38ED332}" uniqueName="15" name="Bluetongue" queryTableFieldId="15"/>
    <tableColumn id="16" xr3:uid="{A5BD7F17-FB43-46DC-89C3-FB049999B8D0}" uniqueName="16" name="Coxiella burnetii" queryTableFieldId="16"/>
    <tableColumn id="17" xr3:uid="{81C3E78E-C82E-4962-8279-D440303BF253}" uniqueName="17" name="Classical Swine Fever" queryTableFieldId="17"/>
    <tableColumn id="19" xr3:uid="{59035F03-A72B-4FA7-9AE8-136C40E565E3}" uniqueName="19" name="Bovine Respiratory Syncytial Virus" queryTableFieldId="19"/>
    <tableColumn id="20" xr3:uid="{BCE27416-3DBF-49CB-8B53-32E662FFC152}" uniqueName="20" name="Peste des Petits Ruminants" queryTableFieldId="20"/>
    <tableColumn id="23" xr3:uid="{CD992B84-41C6-424C-B093-8F43941C5A6F}" uniqueName="23" name="Bovine Viral Diarrhoea Virus" queryTableFieldId="23"/>
    <tableColumn id="25" xr3:uid="{129AF772-7BA3-4442-ABFA-3C93813D5AB7}" uniqueName="25" name="Contagious agalactia" queryTableFieldId="25"/>
    <tableColumn id="26" xr3:uid="{280421B4-9E21-4950-9EB2-B8ED7A7A3236}" uniqueName="26" name="Multiple" queryTableFieldId="26"/>
    <tableColumn id="28" xr3:uid="{759EEEDF-7A26-4C0F-850E-8DB298437958}" uniqueName="28" name="Infectious Bovine Rhinotracheitis" queryTableFieldId="28"/>
    <tableColumn id="32" xr3:uid="{3C3028F4-D168-426A-B4A0-8CD0CB113FFC}" uniqueName="32" name="S. aureus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B6AB9-5856-4AEE-9290-4B59096B8E2E}">
  <dimension ref="A1:W37"/>
  <sheetViews>
    <sheetView workbookViewId="0">
      <selection activeCell="F22" sqref="F22"/>
    </sheetView>
  </sheetViews>
  <sheetFormatPr defaultRowHeight="15" x14ac:dyDescent="0.25"/>
  <cols>
    <col min="1" max="1" width="50.42578125" bestFit="1" customWidth="1"/>
    <col min="2" max="2" width="17" bestFit="1" customWidth="1"/>
    <col min="3" max="3" width="18.5703125" bestFit="1" customWidth="1"/>
    <col min="4" max="4" width="8.7109375" bestFit="1" customWidth="1"/>
    <col min="5" max="5" width="13.140625" bestFit="1" customWidth="1"/>
    <col min="6" max="6" width="21.7109375" bestFit="1" customWidth="1"/>
    <col min="7" max="7" width="17.5703125" bestFit="1" customWidth="1"/>
    <col min="8" max="8" width="21.140625" bestFit="1" customWidth="1"/>
    <col min="9" max="9" width="13.28515625" bestFit="1" customWidth="1"/>
    <col min="10" max="10" width="8.140625" bestFit="1" customWidth="1"/>
    <col min="11" max="11" width="19.5703125" bestFit="1" customWidth="1"/>
    <col min="12" max="12" width="25.28515625" bestFit="1" customWidth="1"/>
    <col min="13" max="13" width="17.140625" bestFit="1" customWidth="1"/>
    <col min="14" max="14" width="13.5703125" bestFit="1" customWidth="1"/>
    <col min="15" max="15" width="18.42578125" bestFit="1" customWidth="1"/>
    <col min="16" max="16" width="23" bestFit="1" customWidth="1"/>
    <col min="17" max="17" width="34.5703125" bestFit="1" customWidth="1"/>
    <col min="18" max="18" width="28.5703125" bestFit="1" customWidth="1"/>
    <col min="19" max="19" width="28.7109375" bestFit="1" customWidth="1"/>
    <col min="20" max="20" width="22.140625" bestFit="1" customWidth="1"/>
    <col min="21" max="21" width="10.7109375" bestFit="1" customWidth="1"/>
    <col min="22" max="22" width="34" bestFit="1" customWidth="1"/>
    <col min="23" max="24" width="11.5703125" bestFit="1" customWidth="1"/>
    <col min="25" max="25" width="22.140625" bestFit="1" customWidth="1"/>
    <col min="26" max="26" width="10.7109375" bestFit="1" customWidth="1"/>
    <col min="27" max="27" width="47.85546875" bestFit="1" customWidth="1"/>
    <col min="28" max="28" width="34" bestFit="1" customWidth="1"/>
    <col min="29" max="29" width="35.7109375" bestFit="1" customWidth="1"/>
    <col min="30" max="30" width="27.28515625" bestFit="1" customWidth="1"/>
    <col min="31" max="31" width="24.5703125" bestFit="1" customWidth="1"/>
    <col min="32" max="32" width="11.5703125" bestFit="1" customWidth="1"/>
    <col min="33" max="33" width="30.7109375" bestFit="1" customWidth="1"/>
    <col min="34" max="34" width="31.28515625" bestFit="1" customWidth="1"/>
    <col min="35" max="35" width="30.7109375" bestFit="1" customWidth="1"/>
    <col min="36" max="36" width="31.28515625" bestFit="1" customWidth="1"/>
  </cols>
  <sheetData>
    <row r="1" spans="1:23" x14ac:dyDescent="0.25">
      <c r="A1" t="s">
        <v>55</v>
      </c>
      <c r="B1" t="s">
        <v>1</v>
      </c>
      <c r="C1" t="s">
        <v>15</v>
      </c>
      <c r="D1" t="s">
        <v>9</v>
      </c>
      <c r="E1" t="s">
        <v>11</v>
      </c>
      <c r="F1" t="s">
        <v>3</v>
      </c>
      <c r="G1" t="s">
        <v>20</v>
      </c>
      <c r="H1" t="s">
        <v>0</v>
      </c>
      <c r="I1" t="s">
        <v>18</v>
      </c>
      <c r="J1" t="s">
        <v>14</v>
      </c>
      <c r="K1" t="s">
        <v>19</v>
      </c>
      <c r="L1" t="s">
        <v>10</v>
      </c>
      <c r="M1" t="s">
        <v>5</v>
      </c>
      <c r="N1" t="s">
        <v>2</v>
      </c>
      <c r="O1" t="s">
        <v>8</v>
      </c>
      <c r="P1" t="s">
        <v>6</v>
      </c>
      <c r="Q1" t="s">
        <v>54</v>
      </c>
      <c r="R1" t="s">
        <v>16</v>
      </c>
      <c r="S1" t="s">
        <v>4</v>
      </c>
      <c r="T1" t="s">
        <v>7</v>
      </c>
      <c r="U1" t="s">
        <v>13</v>
      </c>
      <c r="V1" t="s">
        <v>12</v>
      </c>
      <c r="W1" t="s">
        <v>17</v>
      </c>
    </row>
    <row r="2" spans="1:23" x14ac:dyDescent="0.25">
      <c r="A2" s="2" t="s">
        <v>22</v>
      </c>
      <c r="B2">
        <v>167</v>
      </c>
      <c r="H2">
        <v>22</v>
      </c>
      <c r="N2">
        <v>15</v>
      </c>
      <c r="P2">
        <v>7</v>
      </c>
    </row>
    <row r="3" spans="1:23" x14ac:dyDescent="0.25">
      <c r="A3" s="2" t="s">
        <v>33</v>
      </c>
      <c r="B3">
        <v>129</v>
      </c>
      <c r="C3">
        <v>49</v>
      </c>
      <c r="D3">
        <v>53</v>
      </c>
      <c r="E3">
        <v>32</v>
      </c>
      <c r="F3">
        <v>15</v>
      </c>
      <c r="G3">
        <v>43</v>
      </c>
      <c r="H3">
        <v>36</v>
      </c>
      <c r="I3">
        <v>7</v>
      </c>
      <c r="J3">
        <v>27</v>
      </c>
      <c r="L3">
        <v>8</v>
      </c>
      <c r="M3">
        <v>12</v>
      </c>
      <c r="O3">
        <v>15</v>
      </c>
      <c r="P3">
        <v>13</v>
      </c>
      <c r="Q3">
        <v>9</v>
      </c>
      <c r="R3">
        <v>3</v>
      </c>
      <c r="S3">
        <v>7</v>
      </c>
    </row>
    <row r="4" spans="1:23" x14ac:dyDescent="0.25">
      <c r="A4" s="2" t="s">
        <v>24</v>
      </c>
      <c r="B4">
        <v>112</v>
      </c>
      <c r="C4">
        <v>2</v>
      </c>
      <c r="D4">
        <v>3</v>
      </c>
      <c r="E4">
        <v>36</v>
      </c>
      <c r="G4">
        <v>16</v>
      </c>
      <c r="H4">
        <v>26</v>
      </c>
      <c r="I4">
        <v>2</v>
      </c>
      <c r="J4">
        <v>2</v>
      </c>
      <c r="L4">
        <v>13</v>
      </c>
      <c r="M4">
        <v>3</v>
      </c>
      <c r="O4">
        <v>5</v>
      </c>
      <c r="P4">
        <v>2</v>
      </c>
      <c r="R4">
        <v>1</v>
      </c>
      <c r="S4">
        <v>3</v>
      </c>
      <c r="V4">
        <v>1</v>
      </c>
    </row>
    <row r="5" spans="1:23" x14ac:dyDescent="0.25">
      <c r="A5" s="2" t="s">
        <v>30</v>
      </c>
      <c r="B5">
        <v>15</v>
      </c>
      <c r="C5">
        <v>111</v>
      </c>
      <c r="D5">
        <v>99</v>
      </c>
      <c r="E5">
        <v>2</v>
      </c>
      <c r="F5">
        <v>65</v>
      </c>
      <c r="G5">
        <v>7</v>
      </c>
      <c r="H5">
        <v>15</v>
      </c>
      <c r="I5">
        <v>10</v>
      </c>
      <c r="J5">
        <v>11</v>
      </c>
      <c r="K5">
        <v>1</v>
      </c>
      <c r="L5">
        <v>13</v>
      </c>
      <c r="M5">
        <v>18</v>
      </c>
      <c r="N5">
        <v>3</v>
      </c>
      <c r="O5">
        <v>4</v>
      </c>
      <c r="P5">
        <v>2</v>
      </c>
      <c r="Q5">
        <v>3</v>
      </c>
      <c r="R5">
        <v>10</v>
      </c>
      <c r="S5">
        <v>7</v>
      </c>
      <c r="V5">
        <v>3</v>
      </c>
    </row>
    <row r="6" spans="1:23" x14ac:dyDescent="0.25">
      <c r="A6" s="2" t="s">
        <v>37</v>
      </c>
      <c r="E6">
        <v>94</v>
      </c>
      <c r="F6">
        <v>7</v>
      </c>
      <c r="G6">
        <v>8</v>
      </c>
      <c r="J6">
        <v>10</v>
      </c>
      <c r="K6">
        <v>27</v>
      </c>
      <c r="M6">
        <v>5</v>
      </c>
      <c r="N6">
        <v>1</v>
      </c>
      <c r="O6">
        <v>12</v>
      </c>
      <c r="Q6">
        <v>1</v>
      </c>
      <c r="S6">
        <v>3</v>
      </c>
      <c r="V6">
        <v>3</v>
      </c>
    </row>
    <row r="7" spans="1:23" x14ac:dyDescent="0.25">
      <c r="A7" s="2" t="s">
        <v>32</v>
      </c>
      <c r="B7">
        <v>15</v>
      </c>
      <c r="C7">
        <v>72</v>
      </c>
      <c r="D7">
        <v>90</v>
      </c>
      <c r="E7">
        <v>2</v>
      </c>
      <c r="F7">
        <v>35</v>
      </c>
      <c r="G7">
        <v>3</v>
      </c>
      <c r="H7">
        <v>8</v>
      </c>
      <c r="I7">
        <v>7</v>
      </c>
      <c r="J7">
        <v>8</v>
      </c>
      <c r="K7">
        <v>1</v>
      </c>
      <c r="L7">
        <v>11</v>
      </c>
      <c r="M7">
        <v>17</v>
      </c>
      <c r="N7">
        <v>2</v>
      </c>
      <c r="O7">
        <v>3</v>
      </c>
      <c r="Q7">
        <v>2</v>
      </c>
      <c r="R7">
        <v>3</v>
      </c>
      <c r="S7">
        <v>7</v>
      </c>
      <c r="V7">
        <v>2</v>
      </c>
    </row>
    <row r="8" spans="1:23" x14ac:dyDescent="0.25">
      <c r="A8" s="2" t="s">
        <v>25</v>
      </c>
      <c r="B8">
        <v>76</v>
      </c>
      <c r="C8">
        <v>3</v>
      </c>
      <c r="D8">
        <v>3</v>
      </c>
      <c r="E8">
        <v>34</v>
      </c>
      <c r="F8">
        <v>6</v>
      </c>
      <c r="G8">
        <v>10</v>
      </c>
      <c r="H8">
        <v>7</v>
      </c>
      <c r="I8">
        <v>2</v>
      </c>
      <c r="J8">
        <v>3</v>
      </c>
      <c r="L8">
        <v>3</v>
      </c>
      <c r="M8">
        <v>2</v>
      </c>
      <c r="P8">
        <v>1</v>
      </c>
    </row>
    <row r="9" spans="1:23" x14ac:dyDescent="0.25">
      <c r="A9" s="2" t="s">
        <v>31</v>
      </c>
      <c r="E9">
        <v>1</v>
      </c>
      <c r="H9">
        <v>32</v>
      </c>
      <c r="P9">
        <v>2</v>
      </c>
    </row>
    <row r="10" spans="1:23" x14ac:dyDescent="0.25">
      <c r="A10" s="2" t="s">
        <v>21</v>
      </c>
      <c r="B10">
        <v>2</v>
      </c>
      <c r="C10">
        <v>22</v>
      </c>
      <c r="D10">
        <v>18</v>
      </c>
      <c r="E10">
        <v>25</v>
      </c>
      <c r="F10">
        <v>12</v>
      </c>
      <c r="G10">
        <v>2</v>
      </c>
      <c r="H10">
        <v>10</v>
      </c>
      <c r="I10">
        <v>30</v>
      </c>
      <c r="J10">
        <v>20</v>
      </c>
      <c r="L10">
        <v>6</v>
      </c>
      <c r="P10">
        <v>3</v>
      </c>
      <c r="Q10">
        <v>11</v>
      </c>
      <c r="R10">
        <v>4</v>
      </c>
      <c r="S10">
        <v>3</v>
      </c>
      <c r="V10">
        <v>1</v>
      </c>
    </row>
    <row r="11" spans="1:23" x14ac:dyDescent="0.25">
      <c r="A11" s="2" t="s">
        <v>34</v>
      </c>
      <c r="B11">
        <v>29</v>
      </c>
    </row>
    <row r="12" spans="1:23" x14ac:dyDescent="0.25">
      <c r="A12" s="2" t="s">
        <v>36</v>
      </c>
      <c r="C12">
        <v>29</v>
      </c>
      <c r="F12">
        <v>4</v>
      </c>
      <c r="N12">
        <v>1</v>
      </c>
      <c r="P12">
        <v>2</v>
      </c>
    </row>
    <row r="13" spans="1:23" x14ac:dyDescent="0.25">
      <c r="A13" s="2" t="s">
        <v>26</v>
      </c>
      <c r="C13">
        <v>10</v>
      </c>
      <c r="D13">
        <v>22</v>
      </c>
      <c r="E13">
        <v>1</v>
      </c>
      <c r="F13">
        <v>11</v>
      </c>
      <c r="H13">
        <v>19</v>
      </c>
      <c r="I13">
        <v>4</v>
      </c>
      <c r="J13">
        <v>15</v>
      </c>
      <c r="K13">
        <v>1</v>
      </c>
      <c r="L13">
        <v>3</v>
      </c>
      <c r="M13">
        <v>7</v>
      </c>
      <c r="N13">
        <v>4</v>
      </c>
      <c r="Q13">
        <v>2</v>
      </c>
      <c r="R13">
        <v>1</v>
      </c>
      <c r="U13">
        <v>5</v>
      </c>
      <c r="W13">
        <v>1</v>
      </c>
    </row>
    <row r="14" spans="1:23" x14ac:dyDescent="0.25">
      <c r="A14" s="2" t="s">
        <v>39</v>
      </c>
      <c r="D14">
        <v>1</v>
      </c>
      <c r="E14">
        <v>7</v>
      </c>
      <c r="F14">
        <v>6</v>
      </c>
      <c r="G14">
        <v>16</v>
      </c>
      <c r="J14">
        <v>13</v>
      </c>
      <c r="L14">
        <v>19</v>
      </c>
      <c r="O14">
        <v>1</v>
      </c>
      <c r="P14">
        <v>5</v>
      </c>
      <c r="R14">
        <v>2</v>
      </c>
    </row>
    <row r="15" spans="1:23" x14ac:dyDescent="0.25">
      <c r="A15" s="2" t="s">
        <v>40</v>
      </c>
      <c r="C15">
        <v>8</v>
      </c>
      <c r="E15">
        <v>6</v>
      </c>
      <c r="F15">
        <v>9</v>
      </c>
      <c r="I15">
        <v>5</v>
      </c>
      <c r="J15">
        <v>2</v>
      </c>
      <c r="O15">
        <v>11</v>
      </c>
      <c r="Q15">
        <v>9</v>
      </c>
      <c r="S15">
        <v>8</v>
      </c>
      <c r="V15">
        <v>2</v>
      </c>
    </row>
    <row r="16" spans="1:23" x14ac:dyDescent="0.25">
      <c r="A16" s="2" t="s">
        <v>45</v>
      </c>
      <c r="E16">
        <v>11</v>
      </c>
      <c r="G16">
        <v>4</v>
      </c>
      <c r="M16">
        <v>5</v>
      </c>
      <c r="T16">
        <v>5</v>
      </c>
    </row>
    <row r="17" spans="1:22" x14ac:dyDescent="0.25">
      <c r="A17" s="2" t="s">
        <v>29</v>
      </c>
      <c r="B17">
        <v>6</v>
      </c>
      <c r="C17">
        <v>1</v>
      </c>
      <c r="D17">
        <v>9</v>
      </c>
      <c r="H17">
        <v>7</v>
      </c>
      <c r="J17">
        <v>1</v>
      </c>
    </row>
    <row r="18" spans="1:22" x14ac:dyDescent="0.25">
      <c r="A18" s="2" t="s">
        <v>28</v>
      </c>
      <c r="B18">
        <v>6</v>
      </c>
      <c r="C18">
        <v>2</v>
      </c>
      <c r="D18">
        <v>3</v>
      </c>
      <c r="H18">
        <v>2</v>
      </c>
      <c r="J18">
        <v>1</v>
      </c>
      <c r="V18">
        <v>1</v>
      </c>
    </row>
    <row r="19" spans="1:22" x14ac:dyDescent="0.25">
      <c r="A19" s="2" t="s">
        <v>27</v>
      </c>
      <c r="B19">
        <v>2</v>
      </c>
      <c r="C19">
        <v>4</v>
      </c>
      <c r="D19">
        <v>1</v>
      </c>
      <c r="E19">
        <v>2</v>
      </c>
      <c r="F19">
        <v>1</v>
      </c>
      <c r="G19">
        <v>1</v>
      </c>
      <c r="H19">
        <v>4</v>
      </c>
      <c r="I19">
        <v>2</v>
      </c>
      <c r="J19">
        <v>1</v>
      </c>
      <c r="L19">
        <v>2</v>
      </c>
      <c r="M19">
        <v>1</v>
      </c>
      <c r="O19">
        <v>2</v>
      </c>
      <c r="Q19">
        <v>1</v>
      </c>
      <c r="V19">
        <v>1</v>
      </c>
    </row>
    <row r="20" spans="1:22" x14ac:dyDescent="0.25">
      <c r="A20" s="2" t="s">
        <v>41</v>
      </c>
      <c r="S20">
        <v>3</v>
      </c>
    </row>
    <row r="21" spans="1:22" x14ac:dyDescent="0.25">
      <c r="A21" s="2" t="s">
        <v>42</v>
      </c>
      <c r="S21">
        <v>3</v>
      </c>
    </row>
    <row r="22" spans="1:22" x14ac:dyDescent="0.25">
      <c r="A22" s="2" t="s">
        <v>23</v>
      </c>
      <c r="B22">
        <v>1</v>
      </c>
      <c r="H22">
        <v>2</v>
      </c>
      <c r="T22">
        <v>1</v>
      </c>
      <c r="V22">
        <v>2</v>
      </c>
    </row>
    <row r="23" spans="1:22" x14ac:dyDescent="0.25">
      <c r="A23" s="2" t="s">
        <v>35</v>
      </c>
      <c r="Q23">
        <v>2</v>
      </c>
      <c r="R23">
        <v>2</v>
      </c>
    </row>
    <row r="24" spans="1:22" x14ac:dyDescent="0.25">
      <c r="A24" s="2" t="s">
        <v>38</v>
      </c>
      <c r="F24">
        <v>1</v>
      </c>
      <c r="G24">
        <v>1</v>
      </c>
      <c r="I24">
        <v>2</v>
      </c>
      <c r="M24">
        <v>1</v>
      </c>
      <c r="Q24">
        <v>2</v>
      </c>
      <c r="R24">
        <v>1</v>
      </c>
      <c r="V24">
        <v>1</v>
      </c>
    </row>
    <row r="25" spans="1:22" x14ac:dyDescent="0.25">
      <c r="A25" s="2" t="s">
        <v>46</v>
      </c>
      <c r="P25">
        <v>2</v>
      </c>
    </row>
    <row r="26" spans="1:22" x14ac:dyDescent="0.25">
      <c r="A26" s="2" t="s">
        <v>47</v>
      </c>
      <c r="P26">
        <v>2</v>
      </c>
    </row>
    <row r="27" spans="1:22" x14ac:dyDescent="0.25">
      <c r="A27" s="2" t="s">
        <v>52</v>
      </c>
      <c r="J27">
        <v>2</v>
      </c>
    </row>
    <row r="28" spans="1:22" x14ac:dyDescent="0.25">
      <c r="A28" s="2" t="s">
        <v>44</v>
      </c>
      <c r="F28">
        <v>1</v>
      </c>
    </row>
    <row r="29" spans="1:22" x14ac:dyDescent="0.25">
      <c r="A29" s="2" t="s">
        <v>56</v>
      </c>
      <c r="S29">
        <v>1</v>
      </c>
    </row>
    <row r="30" spans="1:22" x14ac:dyDescent="0.25">
      <c r="A30" s="2" t="s">
        <v>43</v>
      </c>
      <c r="S30">
        <v>1</v>
      </c>
    </row>
    <row r="31" spans="1:22" x14ac:dyDescent="0.25">
      <c r="A31" s="2" t="s">
        <v>57</v>
      </c>
      <c r="L31">
        <v>1</v>
      </c>
    </row>
    <row r="32" spans="1:22" x14ac:dyDescent="0.25">
      <c r="A32" s="2" t="s">
        <v>58</v>
      </c>
      <c r="L32">
        <v>1</v>
      </c>
    </row>
    <row r="33" spans="1:22" x14ac:dyDescent="0.25">
      <c r="A33" s="2" t="s">
        <v>48</v>
      </c>
      <c r="C33">
        <v>1</v>
      </c>
      <c r="V33">
        <v>1</v>
      </c>
    </row>
    <row r="34" spans="1:22" x14ac:dyDescent="0.25">
      <c r="A34" s="2" t="s">
        <v>49</v>
      </c>
      <c r="J34">
        <v>1</v>
      </c>
    </row>
    <row r="35" spans="1:22" x14ac:dyDescent="0.25">
      <c r="A35" s="2" t="s">
        <v>50</v>
      </c>
      <c r="J35">
        <v>1</v>
      </c>
    </row>
    <row r="36" spans="1:22" x14ac:dyDescent="0.25">
      <c r="A36" s="2" t="s">
        <v>51</v>
      </c>
      <c r="J36">
        <v>1</v>
      </c>
    </row>
    <row r="37" spans="1:22" x14ac:dyDescent="0.25">
      <c r="A37" s="2" t="s">
        <v>53</v>
      </c>
      <c r="J3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85DD-299E-42F4-B34D-F41E741DE585}">
  <dimension ref="A1:Y39"/>
  <sheetViews>
    <sheetView tabSelected="1" workbookViewId="0">
      <selection activeCell="B1" sqref="B1"/>
    </sheetView>
  </sheetViews>
  <sheetFormatPr defaultRowHeight="15" x14ac:dyDescent="0.25"/>
  <cols>
    <col min="1" max="1" width="5.28515625" bestFit="1" customWidth="1"/>
    <col min="2" max="2" width="27.28515625" style="1" customWidth="1"/>
  </cols>
  <sheetData>
    <row r="1" spans="1:25" x14ac:dyDescent="0.25">
      <c r="C1" s="1">
        <f t="shared" ref="C1:Y1" si="0">COUNTIF(C3:C39,"&lt;&gt;0")</f>
        <v>13</v>
      </c>
      <c r="D1" s="1">
        <f t="shared" si="0"/>
        <v>14</v>
      </c>
      <c r="E1" s="1">
        <f t="shared" si="0"/>
        <v>12</v>
      </c>
      <c r="F1" s="1">
        <f t="shared" si="0"/>
        <v>14</v>
      </c>
      <c r="G1" s="1">
        <f t="shared" si="0"/>
        <v>14</v>
      </c>
      <c r="H1" s="1">
        <f t="shared" si="0"/>
        <v>12</v>
      </c>
      <c r="I1" s="1">
        <f t="shared" si="0"/>
        <v>14</v>
      </c>
      <c r="J1" s="1">
        <f t="shared" si="0"/>
        <v>11</v>
      </c>
      <c r="K1" s="1">
        <f t="shared" si="0"/>
        <v>19</v>
      </c>
      <c r="L1" s="1">
        <f t="shared" si="0"/>
        <v>5</v>
      </c>
      <c r="M1" s="1">
        <f t="shared" si="0"/>
        <v>12</v>
      </c>
      <c r="N1" s="1">
        <f t="shared" si="0"/>
        <v>11</v>
      </c>
      <c r="O1" s="1">
        <f t="shared" si="0"/>
        <v>7</v>
      </c>
      <c r="P1" s="1">
        <f t="shared" si="0"/>
        <v>9</v>
      </c>
      <c r="Q1" s="1">
        <f t="shared" si="0"/>
        <v>12</v>
      </c>
      <c r="R1" s="1">
        <f t="shared" si="0"/>
        <v>11</v>
      </c>
      <c r="S1" s="1">
        <f t="shared" si="0"/>
        <v>10</v>
      </c>
      <c r="T1" s="1">
        <f t="shared" si="0"/>
        <v>12</v>
      </c>
      <c r="U1" s="1">
        <f t="shared" si="0"/>
        <v>3</v>
      </c>
      <c r="V1" s="1">
        <f t="shared" si="0"/>
        <v>2</v>
      </c>
      <c r="W1" s="1">
        <f t="shared" si="0"/>
        <v>12</v>
      </c>
      <c r="X1" s="1">
        <f t="shared" si="0"/>
        <v>2</v>
      </c>
      <c r="Y1" s="1"/>
    </row>
    <row r="2" spans="1:25" s="1" customFormat="1" x14ac:dyDescent="0.25">
      <c r="B2" s="3" t="str" cm="1">
        <f t="array" ref="B2:X38">param_matrix[#All]</f>
        <v>Parameter</v>
      </c>
      <c r="C2" s="1" t="str">
        <v>Avian Influenza</v>
      </c>
      <c r="D2" s="1" t="str">
        <v>Paratuberculosis</v>
      </c>
      <c r="E2" s="1" t="str">
        <v>E. coli</v>
      </c>
      <c r="F2" s="1" t="str">
        <v>Hepatitis E</v>
      </c>
      <c r="G2" s="1" t="str">
        <v>Bovine Tuberculosis</v>
      </c>
      <c r="H2" s="1" t="str">
        <v>Swine Influenza</v>
      </c>
      <c r="I2" s="1" t="str">
        <v>African Swine Fever</v>
      </c>
      <c r="J2" s="1" t="str">
        <v>Salmonella</v>
      </c>
      <c r="K2" s="1" t="str">
        <v>PRRS</v>
      </c>
      <c r="L2" s="1" t="str">
        <v>SalmonellaDublin</v>
      </c>
      <c r="M2" s="1" t="str">
        <v>Foot and Mouth Disease</v>
      </c>
      <c r="N2" s="1" t="str">
        <v>Campylobacter</v>
      </c>
      <c r="O2" s="1" t="str">
        <v>Bluetongue</v>
      </c>
      <c r="P2" s="1" t="str">
        <v>Coxiella burnetii</v>
      </c>
      <c r="Q2" s="1" t="str">
        <v>Classical Swine Fever</v>
      </c>
      <c r="R2" s="1" t="str">
        <v>Bovine Respiratory Syncytial Virus</v>
      </c>
      <c r="S2" s="1" t="str">
        <v>Peste des Petits Ruminants</v>
      </c>
      <c r="T2" s="1" t="str">
        <v>Bovine Viral Diarrhoea Virus</v>
      </c>
      <c r="U2" s="1" t="str">
        <v>Contagious agalactia</v>
      </c>
      <c r="V2" s="1" t="str">
        <v>Multiple</v>
      </c>
      <c r="W2" s="1" t="str">
        <v>Infectious Bovine Rhinotracheitis</v>
      </c>
      <c r="X2" s="1" t="str">
        <v>S. aureus</v>
      </c>
    </row>
    <row r="3" spans="1:25" x14ac:dyDescent="0.25">
      <c r="A3" s="1">
        <f>COUNTIF(C3:Y3,"&lt;&gt;0")</f>
        <v>5</v>
      </c>
      <c r="B3" s="1" t="str">
        <v>Basic reproduction number</v>
      </c>
      <c r="C3">
        <v>167</v>
      </c>
      <c r="D3">
        <v>0</v>
      </c>
      <c r="E3">
        <v>0</v>
      </c>
      <c r="F3">
        <v>0</v>
      </c>
      <c r="G3">
        <v>0</v>
      </c>
      <c r="H3">
        <v>0</v>
      </c>
      <c r="I3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15</v>
      </c>
      <c r="P3">
        <v>0</v>
      </c>
      <c r="Q3">
        <v>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5" x14ac:dyDescent="0.25">
      <c r="A4" s="1">
        <f>COUNTIF(C4:Y4,"&lt;&gt;0")</f>
        <v>17</v>
      </c>
      <c r="B4" s="1" t="str">
        <v>Transmission parameter</v>
      </c>
      <c r="C4">
        <v>129</v>
      </c>
      <c r="D4">
        <v>49</v>
      </c>
      <c r="E4">
        <v>53</v>
      </c>
      <c r="F4">
        <v>32</v>
      </c>
      <c r="G4">
        <v>15</v>
      </c>
      <c r="H4">
        <v>43</v>
      </c>
      <c r="I4">
        <v>36</v>
      </c>
      <c r="J4">
        <v>7</v>
      </c>
      <c r="K4">
        <v>27</v>
      </c>
      <c r="L4">
        <v>0</v>
      </c>
      <c r="M4">
        <v>8</v>
      </c>
      <c r="N4">
        <v>12</v>
      </c>
      <c r="O4">
        <v>0</v>
      </c>
      <c r="P4">
        <v>15</v>
      </c>
      <c r="Q4">
        <v>13</v>
      </c>
      <c r="R4">
        <v>9</v>
      </c>
      <c r="S4">
        <v>3</v>
      </c>
      <c r="T4">
        <v>7</v>
      </c>
      <c r="U4">
        <v>0</v>
      </c>
      <c r="V4">
        <v>0</v>
      </c>
      <c r="W4">
        <v>0</v>
      </c>
      <c r="X4">
        <v>0</v>
      </c>
    </row>
    <row r="5" spans="1:25" x14ac:dyDescent="0.25">
      <c r="A5" s="1">
        <f>COUNTIF(C5:Y5,"&lt;&gt;0")</f>
        <v>16</v>
      </c>
      <c r="B5" s="1" t="str">
        <v>Infectious period</v>
      </c>
      <c r="C5">
        <v>112</v>
      </c>
      <c r="D5">
        <v>2</v>
      </c>
      <c r="E5">
        <v>3</v>
      </c>
      <c r="F5">
        <v>36</v>
      </c>
      <c r="G5">
        <v>0</v>
      </c>
      <c r="H5">
        <v>16</v>
      </c>
      <c r="I5">
        <v>26</v>
      </c>
      <c r="J5">
        <v>2</v>
      </c>
      <c r="K5">
        <v>2</v>
      </c>
      <c r="L5">
        <v>0</v>
      </c>
      <c r="M5">
        <v>13</v>
      </c>
      <c r="N5">
        <v>3</v>
      </c>
      <c r="O5">
        <v>0</v>
      </c>
      <c r="P5">
        <v>5</v>
      </c>
      <c r="Q5">
        <v>2</v>
      </c>
      <c r="R5">
        <v>0</v>
      </c>
      <c r="S5">
        <v>1</v>
      </c>
      <c r="T5">
        <v>3</v>
      </c>
      <c r="U5">
        <v>0</v>
      </c>
      <c r="V5">
        <v>0</v>
      </c>
      <c r="W5">
        <v>1</v>
      </c>
      <c r="X5">
        <v>0</v>
      </c>
    </row>
    <row r="6" spans="1:25" x14ac:dyDescent="0.25">
      <c r="A6" s="1">
        <f>COUNTIF(C6:Y6,"&lt;&gt;0")</f>
        <v>20</v>
      </c>
      <c r="B6" s="1" t="str">
        <v>Sensitivity</v>
      </c>
      <c r="C6">
        <v>15</v>
      </c>
      <c r="D6">
        <v>111</v>
      </c>
      <c r="E6">
        <v>99</v>
      </c>
      <c r="F6">
        <v>2</v>
      </c>
      <c r="G6">
        <v>65</v>
      </c>
      <c r="H6">
        <v>7</v>
      </c>
      <c r="I6">
        <v>15</v>
      </c>
      <c r="J6">
        <v>10</v>
      </c>
      <c r="K6">
        <v>11</v>
      </c>
      <c r="L6">
        <v>1</v>
      </c>
      <c r="M6">
        <v>13</v>
      </c>
      <c r="N6">
        <v>18</v>
      </c>
      <c r="O6">
        <v>3</v>
      </c>
      <c r="P6">
        <v>4</v>
      </c>
      <c r="Q6">
        <v>2</v>
      </c>
      <c r="R6">
        <v>3</v>
      </c>
      <c r="S6">
        <v>10</v>
      </c>
      <c r="T6">
        <v>7</v>
      </c>
      <c r="U6">
        <v>0</v>
      </c>
      <c r="V6">
        <v>0</v>
      </c>
      <c r="W6">
        <v>3</v>
      </c>
      <c r="X6">
        <v>0</v>
      </c>
    </row>
    <row r="7" spans="1:25" x14ac:dyDescent="0.25">
      <c r="A7" s="1">
        <f>COUNTIF(C7:Y7,"&lt;&gt;0")</f>
        <v>12</v>
      </c>
      <c r="B7" s="1" t="str">
        <v>Within herd prevalence</v>
      </c>
      <c r="C7">
        <v>0</v>
      </c>
      <c r="D7">
        <v>0</v>
      </c>
      <c r="E7">
        <v>0</v>
      </c>
      <c r="F7">
        <v>94</v>
      </c>
      <c r="G7">
        <v>7</v>
      </c>
      <c r="H7">
        <v>8</v>
      </c>
      <c r="I7">
        <v>0</v>
      </c>
      <c r="J7">
        <v>0</v>
      </c>
      <c r="K7">
        <v>10</v>
      </c>
      <c r="L7">
        <v>27</v>
      </c>
      <c r="M7">
        <v>0</v>
      </c>
      <c r="N7">
        <v>5</v>
      </c>
      <c r="O7">
        <v>1</v>
      </c>
      <c r="P7">
        <v>12</v>
      </c>
      <c r="Q7">
        <v>0</v>
      </c>
      <c r="R7">
        <v>1</v>
      </c>
      <c r="S7">
        <v>0</v>
      </c>
      <c r="T7">
        <v>3</v>
      </c>
      <c r="U7">
        <v>0</v>
      </c>
      <c r="V7">
        <v>0</v>
      </c>
      <c r="W7">
        <v>3</v>
      </c>
      <c r="X7">
        <v>0</v>
      </c>
    </row>
    <row r="8" spans="1:25" x14ac:dyDescent="0.25">
      <c r="A8" s="1">
        <f>COUNTIF(C8:Y8,"&lt;&gt;0")</f>
        <v>19</v>
      </c>
      <c r="B8" s="1" t="str">
        <v>Specificty</v>
      </c>
      <c r="C8">
        <v>15</v>
      </c>
      <c r="D8">
        <v>72</v>
      </c>
      <c r="E8">
        <v>90</v>
      </c>
      <c r="F8">
        <v>2</v>
      </c>
      <c r="G8">
        <v>35</v>
      </c>
      <c r="H8">
        <v>3</v>
      </c>
      <c r="I8">
        <v>8</v>
      </c>
      <c r="J8">
        <v>7</v>
      </c>
      <c r="K8">
        <v>8</v>
      </c>
      <c r="L8">
        <v>1</v>
      </c>
      <c r="M8">
        <v>11</v>
      </c>
      <c r="N8">
        <v>17</v>
      </c>
      <c r="O8">
        <v>2</v>
      </c>
      <c r="P8">
        <v>3</v>
      </c>
      <c r="Q8">
        <v>0</v>
      </c>
      <c r="R8">
        <v>2</v>
      </c>
      <c r="S8">
        <v>3</v>
      </c>
      <c r="T8">
        <v>7</v>
      </c>
      <c r="U8">
        <v>0</v>
      </c>
      <c r="V8">
        <v>0</v>
      </c>
      <c r="W8">
        <v>2</v>
      </c>
      <c r="X8">
        <v>0</v>
      </c>
    </row>
    <row r="9" spans="1:25" x14ac:dyDescent="0.25">
      <c r="A9" s="1">
        <f>COUNTIF(C9:Y9,"&lt;&gt;0")</f>
        <v>13</v>
      </c>
      <c r="B9" s="1" t="str">
        <v>Latent period</v>
      </c>
      <c r="C9">
        <v>76</v>
      </c>
      <c r="D9">
        <v>3</v>
      </c>
      <c r="E9">
        <v>3</v>
      </c>
      <c r="F9">
        <v>34</v>
      </c>
      <c r="G9">
        <v>6</v>
      </c>
      <c r="H9">
        <v>10</v>
      </c>
      <c r="I9">
        <v>7</v>
      </c>
      <c r="J9">
        <v>2</v>
      </c>
      <c r="K9">
        <v>3</v>
      </c>
      <c r="L9">
        <v>0</v>
      </c>
      <c r="M9">
        <v>3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5" x14ac:dyDescent="0.25">
      <c r="A10" s="1">
        <f>COUNTIF(C10:Y10,"&lt;&gt;0")</f>
        <v>4</v>
      </c>
      <c r="B10" s="1" t="str">
        <v>Shape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5" x14ac:dyDescent="0.25">
      <c r="A11" s="1">
        <f>COUNTIF(C11:Y11,"&lt;&gt;0")</f>
        <v>16</v>
      </c>
      <c r="B11" s="1" t="str">
        <v>Basic Reproduction number</v>
      </c>
      <c r="C11">
        <v>2</v>
      </c>
      <c r="D11">
        <v>22</v>
      </c>
      <c r="E11">
        <v>18</v>
      </c>
      <c r="F11">
        <v>25</v>
      </c>
      <c r="G11">
        <v>12</v>
      </c>
      <c r="H11">
        <v>2</v>
      </c>
      <c r="I11">
        <v>10</v>
      </c>
      <c r="J11">
        <v>30</v>
      </c>
      <c r="K11">
        <v>20</v>
      </c>
      <c r="L11">
        <v>0</v>
      </c>
      <c r="M11">
        <v>6</v>
      </c>
      <c r="N11">
        <v>0</v>
      </c>
      <c r="O11">
        <v>0</v>
      </c>
      <c r="P11">
        <v>0</v>
      </c>
      <c r="Q11">
        <v>3</v>
      </c>
      <c r="R11">
        <v>11</v>
      </c>
      <c r="S11">
        <v>4</v>
      </c>
      <c r="T11">
        <v>3</v>
      </c>
      <c r="U11">
        <v>0</v>
      </c>
      <c r="V11">
        <v>0</v>
      </c>
      <c r="W11">
        <v>1</v>
      </c>
      <c r="X11">
        <v>0</v>
      </c>
    </row>
    <row r="12" spans="1:25" x14ac:dyDescent="0.25">
      <c r="A12" s="1">
        <f>COUNTIF(C12:Y12,"&lt;&gt;0")</f>
        <v>2</v>
      </c>
      <c r="B12" s="1" t="str">
        <v>Incubation period</v>
      </c>
      <c r="C12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5" x14ac:dyDescent="0.25">
      <c r="A13" s="1">
        <f>COUNTIF(C13:Y13,"&lt;&gt;0")</f>
        <v>5</v>
      </c>
      <c r="B13" s="1" t="str">
        <v>Specificity</v>
      </c>
      <c r="C13">
        <v>0</v>
      </c>
      <c r="D13">
        <v>29</v>
      </c>
      <c r="E13">
        <v>0</v>
      </c>
      <c r="F13">
        <v>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5" x14ac:dyDescent="0.25">
      <c r="A14" s="1">
        <f>COUNTIF(C14:Y14,"&lt;&gt;0")</f>
        <v>16</v>
      </c>
      <c r="B14" s="1" t="str">
        <v>Other</v>
      </c>
      <c r="C14">
        <v>0</v>
      </c>
      <c r="D14">
        <v>10</v>
      </c>
      <c r="E14">
        <v>22</v>
      </c>
      <c r="F14">
        <v>1</v>
      </c>
      <c r="G14">
        <v>11</v>
      </c>
      <c r="H14">
        <v>0</v>
      </c>
      <c r="I14">
        <v>19</v>
      </c>
      <c r="J14">
        <v>4</v>
      </c>
      <c r="K14">
        <v>15</v>
      </c>
      <c r="L14">
        <v>1</v>
      </c>
      <c r="M14">
        <v>3</v>
      </c>
      <c r="N14">
        <v>7</v>
      </c>
      <c r="O14">
        <v>4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5</v>
      </c>
      <c r="W14">
        <v>0</v>
      </c>
      <c r="X14">
        <v>1</v>
      </c>
    </row>
    <row r="15" spans="1:25" x14ac:dyDescent="0.25">
      <c r="A15" s="1">
        <f>COUNTIF(C15:Y15,"&lt;&gt;0")</f>
        <v>10</v>
      </c>
      <c r="B15" s="1" t="str">
        <v>Reproduction number</v>
      </c>
      <c r="C15">
        <v>0</v>
      </c>
      <c r="D15">
        <v>0</v>
      </c>
      <c r="E15">
        <v>1</v>
      </c>
      <c r="F15">
        <v>7</v>
      </c>
      <c r="G15">
        <v>6</v>
      </c>
      <c r="H15">
        <v>16</v>
      </c>
      <c r="I15">
        <v>0</v>
      </c>
      <c r="J15">
        <v>0</v>
      </c>
      <c r="K15">
        <v>13</v>
      </c>
      <c r="L15">
        <v>0</v>
      </c>
      <c r="M15">
        <v>19</v>
      </c>
      <c r="N15">
        <v>0</v>
      </c>
      <c r="O15">
        <v>0</v>
      </c>
      <c r="P15">
        <v>1</v>
      </c>
      <c r="Q15">
        <v>5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5" x14ac:dyDescent="0.25">
      <c r="A16" s="1">
        <f>COUNTIF(C16:Y16,"&lt;&gt;0")</f>
        <v>10</v>
      </c>
      <c r="B16" s="1" t="str">
        <v>Herd prevalence</v>
      </c>
      <c r="C16">
        <v>0</v>
      </c>
      <c r="D16">
        <v>8</v>
      </c>
      <c r="E16">
        <v>0</v>
      </c>
      <c r="F16">
        <v>6</v>
      </c>
      <c r="G16">
        <v>9</v>
      </c>
      <c r="H16">
        <v>0</v>
      </c>
      <c r="I16">
        <v>0</v>
      </c>
      <c r="J16">
        <v>5</v>
      </c>
      <c r="K16">
        <v>2</v>
      </c>
      <c r="L16">
        <v>0</v>
      </c>
      <c r="M16">
        <v>0</v>
      </c>
      <c r="N16">
        <v>0</v>
      </c>
      <c r="O16">
        <v>0</v>
      </c>
      <c r="P16">
        <v>11</v>
      </c>
      <c r="Q16">
        <v>0</v>
      </c>
      <c r="R16">
        <v>9</v>
      </c>
      <c r="S16">
        <v>0</v>
      </c>
      <c r="T16">
        <v>8</v>
      </c>
      <c r="U16">
        <v>0</v>
      </c>
      <c r="V16">
        <v>0</v>
      </c>
      <c r="W16">
        <v>2</v>
      </c>
      <c r="X16">
        <v>0</v>
      </c>
    </row>
    <row r="17" spans="1:24" x14ac:dyDescent="0.25">
      <c r="A17" s="1">
        <f>COUNTIF(C17:Y17,"&lt;&gt;0")</f>
        <v>5</v>
      </c>
      <c r="B17" s="1" t="str">
        <v>Herd Prevalence</v>
      </c>
      <c r="C17">
        <v>0</v>
      </c>
      <c r="D17">
        <v>0</v>
      </c>
      <c r="E17">
        <v>0</v>
      </c>
      <c r="F17">
        <v>11</v>
      </c>
      <c r="G17">
        <v>0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  <c r="X17">
        <v>0</v>
      </c>
    </row>
    <row r="18" spans="1:24" x14ac:dyDescent="0.25">
      <c r="A18" s="1">
        <f>COUNTIF(C18:Y18,"&lt;&gt;0")</f>
        <v>6</v>
      </c>
      <c r="B18" s="1" t="str">
        <v>Probability of  transmission via indirect contact</v>
      </c>
      <c r="C18">
        <v>6</v>
      </c>
      <c r="D18">
        <v>1</v>
      </c>
      <c r="E18">
        <v>9</v>
      </c>
      <c r="F18">
        <v>0</v>
      </c>
      <c r="G18">
        <v>0</v>
      </c>
      <c r="H18">
        <v>0</v>
      </c>
      <c r="I18">
        <v>7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s="1">
        <f>COUNTIF(C19:Y19,"&lt;&gt;0")</f>
        <v>7</v>
      </c>
      <c r="B19" s="1" t="str">
        <v>Probability of  transmission via direct contact</v>
      </c>
      <c r="C19">
        <v>6</v>
      </c>
      <c r="D19">
        <v>2</v>
      </c>
      <c r="E19">
        <v>3</v>
      </c>
      <c r="F19">
        <v>0</v>
      </c>
      <c r="G19">
        <v>0</v>
      </c>
      <c r="H19">
        <v>0</v>
      </c>
      <c r="I19">
        <v>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</row>
    <row r="20" spans="1:24" x14ac:dyDescent="0.25">
      <c r="A20" s="1">
        <f>COUNTIF(C20:Y20,"&lt;&gt;0")</f>
        <v>15</v>
      </c>
      <c r="B20" s="1" t="str">
        <v>Pathogen survival</v>
      </c>
      <c r="C20">
        <v>2</v>
      </c>
      <c r="D20">
        <v>4</v>
      </c>
      <c r="E20">
        <v>1</v>
      </c>
      <c r="F20">
        <v>2</v>
      </c>
      <c r="G20">
        <v>1</v>
      </c>
      <c r="H20">
        <v>1</v>
      </c>
      <c r="I20">
        <v>4</v>
      </c>
      <c r="J20">
        <v>2</v>
      </c>
      <c r="K20">
        <v>1</v>
      </c>
      <c r="L20">
        <v>0</v>
      </c>
      <c r="M20">
        <v>2</v>
      </c>
      <c r="N20">
        <v>1</v>
      </c>
      <c r="O20">
        <v>0</v>
      </c>
      <c r="P20">
        <v>2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 spans="1:24" x14ac:dyDescent="0.25">
      <c r="A21" s="1">
        <f>COUNTIF(C21:Y21,"&lt;&gt;0")</f>
        <v>2</v>
      </c>
      <c r="B21" s="1" t="str">
        <v>Probability fomite testing positive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s="1">
        <f>COUNTIF(C22:Y22,"&lt;&gt;0")</f>
        <v>2</v>
      </c>
      <c r="B22" s="1" t="str">
        <v>Within herd prevalence of persistently infected animals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s="1">
        <f>COUNTIF(C23:Y23,"&lt;&gt;0")</f>
        <v>5</v>
      </c>
      <c r="B23" s="1" t="str">
        <v>Disinfection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2</v>
      </c>
      <c r="X23">
        <v>0</v>
      </c>
    </row>
    <row r="24" spans="1:24" x14ac:dyDescent="0.25">
      <c r="A24" s="1">
        <f>COUNTIF(C24:Y24,"&lt;&gt;0")</f>
        <v>3</v>
      </c>
      <c r="B24" s="1" t="str">
        <v>Incubation peiod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s="1">
        <f>COUNTIF(C25:Y25,"&lt;&gt;0")</f>
        <v>8</v>
      </c>
      <c r="B25" s="1" t="str">
        <v>Pathogen survival/Disinfection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2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s="1">
        <f>COUNTIF(C26:Y26,"&lt;&gt;0")</f>
        <v>2</v>
      </c>
      <c r="B26" s="1" t="str">
        <v>Probability of infection via direct contact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s="1">
        <f>COUNTIF(C27:Y27,"&lt;&gt;0")</f>
        <v>2</v>
      </c>
      <c r="B27" s="1" t="str">
        <v>Probability of infection via indirect contact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s="1">
        <f>COUNTIF(C28:Y28,"&lt;&gt;0")</f>
        <v>2</v>
      </c>
      <c r="B28" s="1" t="str">
        <v>Transmission on fomites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s="1">
        <f>COUNTIF(C29:Y29,"&lt;&gt;0")</f>
        <v>2</v>
      </c>
      <c r="B29" s="1" t="str">
        <v>Global Prevalence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s="1">
        <f>COUNTIF(C30:Y30,"&lt;&gt;0")</f>
        <v>2</v>
      </c>
      <c r="B30" s="1" t="str">
        <v>Probability of  transmission via direct contact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s="1">
        <f>COUNTIF(C31:Y31,"&lt;&gt;0")</f>
        <v>2</v>
      </c>
      <c r="B31" s="1" t="str">
        <v>Within-herd prevalence of viremic animals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s="1">
        <f>COUNTIF(C32:Y32,"&lt;&gt;0")</f>
        <v>2</v>
      </c>
      <c r="B32" s="1" t="str">
        <v>Decay Rate (α)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s="1">
        <f>COUNTIF(C33:Y33,"&lt;&gt;0")</f>
        <v>2</v>
      </c>
      <c r="B33" s="1" t="str">
        <v>Rate of decontamination (δ)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s="1">
        <f>COUNTIF(C34:Y34,"&lt;&gt;0")</f>
        <v>3</v>
      </c>
      <c r="B34" s="1" t="str">
        <v>Probability of reactivation of latent infection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</row>
    <row r="35" spans="1:24" x14ac:dyDescent="0.25">
      <c r="A35" s="1">
        <f>COUNTIF(C35:Y35,"&lt;&gt;0")</f>
        <v>2</v>
      </c>
      <c r="B35" s="1" t="str">
        <v>Probability of transmission via direct contact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s="1">
        <f>COUNTIF(C36:Y36,"&lt;&gt;0")</f>
        <v>2</v>
      </c>
      <c r="B36" s="1" t="str">
        <v>Probability of transmission via indirect contact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s="1">
        <f>COUNTIF(C37:Y37,"&lt;&gt;0")</f>
        <v>2</v>
      </c>
      <c r="B37" s="1" t="str">
        <v>Transmission in contaminated transport vehicle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s="1">
        <f>COUNTIF(C38:Y38,"&lt;&gt;0")</f>
        <v>2</v>
      </c>
      <c r="B38" s="1" t="str">
        <v>Transmission on fomites in cold weather conditions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s="1"/>
    </row>
  </sheetData>
  <sortState xmlns:xlrd2="http://schemas.microsoft.com/office/spreadsheetml/2017/richdata2" ref="A2:Y37">
    <sortCondition descending="1" ref="A2:A37"/>
  </sortState>
  <conditionalFormatting sqref="A2:A39">
    <cfRule type="iconSet" priority="6">
      <iconSet>
        <cfvo type="percent" val="0"/>
        <cfvo type="percent" val="33"/>
        <cfvo type="percent" val="67"/>
      </iconSet>
    </cfRule>
  </conditionalFormatting>
  <conditionalFormatting sqref="C1:X1">
    <cfRule type="iconSet" priority="7">
      <iconSet>
        <cfvo type="percent" val="0"/>
        <cfvo type="percent" val="33"/>
        <cfvo type="percent" val="67"/>
      </iconSet>
    </cfRule>
  </conditionalFormatting>
  <conditionalFormatting sqref="C3:Y3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55BF4F-9B14-4CAF-B5B8-8B6ECABBF6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param_matrix</vt:lpstr>
      <vt:lpstr>colour_matrix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Ciria Artiga</dc:creator>
  <cp:lastModifiedBy>Natalia Ciria Artiga</cp:lastModifiedBy>
  <dcterms:created xsi:type="dcterms:W3CDTF">2024-07-11T11:03:22Z</dcterms:created>
  <dcterms:modified xsi:type="dcterms:W3CDTF">2024-07-11T14:04:57Z</dcterms:modified>
</cp:coreProperties>
</file>