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R-local-git\parametra\data-raw\"/>
    </mc:Choice>
  </mc:AlternateContent>
  <xr:revisionPtr revIDLastSave="0" documentId="13_ncr:1_{AFCFCF96-0960-462D-8DF5-F0553425FF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am" sheetId="1" r:id="rId1"/>
    <sheet name="parameter_study_type" sheetId="6" r:id="rId2"/>
    <sheet name="pathogen_study_types" sheetId="2" r:id="rId3"/>
    <sheet name="study_year" sheetId="3" r:id="rId4"/>
    <sheet name="model_type" sheetId="4" r:id="rId5"/>
    <sheet name="parameter_n_ref" sheetId="7" r:id="rId6"/>
    <sheet name="pathogen_n_ref" sheetId="8" r:id="rId7"/>
    <sheet name="model_classification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4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D3" i="1"/>
</calcChain>
</file>

<file path=xl/sharedStrings.xml><?xml version="1.0" encoding="utf-8"?>
<sst xmlns="http://schemas.openxmlformats.org/spreadsheetml/2006/main" count="323" uniqueCount="150">
  <si>
    <t>Basic reproduction number</t>
  </si>
  <si>
    <t>Transmission parameter</t>
  </si>
  <si>
    <t>Infectious period</t>
  </si>
  <si>
    <t>Sensitivity</t>
  </si>
  <si>
    <t>Specificity</t>
  </si>
  <si>
    <t>Within herd prevalence</t>
  </si>
  <si>
    <t>Latent period</t>
  </si>
  <si>
    <t>Shape</t>
  </si>
  <si>
    <t>Incubation period</t>
  </si>
  <si>
    <t>Other</t>
  </si>
  <si>
    <t>Reproduction number</t>
  </si>
  <si>
    <t>Herd prevalence</t>
  </si>
  <si>
    <t>Probability of transmission via indirect contact</t>
  </si>
  <si>
    <t>Pathogen survival/Disinfection</t>
  </si>
  <si>
    <t>Probability of transmission via direct contact</t>
  </si>
  <si>
    <t>Transmission on fomites</t>
  </si>
  <si>
    <t>Probability fomite testing positive</t>
  </si>
  <si>
    <t>Global Prevalence</t>
  </si>
  <si>
    <t>Probability of reactivation of latent infection</t>
  </si>
  <si>
    <t>Avian Influenza</t>
  </si>
  <si>
    <t>Paratuberculosis</t>
  </si>
  <si>
    <t>E. coli</t>
  </si>
  <si>
    <t>Hepatitis E</t>
  </si>
  <si>
    <t>Bovine Tuberculosis</t>
  </si>
  <si>
    <t>Swine Influenza</t>
  </si>
  <si>
    <t>African Swine Fever</t>
  </si>
  <si>
    <t>Salmonella</t>
  </si>
  <si>
    <t>PRRS</t>
  </si>
  <si>
    <t>Foot and Mouth Disease</t>
  </si>
  <si>
    <t>Campylobacter</t>
  </si>
  <si>
    <t>Bluetongue</t>
  </si>
  <si>
    <t>Coxiella burnetii</t>
  </si>
  <si>
    <t>Classical Swine Fever</t>
  </si>
  <si>
    <t>Bovine Respiratory Syncytial Virus</t>
  </si>
  <si>
    <t>Bovine Viral Diarrhoea Virus</t>
  </si>
  <si>
    <t>Contagious agalactia</t>
  </si>
  <si>
    <t>Multiple</t>
  </si>
  <si>
    <t>Infectious Bovine Rhinotracheitis</t>
  </si>
  <si>
    <t>S. aureus</t>
  </si>
  <si>
    <t>Parameters</t>
  </si>
  <si>
    <t>Pathogens</t>
  </si>
  <si>
    <t>Field</t>
  </si>
  <si>
    <t>Experimental</t>
  </si>
  <si>
    <t>Review</t>
  </si>
  <si>
    <t>Observational</t>
  </si>
  <si>
    <t>Experimental Stable</t>
  </si>
  <si>
    <t>Experimental Isolator</t>
  </si>
  <si>
    <t>Experimental Field</t>
  </si>
  <si>
    <t>Survey</t>
  </si>
  <si>
    <t>Seroprevalence</t>
  </si>
  <si>
    <t>Experimental Lab</t>
  </si>
  <si>
    <t>Descriptive Review</t>
  </si>
  <si>
    <t>Meta-analysis</t>
  </si>
  <si>
    <t>EU Report</t>
  </si>
  <si>
    <t>Prevalence</t>
  </si>
  <si>
    <t>Retrospective</t>
  </si>
  <si>
    <t>Retrospective cohort</t>
  </si>
  <si>
    <t>Questionairre</t>
  </si>
  <si>
    <t>WOAH Technical Disease Card</t>
  </si>
  <si>
    <t>Peste des Petits Ruminants</t>
  </si>
  <si>
    <t>SLIR</t>
  </si>
  <si>
    <t>SIS</t>
  </si>
  <si>
    <t>GLM</t>
  </si>
  <si>
    <t>SIRS</t>
  </si>
  <si>
    <t>SI</t>
  </si>
  <si>
    <t>SIR</t>
  </si>
  <si>
    <t>Exponential growth rate</t>
  </si>
  <si>
    <t>SLICE</t>
  </si>
  <si>
    <t>SOEI</t>
  </si>
  <si>
    <t>SEIR</t>
  </si>
  <si>
    <t>Bayesian analysis</t>
  </si>
  <si>
    <t>Time series data and generation time</t>
  </si>
  <si>
    <t>Time-rooted phylodynamic evolutionary model</t>
  </si>
  <si>
    <t>Continuous Markov Chain Model</t>
  </si>
  <si>
    <t>SUD</t>
  </si>
  <si>
    <t>Transmission network analysis</t>
  </si>
  <si>
    <t>Nearest infectious neighbour</t>
  </si>
  <si>
    <t>Multiscale model</t>
  </si>
  <si>
    <t>Seasonal matrix population model</t>
  </si>
  <si>
    <t>Model name (current)</t>
  </si>
  <si>
    <t>Model name (new)</t>
  </si>
  <si>
    <t>Description</t>
  </si>
  <si>
    <t>Group</t>
  </si>
  <si>
    <t>SI, SI model</t>
  </si>
  <si>
    <t>Basic transmission model between Susceptible and Infected populations</t>
  </si>
  <si>
    <t>Model with recovery back to susceptible state</t>
  </si>
  <si>
    <t>SIR, SIR model, 1R-SIR, 2R-SIR</t>
  </si>
  <si>
    <t>Model with permanent immunity after recovery</t>
  </si>
  <si>
    <t>Model with temporary immunity</t>
  </si>
  <si>
    <t>SEIR, SEIR model</t>
  </si>
  <si>
    <t>Model including exposure period</t>
  </si>
  <si>
    <t>SLIR, SLRI, SLI, SLI-SC</t>
  </si>
  <si>
    <t>Model including latent period</t>
  </si>
  <si>
    <t>??</t>
  </si>
  <si>
    <t>Generalized Linear Models</t>
  </si>
  <si>
    <t>Regression-based</t>
  </si>
  <si>
    <t>Time Series Analysis</t>
  </si>
  <si>
    <t>Analysis of temporal patterns in epidemic data</t>
  </si>
  <si>
    <t>Bayesian Analysis</t>
  </si>
  <si>
    <t>Probabilistic modeling using Bayesian inference</t>
  </si>
  <si>
    <t>Probabilistic Methods</t>
  </si>
  <si>
    <t>Stochastic herd level simulation, Stochastic mathematical model</t>
  </si>
  <si>
    <t>Stochastic Simulation</t>
  </si>
  <si>
    <t>Probabilistic simulation of disease spread</t>
  </si>
  <si>
    <t>Exponential Growth</t>
  </si>
  <si>
    <t>Analysis of epidemic growth patterns</t>
  </si>
  <si>
    <t>Growth Patterns</t>
  </si>
  <si>
    <t>Doubling time, Epidemic doubling time</t>
  </si>
  <si>
    <t>Doubling Time</t>
  </si>
  <si>
    <t>Time taken for cases to double</t>
  </si>
  <si>
    <t>FS, Final size</t>
  </si>
  <si>
    <t>Final Size</t>
  </si>
  <si>
    <t>Calculations for total epidemic size</t>
  </si>
  <si>
    <t>Network Analysis</t>
  </si>
  <si>
    <t>Study of disease spread through networks</t>
  </si>
  <si>
    <t>Contact Patterns</t>
  </si>
  <si>
    <t>Nearest Neighbor</t>
  </si>
  <si>
    <t>Phylodynamic Model</t>
  </si>
  <si>
    <t>Specialized Models</t>
  </si>
  <si>
    <t>Markov Chain</t>
  </si>
  <si>
    <t>State transition probability modelling</t>
  </si>
  <si>
    <t>Multiscale Model</t>
  </si>
  <si>
    <t>Analysis across different spatial/temporal scales</t>
  </si>
  <si>
    <t>Seasonal Matrix</t>
  </si>
  <si>
    <t xml:space="preserve"> Compartmental Models</t>
  </si>
  <si>
    <t>Parameter</t>
  </si>
  <si>
    <t>Not available</t>
  </si>
  <si>
    <t>n_param</t>
  </si>
  <si>
    <t>n_ref</t>
  </si>
  <si>
    <t>Number of studies  for each parameter</t>
  </si>
  <si>
    <t>Number of studies for each pathogen</t>
  </si>
  <si>
    <t>Pathogen</t>
  </si>
  <si>
    <t>African Swine Fever; FMD; CSF</t>
  </si>
  <si>
    <t>E. coli; Campylobacter; Enterococci</t>
  </si>
  <si>
    <t>Stochastic</t>
  </si>
  <si>
    <t>Bayesian</t>
  </si>
  <si>
    <t>SIR/SEIR</t>
  </si>
  <si>
    <t>Time Series</t>
  </si>
  <si>
    <t>Phylodynamic</t>
  </si>
  <si>
    <t>Annual Rate</t>
  </si>
  <si>
    <t>Descriptive</t>
  </si>
  <si>
    <t>Multiscale</t>
  </si>
  <si>
    <t>Compartimental</t>
  </si>
  <si>
    <t>Prob.</t>
  </si>
  <si>
    <t>Reg.</t>
  </si>
  <si>
    <t>SOEI, SUD, SLICE</t>
  </si>
  <si>
    <t>Systematic Review</t>
  </si>
  <si>
    <t>Comparative</t>
  </si>
  <si>
    <t>Manufacturer Claim</t>
  </si>
  <si>
    <t>Number of parameters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</si>
</sst>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textRotation="90" wrapText="1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vertical="center" wrapText="1"/>
    </xf>
    <xf numFmtId="1" fontId="3" fillId="0" borderId="2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26" xfId="0" applyFont="1" applyBorder="1" applyAlignment="1">
      <alignment horizontal="center" wrapText="1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4" fillId="0" borderId="0" xfId="0" applyFont="1" applyAlignment="1">
      <alignment horizontal="left" textRotation="90"/>
    </xf>
    <xf numFmtId="0" fontId="4" fillId="0" borderId="0" xfId="0" applyFont="1" applyAlignment="1">
      <alignment horizontal="right" vertical="center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showGridLines="0" tabSelected="1" zoomScale="90" zoomScaleNormal="90" workbookViewId="0">
      <selection activeCell="Z2" sqref="Z2"/>
    </sheetView>
  </sheetViews>
  <sheetFormatPr defaultRowHeight="15" x14ac:dyDescent="0.25"/>
  <cols>
    <col min="1" max="1" width="3.7109375" bestFit="1" customWidth="1"/>
    <col min="2" max="2" width="43.140625" customWidth="1"/>
    <col min="3" max="3" width="5" customWidth="1"/>
    <col min="4" max="4" width="6.140625" bestFit="1" customWidth="1"/>
    <col min="5" max="22" width="4.7109375" customWidth="1"/>
  </cols>
  <sheetData>
    <row r="1" spans="1:23" x14ac:dyDescent="0.25">
      <c r="C1" s="43" t="s">
        <v>39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3" ht="252.75" x14ac:dyDescent="0.25">
      <c r="B2" s="1"/>
      <c r="C2" s="1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9</v>
      </c>
      <c r="W2" s="45" t="s">
        <v>129</v>
      </c>
    </row>
    <row r="3" spans="1:23" ht="20.100000000000001" customHeight="1" x14ac:dyDescent="0.25">
      <c r="B3" s="1"/>
      <c r="C3" s="1"/>
      <c r="D3" s="25">
        <f>_xlfn.XLOOKUP(D2,parameter_n_ref!$A$2:$A$20,parameter_n_ref!$C$2:$C$20)</f>
        <v>89</v>
      </c>
      <c r="E3" s="25">
        <f>_xlfn.XLOOKUP(E2,parameter_n_ref!$A$2:$A$20,parameter_n_ref!$C$2:$C$20)</f>
        <v>124</v>
      </c>
      <c r="F3" s="25">
        <f>_xlfn.XLOOKUP(F2,parameter_n_ref!$A$2:$A$20,parameter_n_ref!$C$2:$C$20)</f>
        <v>73</v>
      </c>
      <c r="G3" s="25">
        <f>_xlfn.XLOOKUP(G2,parameter_n_ref!$A$2:$A$20,parameter_n_ref!$C$2:$C$20)</f>
        <v>57</v>
      </c>
      <c r="H3" s="25">
        <f>_xlfn.XLOOKUP(H2,parameter_n_ref!$A$2:$A$20,parameter_n_ref!$C$2:$C$20)</f>
        <v>46</v>
      </c>
      <c r="I3" s="25">
        <f>_xlfn.XLOOKUP(I2,parameter_n_ref!$A$2:$A$20,parameter_n_ref!$C$2:$C$20)</f>
        <v>40</v>
      </c>
      <c r="J3" s="25">
        <f>_xlfn.XLOOKUP(J2,parameter_n_ref!$A$2:$A$20,parameter_n_ref!$C$2:$C$20)</f>
        <v>56</v>
      </c>
      <c r="K3" s="25">
        <f>_xlfn.XLOOKUP(K2,parameter_n_ref!$A$2:$A$20,parameter_n_ref!$C$2:$C$20)</f>
        <v>6</v>
      </c>
      <c r="L3" s="25">
        <f>_xlfn.XLOOKUP(L2,parameter_n_ref!$A$2:$A$20,parameter_n_ref!$C$2:$C$20)</f>
        <v>20</v>
      </c>
      <c r="M3" s="25">
        <f>_xlfn.XLOOKUP(M2,parameter_n_ref!$A$2:$A$20,parameter_n_ref!$C$2:$C$20)</f>
        <v>17</v>
      </c>
      <c r="N3" s="25">
        <f>_xlfn.XLOOKUP(N2,parameter_n_ref!$A$2:$A$20,parameter_n_ref!$C$2:$C$20)</f>
        <v>73</v>
      </c>
      <c r="O3" s="25">
        <f>_xlfn.XLOOKUP(O2,parameter_n_ref!$A$2:$A$20,parameter_n_ref!$C$2:$C$20)</f>
        <v>13</v>
      </c>
      <c r="P3" s="25">
        <f>_xlfn.XLOOKUP(P2,parameter_n_ref!$A$2:$A$20,parameter_n_ref!$C$2:$C$20)</f>
        <v>41</v>
      </c>
      <c r="Q3" s="25">
        <f>_xlfn.XLOOKUP(Q2,parameter_n_ref!$A$2:$A$20,parameter_n_ref!$C$2:$C$20)</f>
        <v>10</v>
      </c>
      <c r="R3" s="25">
        <f>_xlfn.XLOOKUP(R2,parameter_n_ref!$A$2:$A$20,parameter_n_ref!$C$2:$C$20)</f>
        <v>4</v>
      </c>
      <c r="S3" s="25">
        <f>_xlfn.XLOOKUP(S2,parameter_n_ref!$A$2:$A$20,parameter_n_ref!$C$2:$C$20)</f>
        <v>1</v>
      </c>
      <c r="T3" s="25">
        <f>_xlfn.XLOOKUP(T2,parameter_n_ref!$A$2:$A$20,parameter_n_ref!$C$2:$C$20)</f>
        <v>1</v>
      </c>
      <c r="U3" s="25">
        <f>_xlfn.XLOOKUP(U2,parameter_n_ref!$A$2:$A$20,parameter_n_ref!$C$2:$C$20)</f>
        <v>2</v>
      </c>
      <c r="V3" s="25">
        <f>_xlfn.XLOOKUP(V2,parameter_n_ref!$A$2:$A$20,parameter_n_ref!$C$2:$C$20)</f>
        <v>67</v>
      </c>
      <c r="W3" s="45"/>
    </row>
    <row r="4" spans="1:23" ht="20.100000000000001" customHeight="1" x14ac:dyDescent="0.25">
      <c r="A4" s="44" t="s">
        <v>40</v>
      </c>
      <c r="B4" s="3" t="s">
        <v>19</v>
      </c>
      <c r="C4" s="25">
        <f>_xlfn.XLOOKUP(B4,pathogen_n_ref!$A$2:$A$24,pathogen_n_ref!$C$2:$C$24)</f>
        <v>73</v>
      </c>
      <c r="D4" s="6">
        <v>169</v>
      </c>
      <c r="E4" s="5">
        <v>129</v>
      </c>
      <c r="F4" s="5">
        <v>112</v>
      </c>
      <c r="G4" s="5">
        <v>15</v>
      </c>
      <c r="H4" s="5">
        <v>15</v>
      </c>
      <c r="I4" s="8">
        <v>0</v>
      </c>
      <c r="J4" s="5">
        <v>76</v>
      </c>
      <c r="K4" s="5">
        <v>0</v>
      </c>
      <c r="L4" s="5">
        <v>29</v>
      </c>
      <c r="M4" s="5">
        <v>0</v>
      </c>
      <c r="N4" s="5">
        <v>0</v>
      </c>
      <c r="O4" s="5">
        <v>6</v>
      </c>
      <c r="P4" s="5">
        <v>3</v>
      </c>
      <c r="Q4" s="5">
        <v>6</v>
      </c>
      <c r="R4" s="5">
        <v>0</v>
      </c>
      <c r="S4" s="5">
        <v>0</v>
      </c>
      <c r="T4" s="5">
        <v>0</v>
      </c>
      <c r="U4" s="5">
        <v>0</v>
      </c>
      <c r="V4" s="5">
        <v>1</v>
      </c>
    </row>
    <row r="5" spans="1:23" ht="20.100000000000001" customHeight="1" x14ac:dyDescent="0.25">
      <c r="A5" s="44"/>
      <c r="B5" s="3" t="s">
        <v>20</v>
      </c>
      <c r="C5" s="25">
        <f>_xlfn.XLOOKUP(B5,pathogen_n_ref!$A$2:$A$24,pathogen_n_ref!$C$2:$C$24)</f>
        <v>29</v>
      </c>
      <c r="D5" s="7">
        <v>22</v>
      </c>
      <c r="E5" s="4">
        <v>49</v>
      </c>
      <c r="F5" s="4">
        <v>2</v>
      </c>
      <c r="G5" s="4">
        <v>111</v>
      </c>
      <c r="H5" s="4">
        <v>101</v>
      </c>
      <c r="I5" s="4">
        <v>0</v>
      </c>
      <c r="J5" s="4">
        <v>3</v>
      </c>
      <c r="K5" s="4">
        <v>0</v>
      </c>
      <c r="L5" s="4">
        <v>0</v>
      </c>
      <c r="M5" s="4">
        <v>0</v>
      </c>
      <c r="N5" s="4">
        <v>8</v>
      </c>
      <c r="O5" s="4">
        <v>1</v>
      </c>
      <c r="P5" s="4">
        <v>4</v>
      </c>
      <c r="Q5" s="4">
        <v>2</v>
      </c>
      <c r="R5" s="4">
        <v>0</v>
      </c>
      <c r="S5" s="4">
        <v>0</v>
      </c>
      <c r="T5" s="4">
        <v>0</v>
      </c>
      <c r="U5" s="4">
        <v>1</v>
      </c>
      <c r="V5" s="4">
        <v>13</v>
      </c>
    </row>
    <row r="6" spans="1:23" ht="20.100000000000001" customHeight="1" x14ac:dyDescent="0.25">
      <c r="A6" s="44"/>
      <c r="B6" s="3" t="s">
        <v>21</v>
      </c>
      <c r="C6" s="25">
        <f>_xlfn.XLOOKUP(B6,pathogen_n_ref!$A$2:$A$24,pathogen_n_ref!$C$2:$C$24)</f>
        <v>25</v>
      </c>
      <c r="D6" s="7">
        <v>18</v>
      </c>
      <c r="E6" s="4">
        <v>53</v>
      </c>
      <c r="F6" s="4">
        <v>3</v>
      </c>
      <c r="G6" s="4">
        <v>99</v>
      </c>
      <c r="H6" s="4">
        <v>90</v>
      </c>
      <c r="I6" s="4">
        <v>0</v>
      </c>
      <c r="J6" s="4">
        <v>3</v>
      </c>
      <c r="K6" s="4">
        <v>0</v>
      </c>
      <c r="L6" s="4">
        <v>0</v>
      </c>
      <c r="M6" s="4">
        <v>1</v>
      </c>
      <c r="N6" s="4">
        <v>0</v>
      </c>
      <c r="O6" s="4">
        <v>9</v>
      </c>
      <c r="P6" s="4">
        <v>1</v>
      </c>
      <c r="Q6" s="4">
        <v>3</v>
      </c>
      <c r="R6" s="4">
        <v>0</v>
      </c>
      <c r="S6" s="4">
        <v>0</v>
      </c>
      <c r="T6" s="4">
        <v>0</v>
      </c>
      <c r="U6" s="4">
        <v>0</v>
      </c>
      <c r="V6" s="4">
        <v>25</v>
      </c>
    </row>
    <row r="7" spans="1:23" ht="20.100000000000001" customHeight="1" x14ac:dyDescent="0.25">
      <c r="A7" s="44"/>
      <c r="B7" s="3" t="s">
        <v>22</v>
      </c>
      <c r="C7" s="25">
        <f>_xlfn.XLOOKUP(B7,pathogen_n_ref!$A$2:$A$24,pathogen_n_ref!$C$2:$C$24)</f>
        <v>26</v>
      </c>
      <c r="D7" s="7">
        <v>25</v>
      </c>
      <c r="E7" s="4">
        <v>32</v>
      </c>
      <c r="F7" s="4">
        <v>36</v>
      </c>
      <c r="G7" s="4">
        <v>2</v>
      </c>
      <c r="H7" s="4">
        <v>2</v>
      </c>
      <c r="I7" s="4">
        <v>94</v>
      </c>
      <c r="J7" s="4">
        <v>34</v>
      </c>
      <c r="K7" s="4">
        <v>1</v>
      </c>
      <c r="L7" s="4">
        <v>0</v>
      </c>
      <c r="M7" s="4">
        <v>7</v>
      </c>
      <c r="N7" s="4">
        <v>17</v>
      </c>
      <c r="O7" s="4">
        <v>0</v>
      </c>
      <c r="P7" s="4">
        <v>2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2</v>
      </c>
    </row>
    <row r="8" spans="1:23" ht="20.100000000000001" customHeight="1" x14ac:dyDescent="0.25">
      <c r="A8" s="44"/>
      <c r="B8" s="3" t="s">
        <v>23</v>
      </c>
      <c r="C8" s="25">
        <f>_xlfn.XLOOKUP(B8,pathogen_n_ref!$A$2:$A$24,pathogen_n_ref!$C$2:$C$24)</f>
        <v>27</v>
      </c>
      <c r="D8" s="7">
        <v>12</v>
      </c>
      <c r="E8" s="4">
        <v>15</v>
      </c>
      <c r="F8" s="4">
        <v>0</v>
      </c>
      <c r="G8" s="4">
        <v>65</v>
      </c>
      <c r="H8" s="4">
        <v>39</v>
      </c>
      <c r="I8" s="4">
        <v>7</v>
      </c>
      <c r="J8" s="4">
        <v>6</v>
      </c>
      <c r="K8" s="4">
        <v>0</v>
      </c>
      <c r="L8" s="4">
        <v>0</v>
      </c>
      <c r="M8" s="4">
        <v>6</v>
      </c>
      <c r="N8" s="4">
        <v>9</v>
      </c>
      <c r="O8" s="4">
        <v>0</v>
      </c>
      <c r="P8" s="4">
        <v>2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16</v>
      </c>
    </row>
    <row r="9" spans="1:23" ht="20.100000000000001" customHeight="1" x14ac:dyDescent="0.25">
      <c r="A9" s="44"/>
      <c r="B9" s="3" t="s">
        <v>24</v>
      </c>
      <c r="C9" s="25">
        <f>_xlfn.XLOOKUP(B9,pathogen_n_ref!$A$2:$A$24,pathogen_n_ref!$C$2:$C$24)</f>
        <v>21</v>
      </c>
      <c r="D9" s="7">
        <v>2</v>
      </c>
      <c r="E9" s="4">
        <v>43</v>
      </c>
      <c r="F9" s="4">
        <v>16</v>
      </c>
      <c r="G9" s="4">
        <v>7</v>
      </c>
      <c r="H9" s="4">
        <v>3</v>
      </c>
      <c r="I9" s="4">
        <v>8</v>
      </c>
      <c r="J9" s="4">
        <v>10</v>
      </c>
      <c r="K9" s="4">
        <v>0</v>
      </c>
      <c r="L9" s="4">
        <v>0</v>
      </c>
      <c r="M9" s="4">
        <v>16</v>
      </c>
      <c r="N9" s="4">
        <v>4</v>
      </c>
      <c r="O9" s="4">
        <v>0</v>
      </c>
      <c r="P9" s="4">
        <v>2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</v>
      </c>
    </row>
    <row r="10" spans="1:23" ht="20.100000000000001" customHeight="1" x14ac:dyDescent="0.25">
      <c r="A10" s="44"/>
      <c r="B10" s="3" t="s">
        <v>25</v>
      </c>
      <c r="C10" s="25">
        <f>_xlfn.XLOOKUP(B10,pathogen_n_ref!$A$2:$A$24,pathogen_n_ref!$C$2:$C$24)</f>
        <v>36</v>
      </c>
      <c r="D10" s="7">
        <v>32</v>
      </c>
      <c r="E10" s="4">
        <v>36</v>
      </c>
      <c r="F10" s="4">
        <v>26</v>
      </c>
      <c r="G10" s="4">
        <v>15</v>
      </c>
      <c r="H10" s="4">
        <v>8</v>
      </c>
      <c r="I10" s="4">
        <v>0</v>
      </c>
      <c r="J10" s="4">
        <v>7</v>
      </c>
      <c r="K10" s="4">
        <v>32</v>
      </c>
      <c r="L10" s="4">
        <v>0</v>
      </c>
      <c r="M10" s="4">
        <v>0</v>
      </c>
      <c r="N10" s="4">
        <v>0</v>
      </c>
      <c r="O10" s="4">
        <v>7</v>
      </c>
      <c r="P10" s="4">
        <v>6</v>
      </c>
      <c r="Q10" s="4">
        <v>2</v>
      </c>
      <c r="R10" s="4">
        <v>0</v>
      </c>
      <c r="S10" s="4">
        <v>0</v>
      </c>
      <c r="T10" s="4">
        <v>0</v>
      </c>
      <c r="U10" s="4">
        <v>0</v>
      </c>
      <c r="V10" s="4">
        <v>24</v>
      </c>
    </row>
    <row r="11" spans="1:23" ht="20.100000000000001" customHeight="1" x14ac:dyDescent="0.25">
      <c r="A11" s="44"/>
      <c r="B11" s="3" t="s">
        <v>26</v>
      </c>
      <c r="C11" s="25">
        <f>_xlfn.XLOOKUP(B11,pathogen_n_ref!$A$2:$A$24,pathogen_n_ref!$C$2:$C$24)</f>
        <v>24</v>
      </c>
      <c r="D11" s="7">
        <v>30</v>
      </c>
      <c r="E11" s="4">
        <v>7</v>
      </c>
      <c r="F11" s="4">
        <v>2</v>
      </c>
      <c r="G11" s="4">
        <v>11</v>
      </c>
      <c r="H11" s="4">
        <v>8</v>
      </c>
      <c r="I11" s="4">
        <v>27</v>
      </c>
      <c r="J11" s="4">
        <v>2</v>
      </c>
      <c r="K11" s="4">
        <v>0</v>
      </c>
      <c r="L11" s="4">
        <v>0</v>
      </c>
      <c r="M11" s="4">
        <v>0</v>
      </c>
      <c r="N11" s="4">
        <v>5</v>
      </c>
      <c r="O11" s="4">
        <v>0</v>
      </c>
      <c r="P11" s="4">
        <v>4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7</v>
      </c>
    </row>
    <row r="12" spans="1:23" ht="20.100000000000001" customHeight="1" x14ac:dyDescent="0.25">
      <c r="A12" s="44"/>
      <c r="B12" s="3" t="s">
        <v>27</v>
      </c>
      <c r="C12" s="25">
        <f>_xlfn.XLOOKUP(B12,pathogen_n_ref!$A$2:$A$24,pathogen_n_ref!$C$2:$C$24)</f>
        <v>28</v>
      </c>
      <c r="D12" s="7">
        <v>20</v>
      </c>
      <c r="E12" s="4">
        <v>27</v>
      </c>
      <c r="F12" s="4">
        <v>2</v>
      </c>
      <c r="G12" s="4">
        <v>11</v>
      </c>
      <c r="H12" s="4">
        <v>8</v>
      </c>
      <c r="I12" s="4">
        <v>10</v>
      </c>
      <c r="J12" s="4">
        <v>3</v>
      </c>
      <c r="K12" s="4">
        <v>0</v>
      </c>
      <c r="L12" s="4">
        <v>0</v>
      </c>
      <c r="M12" s="4">
        <v>13</v>
      </c>
      <c r="N12" s="4">
        <v>2</v>
      </c>
      <c r="O12" s="4">
        <v>2</v>
      </c>
      <c r="P12" s="4">
        <v>1</v>
      </c>
      <c r="Q12" s="4">
        <v>2</v>
      </c>
      <c r="R12" s="4">
        <v>4</v>
      </c>
      <c r="S12" s="4">
        <v>0</v>
      </c>
      <c r="T12" s="4">
        <v>0</v>
      </c>
      <c r="U12" s="4">
        <v>0</v>
      </c>
      <c r="V12" s="4">
        <v>16</v>
      </c>
    </row>
    <row r="13" spans="1:23" ht="20.100000000000001" customHeight="1" x14ac:dyDescent="0.25">
      <c r="A13" s="44"/>
      <c r="B13" s="3" t="s">
        <v>28</v>
      </c>
      <c r="C13" s="25">
        <f>_xlfn.XLOOKUP(B13,pathogen_n_ref!$A$2:$A$24,pathogen_n_ref!$C$2:$C$24)</f>
        <v>15</v>
      </c>
      <c r="D13" s="7">
        <v>6</v>
      </c>
      <c r="E13" s="4">
        <v>8</v>
      </c>
      <c r="F13" s="4">
        <v>13</v>
      </c>
      <c r="G13" s="4">
        <v>13</v>
      </c>
      <c r="H13" s="4">
        <v>11</v>
      </c>
      <c r="I13" s="4">
        <v>0</v>
      </c>
      <c r="J13" s="4">
        <v>3</v>
      </c>
      <c r="K13" s="4">
        <v>0</v>
      </c>
      <c r="L13" s="4">
        <v>0</v>
      </c>
      <c r="M13" s="4">
        <v>19</v>
      </c>
      <c r="N13" s="4">
        <v>0</v>
      </c>
      <c r="O13" s="4">
        <v>0</v>
      </c>
      <c r="P13" s="4">
        <v>4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4</v>
      </c>
    </row>
    <row r="14" spans="1:23" ht="20.100000000000001" customHeight="1" x14ac:dyDescent="0.25">
      <c r="A14" s="44"/>
      <c r="B14" s="3" t="s">
        <v>29</v>
      </c>
      <c r="C14" s="25">
        <f>_xlfn.XLOOKUP(B14,pathogen_n_ref!$A$2:$A$24,pathogen_n_ref!$C$2:$C$24)</f>
        <v>27</v>
      </c>
      <c r="D14" s="7">
        <v>0</v>
      </c>
      <c r="E14" s="4">
        <v>12</v>
      </c>
      <c r="F14" s="4">
        <v>3</v>
      </c>
      <c r="G14" s="4">
        <v>18</v>
      </c>
      <c r="H14" s="4">
        <v>17</v>
      </c>
      <c r="I14" s="4">
        <v>5</v>
      </c>
      <c r="J14" s="4">
        <v>2</v>
      </c>
      <c r="K14" s="4">
        <v>0</v>
      </c>
      <c r="L14" s="4">
        <v>0</v>
      </c>
      <c r="M14" s="4">
        <v>0</v>
      </c>
      <c r="N14" s="4">
        <v>5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8</v>
      </c>
    </row>
    <row r="15" spans="1:23" ht="20.100000000000001" customHeight="1" x14ac:dyDescent="0.25">
      <c r="A15" s="44"/>
      <c r="B15" s="3" t="s">
        <v>30</v>
      </c>
      <c r="C15" s="25">
        <f>_xlfn.XLOOKUP(B15,pathogen_n_ref!$A$2:$A$24,pathogen_n_ref!$C$2:$C$24)</f>
        <v>4</v>
      </c>
      <c r="D15" s="7">
        <v>15</v>
      </c>
      <c r="E15" s="4">
        <v>0</v>
      </c>
      <c r="F15" s="4">
        <v>0</v>
      </c>
      <c r="G15" s="4">
        <v>3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4</v>
      </c>
    </row>
    <row r="16" spans="1:23" ht="20.100000000000001" customHeight="1" x14ac:dyDescent="0.25">
      <c r="A16" s="44"/>
      <c r="B16" s="3" t="s">
        <v>31</v>
      </c>
      <c r="C16" s="25">
        <f>_xlfn.XLOOKUP(B16,pathogen_n_ref!$A$2:$A$24,pathogen_n_ref!$C$2:$C$24)</f>
        <v>22</v>
      </c>
      <c r="D16" s="7">
        <v>0</v>
      </c>
      <c r="E16" s="4">
        <v>15</v>
      </c>
      <c r="F16" s="4">
        <v>5</v>
      </c>
      <c r="G16" s="4">
        <v>4</v>
      </c>
      <c r="H16" s="4">
        <v>3</v>
      </c>
      <c r="I16" s="4">
        <v>12</v>
      </c>
      <c r="J16" s="4">
        <v>0</v>
      </c>
      <c r="K16" s="4">
        <v>0</v>
      </c>
      <c r="L16" s="4">
        <v>0</v>
      </c>
      <c r="M16" s="4">
        <v>1</v>
      </c>
      <c r="N16" s="4">
        <v>11</v>
      </c>
      <c r="O16" s="4">
        <v>0</v>
      </c>
      <c r="P16" s="4">
        <v>2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1</v>
      </c>
    </row>
    <row r="17" spans="1:22" ht="20.100000000000001" customHeight="1" x14ac:dyDescent="0.25">
      <c r="A17" s="44"/>
      <c r="B17" s="3" t="s">
        <v>32</v>
      </c>
      <c r="C17" s="25">
        <f>_xlfn.XLOOKUP(B17,pathogen_n_ref!$A$2:$A$24,pathogen_n_ref!$C$2:$C$24)</f>
        <v>7</v>
      </c>
      <c r="D17" s="7">
        <v>10</v>
      </c>
      <c r="E17" s="4">
        <v>13</v>
      </c>
      <c r="F17" s="4">
        <v>2</v>
      </c>
      <c r="G17" s="4">
        <v>2</v>
      </c>
      <c r="H17" s="4">
        <v>2</v>
      </c>
      <c r="I17" s="4">
        <v>0</v>
      </c>
      <c r="J17" s="4">
        <v>1</v>
      </c>
      <c r="K17" s="4">
        <v>2</v>
      </c>
      <c r="L17" s="4">
        <v>0</v>
      </c>
      <c r="M17" s="4">
        <v>5</v>
      </c>
      <c r="N17" s="4">
        <v>0</v>
      </c>
      <c r="O17" s="4">
        <v>2</v>
      </c>
      <c r="P17" s="4">
        <v>0</v>
      </c>
      <c r="Q17" s="4">
        <v>2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</row>
    <row r="18" spans="1:22" ht="20.100000000000001" customHeight="1" x14ac:dyDescent="0.25">
      <c r="A18" s="44"/>
      <c r="B18" s="3" t="s">
        <v>33</v>
      </c>
      <c r="C18" s="25">
        <f>_xlfn.XLOOKUP(B18,pathogen_n_ref!$A$2:$A$24,pathogen_n_ref!$C$2:$C$24)</f>
        <v>21</v>
      </c>
      <c r="D18" s="7">
        <v>11</v>
      </c>
      <c r="E18" s="4">
        <v>9</v>
      </c>
      <c r="F18" s="4">
        <v>0</v>
      </c>
      <c r="G18" s="4">
        <v>3</v>
      </c>
      <c r="H18" s="4">
        <v>2</v>
      </c>
      <c r="I18" s="4">
        <v>1</v>
      </c>
      <c r="J18" s="4">
        <v>0</v>
      </c>
      <c r="K18" s="4">
        <v>0</v>
      </c>
      <c r="L18" s="4">
        <v>2</v>
      </c>
      <c r="M18" s="4">
        <v>0</v>
      </c>
      <c r="N18" s="4">
        <v>9</v>
      </c>
      <c r="O18" s="4">
        <v>0</v>
      </c>
      <c r="P18" s="4">
        <v>3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3</v>
      </c>
    </row>
    <row r="19" spans="1:22" ht="20.100000000000001" customHeight="1" x14ac:dyDescent="0.25">
      <c r="A19" s="44"/>
      <c r="B19" s="3" t="s">
        <v>59</v>
      </c>
      <c r="C19" s="25">
        <f>_xlfn.XLOOKUP(B19,pathogen_n_ref!$A$2:$A$24,pathogen_n_ref!$C$2:$C$24)</f>
        <v>11</v>
      </c>
      <c r="D19" s="7">
        <v>4</v>
      </c>
      <c r="E19" s="4">
        <v>3</v>
      </c>
      <c r="F19" s="4">
        <v>1</v>
      </c>
      <c r="G19" s="4">
        <v>10</v>
      </c>
      <c r="H19" s="4">
        <v>3</v>
      </c>
      <c r="I19" s="4">
        <v>0</v>
      </c>
      <c r="J19" s="4">
        <v>0</v>
      </c>
      <c r="K19" s="4">
        <v>0</v>
      </c>
      <c r="L19" s="4">
        <v>2</v>
      </c>
      <c r="M19" s="4">
        <v>2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2</v>
      </c>
    </row>
    <row r="20" spans="1:22" ht="20.100000000000001" customHeight="1" x14ac:dyDescent="0.25">
      <c r="A20" s="44"/>
      <c r="B20" s="3" t="s">
        <v>34</v>
      </c>
      <c r="C20" s="25">
        <f>_xlfn.XLOOKUP(B20,pathogen_n_ref!$A$2:$A$24,pathogen_n_ref!$C$2:$C$24)</f>
        <v>25</v>
      </c>
      <c r="D20" s="7">
        <v>3</v>
      </c>
      <c r="E20" s="4">
        <v>7</v>
      </c>
      <c r="F20" s="4">
        <v>3</v>
      </c>
      <c r="G20" s="4">
        <v>7</v>
      </c>
      <c r="H20" s="4">
        <v>7</v>
      </c>
      <c r="I20" s="4">
        <v>7</v>
      </c>
      <c r="J20" s="4">
        <v>0</v>
      </c>
      <c r="K20" s="4">
        <v>0</v>
      </c>
      <c r="L20" s="4">
        <v>0</v>
      </c>
      <c r="M20" s="4">
        <v>0</v>
      </c>
      <c r="N20" s="4">
        <v>8</v>
      </c>
      <c r="O20" s="4">
        <v>1</v>
      </c>
      <c r="P20" s="4">
        <v>0</v>
      </c>
      <c r="Q20" s="4">
        <v>0</v>
      </c>
      <c r="R20" s="4">
        <v>0</v>
      </c>
      <c r="S20" s="4">
        <v>3</v>
      </c>
      <c r="T20" s="4">
        <v>0</v>
      </c>
      <c r="U20" s="4">
        <v>0</v>
      </c>
      <c r="V20" s="4">
        <v>2</v>
      </c>
    </row>
    <row r="21" spans="1:22" ht="20.100000000000001" customHeight="1" x14ac:dyDescent="0.25">
      <c r="A21" s="44"/>
      <c r="B21" s="3" t="s">
        <v>35</v>
      </c>
      <c r="C21" s="25">
        <f>_xlfn.XLOOKUP(B21,pathogen_n_ref!$A$2:$A$24,pathogen_n_ref!$C$2:$C$24)</f>
        <v>8</v>
      </c>
      <c r="D21" s="7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5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2</v>
      </c>
    </row>
    <row r="22" spans="1:22" ht="20.100000000000001" customHeight="1" x14ac:dyDescent="0.25">
      <c r="A22" s="44"/>
      <c r="B22" s="3" t="s">
        <v>36</v>
      </c>
      <c r="C22" s="25">
        <f>_xlfn.XLOOKUP(B22,pathogen_n_ref!$A$2:$A$24,pathogen_n_ref!$C$2:$C$24)</f>
        <v>5</v>
      </c>
      <c r="D22" s="7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5</v>
      </c>
    </row>
    <row r="23" spans="1:22" ht="20.100000000000001" customHeight="1" x14ac:dyDescent="0.25">
      <c r="A23" s="44"/>
      <c r="B23" s="3" t="s">
        <v>37</v>
      </c>
      <c r="C23" s="25">
        <f>_xlfn.XLOOKUP(B23,pathogen_n_ref!$A$2:$A$24,pathogen_n_ref!$C$2:$C$24)</f>
        <v>18</v>
      </c>
      <c r="D23" s="7">
        <v>1</v>
      </c>
      <c r="E23" s="4">
        <v>0</v>
      </c>
      <c r="F23" s="4">
        <v>1</v>
      </c>
      <c r="G23" s="4">
        <v>3</v>
      </c>
      <c r="H23" s="4">
        <v>2</v>
      </c>
      <c r="I23" s="4">
        <v>3</v>
      </c>
      <c r="J23" s="4">
        <v>0</v>
      </c>
      <c r="K23" s="4">
        <v>0</v>
      </c>
      <c r="L23" s="4">
        <v>0</v>
      </c>
      <c r="M23" s="4">
        <v>0</v>
      </c>
      <c r="N23" s="4">
        <v>2</v>
      </c>
      <c r="O23" s="4">
        <v>0</v>
      </c>
      <c r="P23" s="4">
        <v>4</v>
      </c>
      <c r="Q23" s="4">
        <v>1</v>
      </c>
      <c r="R23" s="4">
        <v>0</v>
      </c>
      <c r="S23" s="4">
        <v>0</v>
      </c>
      <c r="T23" s="4">
        <v>0</v>
      </c>
      <c r="U23" s="4">
        <v>1</v>
      </c>
      <c r="V23" s="4">
        <v>2</v>
      </c>
    </row>
    <row r="24" spans="1:22" ht="20.100000000000001" customHeight="1" x14ac:dyDescent="0.25">
      <c r="A24" s="44"/>
      <c r="B24" s="3" t="s">
        <v>38</v>
      </c>
      <c r="C24" s="25">
        <f>_xlfn.XLOOKUP(B24,pathogen_n_ref!$A$2:$A$24,pathogen_n_ref!$C$2:$C$24)</f>
        <v>1</v>
      </c>
      <c r="D24" s="7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1</v>
      </c>
    </row>
    <row r="25" spans="1:22" x14ac:dyDescent="0.25">
      <c r="B25" s="46" t="s">
        <v>130</v>
      </c>
      <c r="C25" s="46"/>
      <c r="L25" s="9" t="s">
        <v>149</v>
      </c>
    </row>
    <row r="26" spans="1:22" x14ac:dyDescent="0.25">
      <c r="L26" s="9"/>
    </row>
  </sheetData>
  <mergeCells count="4">
    <mergeCell ref="C1:V1"/>
    <mergeCell ref="A4:A24"/>
    <mergeCell ref="W2:W3"/>
    <mergeCell ref="B25:C25"/>
  </mergeCells>
  <conditionalFormatting sqref="D4:V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2EC0-62B3-4438-BB24-FB59E4D25660}">
  <dimension ref="A1:X20"/>
  <sheetViews>
    <sheetView showGridLines="0" workbookViewId="0">
      <selection activeCell="A14" sqref="A14"/>
    </sheetView>
  </sheetViews>
  <sheetFormatPr defaultRowHeight="15" x14ac:dyDescent="0.25"/>
  <cols>
    <col min="1" max="1" width="48.140625" bestFit="1" customWidth="1"/>
    <col min="2" max="3" width="4.42578125" bestFit="1" customWidth="1"/>
    <col min="4" max="4" width="4.140625" customWidth="1"/>
    <col min="5" max="23" width="3.85546875" bestFit="1" customWidth="1"/>
    <col min="24" max="24" width="3.85546875" customWidth="1"/>
  </cols>
  <sheetData>
    <row r="1" spans="1:24" ht="172.5" customHeight="1" x14ac:dyDescent="0.25">
      <c r="B1" s="2" t="s">
        <v>126</v>
      </c>
      <c r="C1" s="2" t="s">
        <v>44</v>
      </c>
      <c r="D1" s="2" t="s">
        <v>146</v>
      </c>
      <c r="E1" s="2" t="s">
        <v>147</v>
      </c>
      <c r="F1" s="2" t="s">
        <v>42</v>
      </c>
      <c r="G1" s="2" t="s">
        <v>45</v>
      </c>
      <c r="H1" s="2" t="s">
        <v>41</v>
      </c>
      <c r="I1" s="2" t="s">
        <v>43</v>
      </c>
      <c r="J1" s="2" t="s">
        <v>9</v>
      </c>
      <c r="K1" s="2" t="s">
        <v>49</v>
      </c>
      <c r="L1" s="2" t="s">
        <v>48</v>
      </c>
      <c r="M1" s="2" t="s">
        <v>47</v>
      </c>
      <c r="N1" s="2" t="s">
        <v>46</v>
      </c>
      <c r="O1" s="2" t="s">
        <v>50</v>
      </c>
      <c r="P1" s="2" t="s">
        <v>51</v>
      </c>
      <c r="Q1" s="2" t="s">
        <v>148</v>
      </c>
      <c r="R1" s="2" t="s">
        <v>52</v>
      </c>
      <c r="S1" s="2" t="s">
        <v>57</v>
      </c>
      <c r="T1" s="2" t="s">
        <v>55</v>
      </c>
      <c r="U1" s="2" t="s">
        <v>53</v>
      </c>
      <c r="V1" s="2" t="s">
        <v>54</v>
      </c>
      <c r="W1" s="2" t="s">
        <v>56</v>
      </c>
      <c r="X1" s="2" t="s">
        <v>58</v>
      </c>
    </row>
    <row r="2" spans="1:24" ht="15.75" x14ac:dyDescent="0.25">
      <c r="A2" s="3" t="s">
        <v>5</v>
      </c>
      <c r="B2" s="4">
        <v>175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</row>
    <row r="3" spans="1:24" ht="15.75" x14ac:dyDescent="0.25">
      <c r="A3" s="3" t="s">
        <v>1</v>
      </c>
      <c r="B3" s="4">
        <v>72</v>
      </c>
      <c r="C3" s="4">
        <v>147</v>
      </c>
      <c r="D3" s="4">
        <v>0</v>
      </c>
      <c r="E3" s="4">
        <v>0</v>
      </c>
      <c r="F3" s="4">
        <v>28</v>
      </c>
      <c r="G3" s="4">
        <v>64</v>
      </c>
      <c r="H3" s="4">
        <v>31</v>
      </c>
      <c r="I3" s="4">
        <v>33</v>
      </c>
      <c r="J3" s="4">
        <v>45</v>
      </c>
      <c r="K3" s="4">
        <v>0</v>
      </c>
      <c r="L3" s="4">
        <v>0</v>
      </c>
      <c r="M3" s="4">
        <v>19</v>
      </c>
      <c r="N3" s="4">
        <v>13</v>
      </c>
      <c r="O3" s="4">
        <v>2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</row>
    <row r="4" spans="1:24" ht="15.75" x14ac:dyDescent="0.25">
      <c r="A4" s="3" t="s">
        <v>3</v>
      </c>
      <c r="B4" s="4">
        <v>42</v>
      </c>
      <c r="C4" s="4">
        <v>0</v>
      </c>
      <c r="D4" s="4">
        <v>111</v>
      </c>
      <c r="E4" s="4">
        <v>90</v>
      </c>
      <c r="F4" s="4">
        <v>84</v>
      </c>
      <c r="G4" s="4">
        <v>0</v>
      </c>
      <c r="H4" s="4">
        <v>0</v>
      </c>
      <c r="I4" s="4">
        <v>41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13</v>
      </c>
      <c r="Q4" s="4">
        <v>10</v>
      </c>
      <c r="R4" s="4">
        <v>8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</row>
    <row r="5" spans="1:24" ht="15.75" x14ac:dyDescent="0.25">
      <c r="A5" s="3" t="s">
        <v>4</v>
      </c>
      <c r="B5" s="4">
        <v>33</v>
      </c>
      <c r="C5" s="4">
        <v>0</v>
      </c>
      <c r="D5" s="4">
        <v>101</v>
      </c>
      <c r="E5" s="4">
        <v>64</v>
      </c>
      <c r="F5" s="4">
        <v>79</v>
      </c>
      <c r="G5" s="4">
        <v>0</v>
      </c>
      <c r="H5" s="4">
        <v>0</v>
      </c>
      <c r="I5" s="4">
        <v>30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12</v>
      </c>
      <c r="Q5" s="4">
        <v>5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spans="1:24" ht="15.75" x14ac:dyDescent="0.25">
      <c r="A6" s="3" t="s">
        <v>0</v>
      </c>
      <c r="B6" s="4">
        <v>76</v>
      </c>
      <c r="C6" s="4">
        <v>91</v>
      </c>
      <c r="D6" s="4">
        <v>0</v>
      </c>
      <c r="E6" s="4">
        <v>0</v>
      </c>
      <c r="F6" s="4">
        <v>47</v>
      </c>
      <c r="G6" s="4">
        <v>16</v>
      </c>
      <c r="H6" s="4">
        <v>53</v>
      </c>
      <c r="I6" s="4">
        <v>34</v>
      </c>
      <c r="J6" s="4">
        <v>19</v>
      </c>
      <c r="K6" s="4">
        <v>0</v>
      </c>
      <c r="L6" s="4">
        <v>0</v>
      </c>
      <c r="M6" s="4">
        <v>14</v>
      </c>
      <c r="N6" s="4">
        <v>18</v>
      </c>
      <c r="O6" s="4">
        <v>2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</row>
    <row r="7" spans="1:24" ht="15.75" x14ac:dyDescent="0.25">
      <c r="A7" s="3" t="s">
        <v>2</v>
      </c>
      <c r="B7" s="4">
        <v>44</v>
      </c>
      <c r="C7" s="4">
        <v>28</v>
      </c>
      <c r="D7" s="4">
        <v>0</v>
      </c>
      <c r="E7" s="4">
        <v>0</v>
      </c>
      <c r="F7" s="4">
        <v>29</v>
      </c>
      <c r="G7" s="4">
        <v>21</v>
      </c>
      <c r="H7" s="4">
        <v>41</v>
      </c>
      <c r="I7" s="4">
        <v>48</v>
      </c>
      <c r="J7" s="4">
        <v>2</v>
      </c>
      <c r="K7" s="4">
        <v>0</v>
      </c>
      <c r="L7" s="4">
        <v>0</v>
      </c>
      <c r="M7" s="4">
        <v>10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</row>
    <row r="8" spans="1:24" ht="15.75" x14ac:dyDescent="0.25">
      <c r="A8" s="3" t="s">
        <v>6</v>
      </c>
      <c r="B8" s="4">
        <v>27</v>
      </c>
      <c r="C8" s="4">
        <v>9</v>
      </c>
      <c r="D8" s="4">
        <v>0</v>
      </c>
      <c r="E8" s="4">
        <v>0</v>
      </c>
      <c r="F8" s="4">
        <v>31</v>
      </c>
      <c r="G8" s="4">
        <v>6</v>
      </c>
      <c r="H8" s="4">
        <v>22</v>
      </c>
      <c r="I8" s="4">
        <v>41</v>
      </c>
      <c r="J8" s="4">
        <v>0</v>
      </c>
      <c r="K8" s="4">
        <v>0</v>
      </c>
      <c r="L8" s="4">
        <v>0</v>
      </c>
      <c r="M8" s="4">
        <v>5</v>
      </c>
      <c r="N8" s="4">
        <v>0</v>
      </c>
      <c r="O8" s="4">
        <v>0</v>
      </c>
      <c r="P8" s="4">
        <v>0</v>
      </c>
      <c r="Q8" s="4">
        <v>0</v>
      </c>
      <c r="R8" s="4">
        <v>3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</row>
    <row r="9" spans="1:24" ht="15.75" x14ac:dyDescent="0.25">
      <c r="A9" s="3" t="s">
        <v>11</v>
      </c>
      <c r="B9" s="4">
        <v>7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2</v>
      </c>
      <c r="J9" s="4">
        <v>0</v>
      </c>
      <c r="K9" s="4">
        <v>37</v>
      </c>
      <c r="L9" s="4">
        <v>31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3</v>
      </c>
      <c r="S9" s="4">
        <v>2</v>
      </c>
      <c r="T9" s="4">
        <v>0</v>
      </c>
      <c r="U9" s="4">
        <v>1</v>
      </c>
      <c r="V9" s="4">
        <v>1</v>
      </c>
      <c r="W9" s="4">
        <v>1</v>
      </c>
      <c r="X9" s="4">
        <v>0</v>
      </c>
    </row>
    <row r="10" spans="1:24" ht="15.75" x14ac:dyDescent="0.25">
      <c r="A10" s="3" t="s">
        <v>9</v>
      </c>
      <c r="B10" s="4">
        <v>36</v>
      </c>
      <c r="C10" s="4">
        <v>34</v>
      </c>
      <c r="D10" s="4">
        <v>0</v>
      </c>
      <c r="E10" s="4">
        <v>0</v>
      </c>
      <c r="F10" s="4">
        <v>4</v>
      </c>
      <c r="G10" s="4">
        <v>10</v>
      </c>
      <c r="H10" s="4">
        <v>0</v>
      </c>
      <c r="I10" s="4">
        <v>21</v>
      </c>
      <c r="J10" s="4">
        <v>5</v>
      </c>
      <c r="K10" s="4">
        <v>0</v>
      </c>
      <c r="L10" s="4">
        <v>6</v>
      </c>
      <c r="M10" s="4">
        <v>17</v>
      </c>
      <c r="N10" s="4">
        <v>0</v>
      </c>
      <c r="O10" s="4">
        <v>7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</row>
    <row r="11" spans="1:24" ht="15.75" x14ac:dyDescent="0.25">
      <c r="A11" s="3" t="s">
        <v>7</v>
      </c>
      <c r="B11" s="4">
        <v>2</v>
      </c>
      <c r="C11" s="4">
        <v>0</v>
      </c>
      <c r="D11" s="4">
        <v>0</v>
      </c>
      <c r="E11" s="4">
        <v>0</v>
      </c>
      <c r="F11" s="4">
        <v>0</v>
      </c>
      <c r="G11" s="4">
        <v>1</v>
      </c>
      <c r="H11" s="4">
        <v>0</v>
      </c>
      <c r="I11" s="4">
        <v>29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</row>
    <row r="12" spans="1:24" ht="15.75" x14ac:dyDescent="0.25">
      <c r="A12" s="3" t="s">
        <v>8</v>
      </c>
      <c r="B12" s="4">
        <v>28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4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</row>
    <row r="13" spans="1:24" ht="15.75" x14ac:dyDescent="0.25">
      <c r="A13" s="3" t="s">
        <v>10</v>
      </c>
      <c r="B13" s="4">
        <v>0</v>
      </c>
      <c r="C13" s="4">
        <v>15</v>
      </c>
      <c r="D13" s="4">
        <v>0</v>
      </c>
      <c r="E13" s="4">
        <v>0</v>
      </c>
      <c r="F13" s="4">
        <v>0</v>
      </c>
      <c r="G13" s="4">
        <v>28</v>
      </c>
      <c r="H13" s="4">
        <v>0</v>
      </c>
      <c r="I13" s="4">
        <v>15</v>
      </c>
      <c r="J13" s="4">
        <v>0</v>
      </c>
      <c r="K13" s="4">
        <v>0</v>
      </c>
      <c r="L13" s="4">
        <v>0</v>
      </c>
      <c r="M13" s="4">
        <v>12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</row>
    <row r="14" spans="1:24" ht="15.75" x14ac:dyDescent="0.25">
      <c r="A14" s="3" t="s">
        <v>13</v>
      </c>
      <c r="B14" s="4">
        <v>1</v>
      </c>
      <c r="C14" s="4">
        <v>4</v>
      </c>
      <c r="D14" s="4">
        <v>0</v>
      </c>
      <c r="E14" s="4">
        <v>0</v>
      </c>
      <c r="F14" s="4">
        <v>0</v>
      </c>
      <c r="G14" s="4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1</v>
      </c>
      <c r="N14" s="4">
        <v>0</v>
      </c>
      <c r="O14" s="4">
        <v>18</v>
      </c>
      <c r="P14" s="4">
        <v>16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1</v>
      </c>
    </row>
    <row r="15" spans="1:24" ht="15.75" x14ac:dyDescent="0.25">
      <c r="A15" s="3" t="s">
        <v>12</v>
      </c>
      <c r="B15" s="4">
        <v>0</v>
      </c>
      <c r="C15" s="4">
        <v>16</v>
      </c>
      <c r="D15" s="4">
        <v>0</v>
      </c>
      <c r="E15" s="4">
        <v>0</v>
      </c>
      <c r="F15" s="4">
        <v>0</v>
      </c>
      <c r="G15" s="4">
        <v>3</v>
      </c>
      <c r="H15" s="4">
        <v>0</v>
      </c>
      <c r="I15" s="4">
        <v>0</v>
      </c>
      <c r="J15" s="4">
        <v>7</v>
      </c>
      <c r="K15" s="4">
        <v>0</v>
      </c>
      <c r="L15" s="4">
        <v>0</v>
      </c>
      <c r="M15" s="4">
        <v>0</v>
      </c>
      <c r="N15" s="4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</row>
    <row r="16" spans="1:24" ht="15.75" x14ac:dyDescent="0.25">
      <c r="A16" s="3" t="s">
        <v>14</v>
      </c>
      <c r="B16" s="4">
        <v>0</v>
      </c>
      <c r="C16" s="4">
        <v>15</v>
      </c>
      <c r="D16" s="4">
        <v>0</v>
      </c>
      <c r="E16" s="4">
        <v>0</v>
      </c>
      <c r="F16" s="4">
        <v>0</v>
      </c>
      <c r="G16" s="4">
        <v>3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</row>
    <row r="17" spans="1:24" ht="15.75" x14ac:dyDescent="0.25">
      <c r="A17" s="3" t="s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3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</row>
    <row r="18" spans="1:24" ht="15.75" x14ac:dyDescent="0.25">
      <c r="A18" s="3" t="s">
        <v>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3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1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</row>
    <row r="19" spans="1:24" ht="15.75" x14ac:dyDescent="0.25">
      <c r="A19" s="3" t="s">
        <v>17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1</v>
      </c>
      <c r="U19" s="4">
        <v>0</v>
      </c>
      <c r="V19" s="4">
        <v>0</v>
      </c>
      <c r="W19" s="4">
        <v>0</v>
      </c>
      <c r="X19" s="4">
        <v>0</v>
      </c>
    </row>
    <row r="20" spans="1:24" ht="15.75" x14ac:dyDescent="0.25">
      <c r="A20" s="3" t="s">
        <v>18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1</v>
      </c>
      <c r="K20" s="4">
        <v>0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</row>
  </sheetData>
  <conditionalFormatting sqref="C2:X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2B9B-73A2-43E9-BAF1-CF037AA0748E}">
  <dimension ref="B2:V24"/>
  <sheetViews>
    <sheetView showGridLines="0" workbookViewId="0">
      <selection activeCell="Z9" sqref="Z9"/>
    </sheetView>
  </sheetViews>
  <sheetFormatPr defaultRowHeight="15" x14ac:dyDescent="0.25"/>
  <cols>
    <col min="2" max="2" width="35.28515625" bestFit="1" customWidth="1"/>
    <col min="3" max="22" width="4.7109375" customWidth="1"/>
  </cols>
  <sheetData>
    <row r="2" spans="2:22" ht="162" thickBot="1" x14ac:dyDescent="0.3">
      <c r="C2" s="2" t="s">
        <v>126</v>
      </c>
      <c r="D2" s="2" t="s">
        <v>42</v>
      </c>
      <c r="E2" s="2" t="s">
        <v>45</v>
      </c>
      <c r="F2" s="2" t="s">
        <v>46</v>
      </c>
      <c r="G2" s="2" t="s">
        <v>47</v>
      </c>
      <c r="H2" s="2" t="s">
        <v>50</v>
      </c>
      <c r="I2" s="2" t="s">
        <v>43</v>
      </c>
      <c r="J2" s="2" t="s">
        <v>51</v>
      </c>
      <c r="K2" s="2" t="s">
        <v>52</v>
      </c>
      <c r="L2" s="2" t="s">
        <v>41</v>
      </c>
      <c r="M2" s="2" t="s">
        <v>44</v>
      </c>
      <c r="N2" s="2" t="s">
        <v>49</v>
      </c>
      <c r="O2" s="2" t="s">
        <v>54</v>
      </c>
      <c r="P2" s="2" t="s">
        <v>55</v>
      </c>
      <c r="Q2" s="2" t="s">
        <v>56</v>
      </c>
      <c r="R2" s="2" t="s">
        <v>48</v>
      </c>
      <c r="S2" s="2" t="s">
        <v>57</v>
      </c>
      <c r="T2" s="2" t="s">
        <v>53</v>
      </c>
      <c r="U2" s="2" t="s">
        <v>58</v>
      </c>
      <c r="V2" s="2" t="s">
        <v>9</v>
      </c>
    </row>
    <row r="3" spans="2:22" ht="16.5" thickBot="1" x14ac:dyDescent="0.3">
      <c r="B3" s="3"/>
      <c r="C3" s="39"/>
      <c r="D3" s="47" t="s">
        <v>42</v>
      </c>
      <c r="E3" s="48"/>
      <c r="F3" s="48"/>
      <c r="G3" s="48"/>
      <c r="H3" s="49"/>
      <c r="I3" s="50" t="s">
        <v>43</v>
      </c>
      <c r="J3" s="50"/>
      <c r="K3" s="51"/>
      <c r="L3" s="52" t="s">
        <v>41</v>
      </c>
      <c r="M3" s="50"/>
      <c r="N3" s="50"/>
      <c r="O3" s="50"/>
      <c r="P3" s="50"/>
      <c r="Q3" s="51"/>
      <c r="R3" s="52" t="s">
        <v>9</v>
      </c>
      <c r="S3" s="50"/>
      <c r="T3" s="50"/>
      <c r="U3" s="50"/>
      <c r="V3" s="51"/>
    </row>
    <row r="4" spans="2:22" ht="15.75" x14ac:dyDescent="0.25">
      <c r="B4" s="3" t="s">
        <v>20</v>
      </c>
      <c r="C4" s="42">
        <v>6</v>
      </c>
      <c r="D4" s="31">
        <v>0</v>
      </c>
      <c r="E4" s="32">
        <v>0</v>
      </c>
      <c r="F4" s="32">
        <v>0</v>
      </c>
      <c r="G4" s="32">
        <v>11</v>
      </c>
      <c r="H4" s="33">
        <v>1</v>
      </c>
      <c r="I4" s="32">
        <v>2</v>
      </c>
      <c r="J4" s="32">
        <v>3</v>
      </c>
      <c r="K4" s="33">
        <v>0</v>
      </c>
      <c r="L4" s="34">
        <v>0</v>
      </c>
      <c r="M4" s="32">
        <v>70</v>
      </c>
      <c r="N4" s="32">
        <v>3</v>
      </c>
      <c r="O4" s="32">
        <v>0</v>
      </c>
      <c r="P4" s="32">
        <v>0</v>
      </c>
      <c r="Q4" s="33">
        <v>0</v>
      </c>
      <c r="R4" s="31">
        <v>4</v>
      </c>
      <c r="S4" s="32">
        <v>0</v>
      </c>
      <c r="T4" s="32">
        <v>0</v>
      </c>
      <c r="U4" s="32">
        <v>0</v>
      </c>
      <c r="V4" s="33">
        <v>3</v>
      </c>
    </row>
    <row r="5" spans="2:22" ht="15.75" x14ac:dyDescent="0.25">
      <c r="B5" s="3" t="s">
        <v>19</v>
      </c>
      <c r="C5" s="37">
        <v>192</v>
      </c>
      <c r="D5" s="26">
        <v>134</v>
      </c>
      <c r="E5" s="6">
        <v>0</v>
      </c>
      <c r="F5" s="6">
        <v>32</v>
      </c>
      <c r="G5" s="6">
        <v>0</v>
      </c>
      <c r="H5" s="27">
        <v>0</v>
      </c>
      <c r="I5" s="6">
        <v>0</v>
      </c>
      <c r="J5" s="6">
        <v>19</v>
      </c>
      <c r="K5" s="27">
        <v>0</v>
      </c>
      <c r="L5" s="35">
        <v>147</v>
      </c>
      <c r="M5" s="6">
        <v>13</v>
      </c>
      <c r="N5" s="6">
        <v>0</v>
      </c>
      <c r="O5" s="6">
        <v>0</v>
      </c>
      <c r="P5" s="6">
        <v>0</v>
      </c>
      <c r="Q5" s="27">
        <v>0</v>
      </c>
      <c r="R5" s="26">
        <v>0</v>
      </c>
      <c r="S5" s="6">
        <v>0</v>
      </c>
      <c r="T5" s="6">
        <v>0</v>
      </c>
      <c r="U5" s="6">
        <v>0</v>
      </c>
      <c r="V5" s="27">
        <v>0</v>
      </c>
    </row>
    <row r="6" spans="2:22" ht="15.75" x14ac:dyDescent="0.25">
      <c r="B6" s="3" t="s">
        <v>21</v>
      </c>
      <c r="C6" s="37">
        <v>2</v>
      </c>
      <c r="D6" s="26">
        <v>142</v>
      </c>
      <c r="E6" s="6">
        <v>43</v>
      </c>
      <c r="F6" s="6">
        <v>0</v>
      </c>
      <c r="G6" s="6">
        <v>40</v>
      </c>
      <c r="H6" s="27">
        <v>1</v>
      </c>
      <c r="I6" s="6">
        <v>3</v>
      </c>
      <c r="J6" s="6">
        <v>0</v>
      </c>
      <c r="K6" s="27">
        <v>11</v>
      </c>
      <c r="L6" s="35">
        <v>0</v>
      </c>
      <c r="M6" s="6">
        <v>4</v>
      </c>
      <c r="N6" s="6">
        <v>0</v>
      </c>
      <c r="O6" s="6">
        <v>0</v>
      </c>
      <c r="P6" s="6">
        <v>0</v>
      </c>
      <c r="Q6" s="27">
        <v>0</v>
      </c>
      <c r="R6" s="26">
        <v>0</v>
      </c>
      <c r="S6" s="6">
        <v>0</v>
      </c>
      <c r="T6" s="6">
        <v>0</v>
      </c>
      <c r="U6" s="6">
        <v>0</v>
      </c>
      <c r="V6" s="27">
        <v>17</v>
      </c>
    </row>
    <row r="7" spans="2:22" ht="15.75" x14ac:dyDescent="0.25">
      <c r="B7" s="3" t="s">
        <v>23</v>
      </c>
      <c r="C7" s="37">
        <v>17</v>
      </c>
      <c r="D7" s="26">
        <v>3</v>
      </c>
      <c r="E7" s="6">
        <v>0</v>
      </c>
      <c r="F7" s="6">
        <v>0</v>
      </c>
      <c r="G7" s="6">
        <v>0</v>
      </c>
      <c r="H7" s="27">
        <v>1</v>
      </c>
      <c r="I7" s="6">
        <v>106</v>
      </c>
      <c r="J7" s="6">
        <v>1</v>
      </c>
      <c r="K7" s="27">
        <v>1</v>
      </c>
      <c r="L7" s="35">
        <v>0</v>
      </c>
      <c r="M7" s="6">
        <v>13</v>
      </c>
      <c r="N7" s="6">
        <v>1</v>
      </c>
      <c r="O7" s="6">
        <v>1</v>
      </c>
      <c r="P7" s="6">
        <v>1</v>
      </c>
      <c r="Q7" s="27">
        <v>1</v>
      </c>
      <c r="R7" s="26">
        <v>1</v>
      </c>
      <c r="S7" s="6">
        <v>0</v>
      </c>
      <c r="T7" s="6">
        <v>1</v>
      </c>
      <c r="U7" s="6">
        <v>0</v>
      </c>
      <c r="V7" s="27">
        <v>0</v>
      </c>
    </row>
    <row r="8" spans="2:22" ht="15.75" x14ac:dyDescent="0.25">
      <c r="B8" s="3" t="s">
        <v>22</v>
      </c>
      <c r="C8" s="37">
        <v>97</v>
      </c>
      <c r="D8" s="26">
        <v>0</v>
      </c>
      <c r="E8" s="6">
        <v>7</v>
      </c>
      <c r="F8" s="6">
        <v>0</v>
      </c>
      <c r="G8" s="6">
        <v>0</v>
      </c>
      <c r="H8" s="27">
        <v>1</v>
      </c>
      <c r="I8" s="6">
        <v>58</v>
      </c>
      <c r="J8" s="6">
        <v>1</v>
      </c>
      <c r="K8" s="27">
        <v>0</v>
      </c>
      <c r="L8" s="35">
        <v>0</v>
      </c>
      <c r="M8" s="6">
        <v>66</v>
      </c>
      <c r="N8" s="6">
        <v>3</v>
      </c>
      <c r="O8" s="6">
        <v>0</v>
      </c>
      <c r="P8" s="6">
        <v>0</v>
      </c>
      <c r="Q8" s="27">
        <v>0</v>
      </c>
      <c r="R8" s="26">
        <v>12</v>
      </c>
      <c r="S8" s="6">
        <v>0</v>
      </c>
      <c r="T8" s="6">
        <v>0</v>
      </c>
      <c r="U8" s="6">
        <v>0</v>
      </c>
      <c r="V8" s="27">
        <v>0</v>
      </c>
    </row>
    <row r="9" spans="2:22" ht="15.75" x14ac:dyDescent="0.25">
      <c r="B9" s="3" t="s">
        <v>25</v>
      </c>
      <c r="C9" s="37">
        <v>37</v>
      </c>
      <c r="D9" s="26">
        <v>9</v>
      </c>
      <c r="E9" s="6">
        <v>3</v>
      </c>
      <c r="F9" s="6">
        <v>0</v>
      </c>
      <c r="G9" s="6">
        <v>0</v>
      </c>
      <c r="H9" s="27">
        <v>3</v>
      </c>
      <c r="I9" s="6">
        <v>78</v>
      </c>
      <c r="J9" s="6">
        <v>3</v>
      </c>
      <c r="K9" s="27">
        <v>0</v>
      </c>
      <c r="L9" s="35">
        <v>0</v>
      </c>
      <c r="M9" s="6">
        <v>36</v>
      </c>
      <c r="N9" s="6">
        <v>0</v>
      </c>
      <c r="O9" s="6">
        <v>0</v>
      </c>
      <c r="P9" s="6">
        <v>0</v>
      </c>
      <c r="Q9" s="27">
        <v>0</v>
      </c>
      <c r="R9" s="26">
        <v>0</v>
      </c>
      <c r="S9" s="6">
        <v>0</v>
      </c>
      <c r="T9" s="6">
        <v>0</v>
      </c>
      <c r="U9" s="6">
        <v>0</v>
      </c>
      <c r="V9" s="27">
        <v>0</v>
      </c>
    </row>
    <row r="10" spans="2:22" ht="15.75" x14ac:dyDescent="0.25">
      <c r="B10" s="3" t="s">
        <v>28</v>
      </c>
      <c r="C10" s="37">
        <v>1</v>
      </c>
      <c r="D10" s="26">
        <v>0</v>
      </c>
      <c r="E10" s="6">
        <v>47</v>
      </c>
      <c r="F10" s="6">
        <v>0</v>
      </c>
      <c r="G10" s="6">
        <v>0</v>
      </c>
      <c r="H10" s="27">
        <v>1</v>
      </c>
      <c r="I10" s="6">
        <v>5</v>
      </c>
      <c r="J10" s="6">
        <v>8</v>
      </c>
      <c r="K10" s="27">
        <v>0</v>
      </c>
      <c r="L10" s="35">
        <v>0</v>
      </c>
      <c r="M10" s="6">
        <v>0</v>
      </c>
      <c r="N10" s="6">
        <v>0</v>
      </c>
      <c r="O10" s="6">
        <v>0</v>
      </c>
      <c r="P10" s="6">
        <v>0</v>
      </c>
      <c r="Q10" s="27">
        <v>0</v>
      </c>
      <c r="R10" s="26">
        <v>0</v>
      </c>
      <c r="S10" s="6">
        <v>0</v>
      </c>
      <c r="T10" s="6">
        <v>0</v>
      </c>
      <c r="U10" s="6">
        <v>0</v>
      </c>
      <c r="V10" s="27">
        <v>0</v>
      </c>
    </row>
    <row r="11" spans="2:22" ht="15.75" x14ac:dyDescent="0.25">
      <c r="B11" s="3" t="s">
        <v>26</v>
      </c>
      <c r="C11" s="37">
        <v>39</v>
      </c>
      <c r="D11" s="26">
        <v>2</v>
      </c>
      <c r="E11" s="6">
        <v>0</v>
      </c>
      <c r="F11" s="6">
        <v>0</v>
      </c>
      <c r="G11" s="6">
        <v>0</v>
      </c>
      <c r="H11" s="27">
        <v>3</v>
      </c>
      <c r="I11" s="6">
        <v>0</v>
      </c>
      <c r="J11" s="6">
        <v>0</v>
      </c>
      <c r="K11" s="27">
        <v>0</v>
      </c>
      <c r="L11" s="35">
        <v>0</v>
      </c>
      <c r="M11" s="6">
        <v>47</v>
      </c>
      <c r="N11" s="6">
        <v>3</v>
      </c>
      <c r="O11" s="6">
        <v>0</v>
      </c>
      <c r="P11" s="6">
        <v>0</v>
      </c>
      <c r="Q11" s="27">
        <v>0</v>
      </c>
      <c r="R11" s="26">
        <v>1</v>
      </c>
      <c r="S11" s="6">
        <v>0</v>
      </c>
      <c r="T11" s="6">
        <v>0</v>
      </c>
      <c r="U11" s="6">
        <v>0</v>
      </c>
      <c r="V11" s="27">
        <v>0</v>
      </c>
    </row>
    <row r="12" spans="2:22" ht="15.75" x14ac:dyDescent="0.25">
      <c r="B12" s="3" t="s">
        <v>27</v>
      </c>
      <c r="C12" s="37">
        <v>15</v>
      </c>
      <c r="D12" s="26">
        <v>2</v>
      </c>
      <c r="E12" s="6">
        <v>5</v>
      </c>
      <c r="F12" s="6">
        <v>0</v>
      </c>
      <c r="G12" s="6">
        <v>4</v>
      </c>
      <c r="H12" s="27">
        <v>10</v>
      </c>
      <c r="I12" s="6">
        <v>15</v>
      </c>
      <c r="J12" s="6">
        <v>1</v>
      </c>
      <c r="K12" s="27">
        <v>0</v>
      </c>
      <c r="L12" s="35">
        <v>0</v>
      </c>
      <c r="M12" s="6">
        <v>9</v>
      </c>
      <c r="N12" s="6">
        <v>2</v>
      </c>
      <c r="O12" s="6">
        <v>0</v>
      </c>
      <c r="P12" s="6">
        <v>0</v>
      </c>
      <c r="Q12" s="27">
        <v>0</v>
      </c>
      <c r="R12" s="26">
        <v>0</v>
      </c>
      <c r="S12" s="6">
        <v>0</v>
      </c>
      <c r="T12" s="6">
        <v>0</v>
      </c>
      <c r="U12" s="6">
        <v>0</v>
      </c>
      <c r="V12" s="27">
        <v>43</v>
      </c>
    </row>
    <row r="13" spans="2:22" ht="15.75" x14ac:dyDescent="0.25">
      <c r="B13" s="3" t="s">
        <v>24</v>
      </c>
      <c r="C13" s="37">
        <v>10</v>
      </c>
      <c r="D13" s="26">
        <v>9</v>
      </c>
      <c r="E13" s="6">
        <v>38</v>
      </c>
      <c r="F13" s="6">
        <v>0</v>
      </c>
      <c r="G13" s="6">
        <v>18</v>
      </c>
      <c r="H13" s="27">
        <v>2</v>
      </c>
      <c r="I13" s="6">
        <v>1</v>
      </c>
      <c r="J13" s="6">
        <v>0</v>
      </c>
      <c r="K13" s="27">
        <v>1</v>
      </c>
      <c r="L13" s="35">
        <v>0</v>
      </c>
      <c r="M13" s="6">
        <v>31</v>
      </c>
      <c r="N13" s="6">
        <v>0</v>
      </c>
      <c r="O13" s="6">
        <v>0</v>
      </c>
      <c r="P13" s="6">
        <v>0</v>
      </c>
      <c r="Q13" s="27">
        <v>0</v>
      </c>
      <c r="R13" s="26">
        <v>2</v>
      </c>
      <c r="S13" s="6">
        <v>0</v>
      </c>
      <c r="T13" s="6">
        <v>0</v>
      </c>
      <c r="U13" s="6">
        <v>0</v>
      </c>
      <c r="V13" s="27">
        <v>0</v>
      </c>
    </row>
    <row r="14" spans="2:22" ht="15.75" x14ac:dyDescent="0.25">
      <c r="B14" s="3" t="s">
        <v>29</v>
      </c>
      <c r="C14" s="37">
        <v>37</v>
      </c>
      <c r="D14" s="26">
        <v>0</v>
      </c>
      <c r="E14" s="6">
        <v>8</v>
      </c>
      <c r="F14" s="6">
        <v>0</v>
      </c>
      <c r="G14" s="6">
        <v>0</v>
      </c>
      <c r="H14" s="27">
        <v>0</v>
      </c>
      <c r="I14" s="6">
        <v>1</v>
      </c>
      <c r="J14" s="6">
        <v>1</v>
      </c>
      <c r="K14" s="27">
        <v>0</v>
      </c>
      <c r="L14" s="35">
        <v>0</v>
      </c>
      <c r="M14" s="6">
        <v>7</v>
      </c>
      <c r="N14" s="6">
        <v>0</v>
      </c>
      <c r="O14" s="6">
        <v>0</v>
      </c>
      <c r="P14" s="6">
        <v>0</v>
      </c>
      <c r="Q14" s="27">
        <v>0</v>
      </c>
      <c r="R14" s="26">
        <v>11</v>
      </c>
      <c r="S14" s="6">
        <v>0</v>
      </c>
      <c r="T14" s="6">
        <v>0</v>
      </c>
      <c r="U14" s="6">
        <v>0</v>
      </c>
      <c r="V14" s="27">
        <v>0</v>
      </c>
    </row>
    <row r="15" spans="2:22" ht="15.75" x14ac:dyDescent="0.25">
      <c r="B15" s="3" t="s">
        <v>34</v>
      </c>
      <c r="C15" s="37">
        <v>23</v>
      </c>
      <c r="D15" s="26">
        <v>0</v>
      </c>
      <c r="E15" s="6">
        <v>1</v>
      </c>
      <c r="F15" s="6">
        <v>0</v>
      </c>
      <c r="G15" s="6">
        <v>0</v>
      </c>
      <c r="H15" s="27">
        <v>3</v>
      </c>
      <c r="I15" s="6">
        <v>6</v>
      </c>
      <c r="J15" s="6">
        <v>0</v>
      </c>
      <c r="K15" s="27">
        <v>1</v>
      </c>
      <c r="L15" s="35">
        <v>0</v>
      </c>
      <c r="M15" s="6">
        <v>0</v>
      </c>
      <c r="N15" s="6">
        <v>6</v>
      </c>
      <c r="O15" s="6">
        <v>0</v>
      </c>
      <c r="P15" s="6">
        <v>0</v>
      </c>
      <c r="Q15" s="27">
        <v>0</v>
      </c>
      <c r="R15" s="26">
        <v>0</v>
      </c>
      <c r="S15" s="6">
        <v>1</v>
      </c>
      <c r="T15" s="6">
        <v>0</v>
      </c>
      <c r="U15" s="6">
        <v>0</v>
      </c>
      <c r="V15" s="27">
        <v>7</v>
      </c>
    </row>
    <row r="16" spans="2:22" ht="15.75" x14ac:dyDescent="0.25">
      <c r="B16" s="3" t="s">
        <v>30</v>
      </c>
      <c r="C16" s="37">
        <v>20</v>
      </c>
      <c r="D16" s="26">
        <v>0</v>
      </c>
      <c r="E16" s="6">
        <v>0</v>
      </c>
      <c r="F16" s="6">
        <v>0</v>
      </c>
      <c r="G16" s="6">
        <v>0</v>
      </c>
      <c r="H16" s="27">
        <v>0</v>
      </c>
      <c r="I16" s="6">
        <v>0</v>
      </c>
      <c r="J16" s="6">
        <v>0</v>
      </c>
      <c r="K16" s="27">
        <v>0</v>
      </c>
      <c r="L16" s="35">
        <v>0</v>
      </c>
      <c r="M16" s="6">
        <v>0</v>
      </c>
      <c r="N16" s="6">
        <v>0</v>
      </c>
      <c r="O16" s="6">
        <v>0</v>
      </c>
      <c r="P16" s="6">
        <v>0</v>
      </c>
      <c r="Q16" s="27">
        <v>0</v>
      </c>
      <c r="R16" s="26">
        <v>0</v>
      </c>
      <c r="S16" s="6">
        <v>0</v>
      </c>
      <c r="T16" s="6">
        <v>0</v>
      </c>
      <c r="U16" s="6">
        <v>0</v>
      </c>
      <c r="V16" s="27">
        <v>0</v>
      </c>
    </row>
    <row r="17" spans="2:22" ht="15.75" x14ac:dyDescent="0.25">
      <c r="B17" s="3" t="s">
        <v>31</v>
      </c>
      <c r="C17" s="37">
        <v>20</v>
      </c>
      <c r="D17" s="26">
        <v>0</v>
      </c>
      <c r="E17" s="6">
        <v>0</v>
      </c>
      <c r="F17" s="6">
        <v>0</v>
      </c>
      <c r="G17" s="6">
        <v>6</v>
      </c>
      <c r="H17" s="27">
        <v>1</v>
      </c>
      <c r="I17" s="6">
        <v>1</v>
      </c>
      <c r="J17" s="6">
        <v>0</v>
      </c>
      <c r="K17" s="27">
        <v>0</v>
      </c>
      <c r="L17" s="35">
        <v>0</v>
      </c>
      <c r="M17" s="6">
        <v>16</v>
      </c>
      <c r="N17" s="6">
        <v>10</v>
      </c>
      <c r="O17" s="6">
        <v>0</v>
      </c>
      <c r="P17" s="6">
        <v>0</v>
      </c>
      <c r="Q17" s="27">
        <v>0</v>
      </c>
      <c r="R17" s="26">
        <v>0</v>
      </c>
      <c r="S17" s="6">
        <v>0</v>
      </c>
      <c r="T17" s="6">
        <v>0</v>
      </c>
      <c r="U17" s="6">
        <v>0</v>
      </c>
      <c r="V17" s="27">
        <v>0</v>
      </c>
    </row>
    <row r="18" spans="2:22" ht="15.75" x14ac:dyDescent="0.25">
      <c r="B18" s="3" t="s">
        <v>33</v>
      </c>
      <c r="C18" s="37">
        <v>2</v>
      </c>
      <c r="D18" s="26">
        <v>1</v>
      </c>
      <c r="E18" s="6">
        <v>3</v>
      </c>
      <c r="F18" s="6">
        <v>0</v>
      </c>
      <c r="G18" s="6">
        <v>0</v>
      </c>
      <c r="H18" s="27">
        <v>3</v>
      </c>
      <c r="I18" s="6">
        <v>2</v>
      </c>
      <c r="J18" s="6">
        <v>0</v>
      </c>
      <c r="K18" s="27">
        <v>0</v>
      </c>
      <c r="L18" s="35">
        <v>0</v>
      </c>
      <c r="M18" s="6">
        <v>19</v>
      </c>
      <c r="N18" s="6">
        <v>8</v>
      </c>
      <c r="O18" s="6">
        <v>0</v>
      </c>
      <c r="P18" s="6">
        <v>0</v>
      </c>
      <c r="Q18" s="27">
        <v>0</v>
      </c>
      <c r="R18" s="26">
        <v>1</v>
      </c>
      <c r="S18" s="6">
        <v>0</v>
      </c>
      <c r="T18" s="6">
        <v>0</v>
      </c>
      <c r="U18" s="6">
        <v>0</v>
      </c>
      <c r="V18" s="27">
        <v>0</v>
      </c>
    </row>
    <row r="19" spans="2:22" ht="15.75" x14ac:dyDescent="0.25">
      <c r="B19" s="3" t="s">
        <v>32</v>
      </c>
      <c r="C19" s="37">
        <v>6</v>
      </c>
      <c r="D19" s="26">
        <v>0</v>
      </c>
      <c r="E19" s="6">
        <v>0</v>
      </c>
      <c r="F19" s="6">
        <v>0</v>
      </c>
      <c r="G19" s="6">
        <v>0</v>
      </c>
      <c r="H19" s="27">
        <v>0</v>
      </c>
      <c r="I19" s="6">
        <v>17</v>
      </c>
      <c r="J19" s="6">
        <v>0</v>
      </c>
      <c r="K19" s="27">
        <v>0</v>
      </c>
      <c r="L19" s="35">
        <v>0</v>
      </c>
      <c r="M19" s="6">
        <v>18</v>
      </c>
      <c r="N19" s="6">
        <v>0</v>
      </c>
      <c r="O19" s="6">
        <v>0</v>
      </c>
      <c r="P19" s="6">
        <v>0</v>
      </c>
      <c r="Q19" s="27">
        <v>0</v>
      </c>
      <c r="R19" s="26">
        <v>0</v>
      </c>
      <c r="S19" s="6">
        <v>0</v>
      </c>
      <c r="T19" s="6">
        <v>0</v>
      </c>
      <c r="U19" s="6">
        <v>0</v>
      </c>
      <c r="V19" s="27">
        <v>0</v>
      </c>
    </row>
    <row r="20" spans="2:22" ht="15.75" x14ac:dyDescent="0.25">
      <c r="B20" s="3" t="s">
        <v>37</v>
      </c>
      <c r="C20" s="37">
        <v>11</v>
      </c>
      <c r="D20" s="26">
        <v>0</v>
      </c>
      <c r="E20" s="6">
        <v>1</v>
      </c>
      <c r="F20" s="6">
        <v>0</v>
      </c>
      <c r="G20" s="6">
        <v>1</v>
      </c>
      <c r="H20" s="27">
        <v>1</v>
      </c>
      <c r="I20" s="6">
        <v>0</v>
      </c>
      <c r="J20" s="6">
        <v>2</v>
      </c>
      <c r="K20" s="27">
        <v>0</v>
      </c>
      <c r="L20" s="35">
        <v>0</v>
      </c>
      <c r="M20" s="6">
        <v>0</v>
      </c>
      <c r="N20" s="6">
        <v>1</v>
      </c>
      <c r="O20" s="6">
        <v>0</v>
      </c>
      <c r="P20" s="6">
        <v>0</v>
      </c>
      <c r="Q20" s="27">
        <v>0</v>
      </c>
      <c r="R20" s="26">
        <v>0</v>
      </c>
      <c r="S20" s="6">
        <v>1</v>
      </c>
      <c r="T20" s="6">
        <v>0</v>
      </c>
      <c r="U20" s="6">
        <v>0</v>
      </c>
      <c r="V20" s="27">
        <v>2</v>
      </c>
    </row>
    <row r="21" spans="2:22" ht="15.75" x14ac:dyDescent="0.25">
      <c r="B21" s="3" t="s">
        <v>59</v>
      </c>
      <c r="C21" s="37">
        <v>6</v>
      </c>
      <c r="D21" s="26">
        <v>0</v>
      </c>
      <c r="E21" s="6">
        <v>0</v>
      </c>
      <c r="F21" s="6">
        <v>0</v>
      </c>
      <c r="G21" s="6">
        <v>0</v>
      </c>
      <c r="H21" s="27">
        <v>0</v>
      </c>
      <c r="I21" s="6">
        <v>2</v>
      </c>
      <c r="J21" s="6">
        <v>1</v>
      </c>
      <c r="K21" s="27">
        <v>0</v>
      </c>
      <c r="L21" s="35">
        <v>0</v>
      </c>
      <c r="M21" s="6">
        <v>4</v>
      </c>
      <c r="N21" s="6">
        <v>0</v>
      </c>
      <c r="O21" s="6">
        <v>0</v>
      </c>
      <c r="P21" s="6">
        <v>0</v>
      </c>
      <c r="Q21" s="27">
        <v>0</v>
      </c>
      <c r="R21" s="26">
        <v>0</v>
      </c>
      <c r="S21" s="6">
        <v>0</v>
      </c>
      <c r="T21" s="6">
        <v>0</v>
      </c>
      <c r="U21" s="6">
        <v>1</v>
      </c>
      <c r="V21" s="27">
        <v>7</v>
      </c>
    </row>
    <row r="22" spans="2:22" ht="15.75" x14ac:dyDescent="0.25">
      <c r="B22" s="3" t="s">
        <v>35</v>
      </c>
      <c r="C22" s="37">
        <v>2</v>
      </c>
      <c r="D22" s="26">
        <v>0</v>
      </c>
      <c r="E22" s="6">
        <v>0</v>
      </c>
      <c r="F22" s="6">
        <v>0</v>
      </c>
      <c r="G22" s="6">
        <v>0</v>
      </c>
      <c r="H22" s="27">
        <v>0</v>
      </c>
      <c r="I22" s="6">
        <v>0</v>
      </c>
      <c r="J22" s="6">
        <v>1</v>
      </c>
      <c r="K22" s="27">
        <v>0</v>
      </c>
      <c r="L22" s="35">
        <v>0</v>
      </c>
      <c r="M22" s="6">
        <v>0</v>
      </c>
      <c r="N22" s="6">
        <v>0</v>
      </c>
      <c r="O22" s="6">
        <v>0</v>
      </c>
      <c r="P22" s="6">
        <v>0</v>
      </c>
      <c r="Q22" s="27">
        <v>0</v>
      </c>
      <c r="R22" s="26">
        <v>5</v>
      </c>
      <c r="S22" s="6">
        <v>0</v>
      </c>
      <c r="T22" s="6">
        <v>0</v>
      </c>
      <c r="U22" s="6">
        <v>0</v>
      </c>
      <c r="V22" s="27">
        <v>0</v>
      </c>
    </row>
    <row r="23" spans="2:22" ht="15.75" x14ac:dyDescent="0.25">
      <c r="B23" s="3" t="s">
        <v>36</v>
      </c>
      <c r="C23" s="37">
        <v>0</v>
      </c>
      <c r="D23" s="26">
        <v>0</v>
      </c>
      <c r="E23" s="6">
        <v>0</v>
      </c>
      <c r="F23" s="6">
        <v>0</v>
      </c>
      <c r="G23" s="6">
        <v>0</v>
      </c>
      <c r="H23" s="27">
        <v>0</v>
      </c>
      <c r="I23" s="6">
        <v>0</v>
      </c>
      <c r="J23" s="6">
        <v>0</v>
      </c>
      <c r="K23" s="27">
        <v>0</v>
      </c>
      <c r="L23" s="35">
        <v>0</v>
      </c>
      <c r="M23" s="6">
        <v>5</v>
      </c>
      <c r="N23" s="6">
        <v>0</v>
      </c>
      <c r="O23" s="6">
        <v>0</v>
      </c>
      <c r="P23" s="6">
        <v>0</v>
      </c>
      <c r="Q23" s="27">
        <v>0</v>
      </c>
      <c r="R23" s="26">
        <v>0</v>
      </c>
      <c r="S23" s="6">
        <v>0</v>
      </c>
      <c r="T23" s="6">
        <v>0</v>
      </c>
      <c r="U23" s="6">
        <v>0</v>
      </c>
      <c r="V23" s="27">
        <v>0</v>
      </c>
    </row>
    <row r="24" spans="2:22" ht="16.5" thickBot="1" x14ac:dyDescent="0.3">
      <c r="B24" s="3" t="s">
        <v>38</v>
      </c>
      <c r="C24" s="38">
        <v>0</v>
      </c>
      <c r="D24" s="28">
        <v>0</v>
      </c>
      <c r="E24" s="29">
        <v>0</v>
      </c>
      <c r="F24" s="29">
        <v>0</v>
      </c>
      <c r="G24" s="29">
        <v>0</v>
      </c>
      <c r="H24" s="30">
        <v>0</v>
      </c>
      <c r="I24" s="29">
        <v>0</v>
      </c>
      <c r="J24" s="29">
        <v>0</v>
      </c>
      <c r="K24" s="30">
        <v>0</v>
      </c>
      <c r="L24" s="36">
        <v>0</v>
      </c>
      <c r="M24" s="29">
        <v>1</v>
      </c>
      <c r="N24" s="29">
        <v>0</v>
      </c>
      <c r="O24" s="29">
        <v>0</v>
      </c>
      <c r="P24" s="29">
        <v>0</v>
      </c>
      <c r="Q24" s="30">
        <v>0</v>
      </c>
      <c r="R24" s="28">
        <v>0</v>
      </c>
      <c r="S24" s="29">
        <v>0</v>
      </c>
      <c r="T24" s="29">
        <v>0</v>
      </c>
      <c r="U24" s="29">
        <v>0</v>
      </c>
      <c r="V24" s="30">
        <v>0</v>
      </c>
    </row>
  </sheetData>
  <mergeCells count="4">
    <mergeCell ref="D3:H3"/>
    <mergeCell ref="I3:K3"/>
    <mergeCell ref="L3:Q3"/>
    <mergeCell ref="R3:V3"/>
  </mergeCells>
  <conditionalFormatting sqref="D4:V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23EF-71F1-4D9E-9FCB-9F79DF01492D}">
  <dimension ref="B2:AE23"/>
  <sheetViews>
    <sheetView showGridLines="0" workbookViewId="0">
      <selection activeCell="C2" sqref="C2"/>
    </sheetView>
  </sheetViews>
  <sheetFormatPr defaultRowHeight="15" x14ac:dyDescent="0.25"/>
  <cols>
    <col min="2" max="2" width="35.28515625" bestFit="1" customWidth="1"/>
    <col min="3" max="31" width="4.7109375" customWidth="1"/>
  </cols>
  <sheetData>
    <row r="2" spans="2:31" ht="74.25" x14ac:dyDescent="0.25">
      <c r="C2" s="2" t="s">
        <v>126</v>
      </c>
      <c r="D2" s="2">
        <v>1993</v>
      </c>
      <c r="E2" s="2">
        <v>1995</v>
      </c>
      <c r="F2" s="2">
        <v>1996</v>
      </c>
      <c r="G2" s="2">
        <v>2000</v>
      </c>
      <c r="H2" s="2">
        <v>2001</v>
      </c>
      <c r="I2" s="2">
        <v>2002</v>
      </c>
      <c r="J2" s="2">
        <v>2003</v>
      </c>
      <c r="K2" s="2">
        <v>2004</v>
      </c>
      <c r="L2" s="2">
        <v>2005</v>
      </c>
      <c r="M2" s="2">
        <v>2006</v>
      </c>
      <c r="N2" s="2">
        <v>2007</v>
      </c>
      <c r="O2" s="2">
        <v>2008</v>
      </c>
      <c r="P2" s="2">
        <v>2009</v>
      </c>
      <c r="Q2" s="2">
        <v>2010</v>
      </c>
      <c r="R2" s="2">
        <v>2011</v>
      </c>
      <c r="S2" s="2">
        <v>2012</v>
      </c>
      <c r="T2" s="2">
        <v>2013</v>
      </c>
      <c r="U2" s="2">
        <v>2014</v>
      </c>
      <c r="V2" s="2">
        <v>2015</v>
      </c>
      <c r="W2" s="2">
        <v>2016</v>
      </c>
      <c r="X2" s="2">
        <v>2017</v>
      </c>
      <c r="Y2" s="2">
        <v>2018</v>
      </c>
      <c r="Z2" s="2">
        <v>2019</v>
      </c>
      <c r="AA2" s="2">
        <v>2020</v>
      </c>
      <c r="AB2" s="2">
        <v>2021</v>
      </c>
      <c r="AC2" s="2">
        <v>2022</v>
      </c>
      <c r="AD2" s="2">
        <v>2023</v>
      </c>
      <c r="AE2" s="2">
        <v>2024</v>
      </c>
    </row>
    <row r="3" spans="2:31" ht="15.75" x14ac:dyDescent="0.25">
      <c r="B3" s="3" t="s">
        <v>19</v>
      </c>
      <c r="C3" s="6">
        <v>516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1</v>
      </c>
      <c r="O3" s="6">
        <v>1</v>
      </c>
      <c r="P3" s="6">
        <v>0</v>
      </c>
      <c r="Q3" s="6">
        <v>0</v>
      </c>
      <c r="R3" s="6">
        <v>0</v>
      </c>
      <c r="S3" s="6">
        <v>18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13</v>
      </c>
      <c r="Z3" s="6">
        <v>0</v>
      </c>
      <c r="AA3" s="6">
        <v>10</v>
      </c>
      <c r="AB3" s="6">
        <v>0</v>
      </c>
      <c r="AC3" s="6">
        <v>1</v>
      </c>
      <c r="AD3" s="6">
        <v>1</v>
      </c>
      <c r="AE3" s="6">
        <v>0</v>
      </c>
    </row>
    <row r="4" spans="2:31" ht="15.75" x14ac:dyDescent="0.25">
      <c r="B4" s="3" t="s">
        <v>21</v>
      </c>
      <c r="C4" s="6">
        <v>4</v>
      </c>
      <c r="D4" s="6">
        <v>0</v>
      </c>
      <c r="E4" s="6">
        <v>1</v>
      </c>
      <c r="F4" s="6">
        <v>0</v>
      </c>
      <c r="G4" s="6">
        <v>0</v>
      </c>
      <c r="H4" s="6">
        <v>0</v>
      </c>
      <c r="I4" s="6">
        <v>0</v>
      </c>
      <c r="J4" s="6">
        <v>12</v>
      </c>
      <c r="K4" s="6">
        <v>5</v>
      </c>
      <c r="L4" s="6">
        <v>4</v>
      </c>
      <c r="M4" s="6">
        <v>1</v>
      </c>
      <c r="N4" s="6">
        <v>24</v>
      </c>
      <c r="O4" s="6">
        <v>3</v>
      </c>
      <c r="P4" s="6">
        <v>16</v>
      </c>
      <c r="Q4" s="6">
        <v>1</v>
      </c>
      <c r="R4" s="6">
        <v>7</v>
      </c>
      <c r="S4" s="6">
        <v>0</v>
      </c>
      <c r="T4" s="6">
        <v>0</v>
      </c>
      <c r="U4" s="6">
        <v>0</v>
      </c>
      <c r="V4" s="6">
        <v>4</v>
      </c>
      <c r="W4" s="6">
        <v>5</v>
      </c>
      <c r="X4" s="6">
        <v>9</v>
      </c>
      <c r="Y4" s="6">
        <v>0</v>
      </c>
      <c r="Z4" s="6">
        <v>39</v>
      </c>
      <c r="AA4" s="6">
        <v>4</v>
      </c>
      <c r="AB4" s="6">
        <v>0</v>
      </c>
      <c r="AC4" s="6">
        <v>15</v>
      </c>
      <c r="AD4" s="6">
        <v>151</v>
      </c>
      <c r="AE4" s="6">
        <v>0</v>
      </c>
    </row>
    <row r="5" spans="2:31" ht="15.75" x14ac:dyDescent="0.25">
      <c r="B5" s="3" t="s">
        <v>20</v>
      </c>
      <c r="C5" s="6">
        <v>2</v>
      </c>
      <c r="D5" s="6">
        <v>0</v>
      </c>
      <c r="E5" s="6">
        <v>0</v>
      </c>
      <c r="F5" s="6">
        <v>0</v>
      </c>
      <c r="G5" s="6">
        <v>2</v>
      </c>
      <c r="H5" s="6">
        <v>0</v>
      </c>
      <c r="I5" s="6">
        <v>6</v>
      </c>
      <c r="J5" s="6">
        <v>1</v>
      </c>
      <c r="K5" s="6">
        <v>3</v>
      </c>
      <c r="L5" s="6">
        <v>0</v>
      </c>
      <c r="M5" s="6">
        <v>16</v>
      </c>
      <c r="N5" s="6">
        <v>0</v>
      </c>
      <c r="O5" s="6">
        <v>150</v>
      </c>
      <c r="P5" s="6">
        <v>1</v>
      </c>
      <c r="Q5" s="6">
        <v>0</v>
      </c>
      <c r="R5" s="6">
        <v>1</v>
      </c>
      <c r="S5" s="6">
        <v>0</v>
      </c>
      <c r="T5" s="6">
        <v>3</v>
      </c>
      <c r="U5" s="6">
        <v>1</v>
      </c>
      <c r="V5" s="6">
        <v>18</v>
      </c>
      <c r="W5" s="6">
        <v>7</v>
      </c>
      <c r="X5" s="6">
        <v>1</v>
      </c>
      <c r="Y5" s="6">
        <v>33</v>
      </c>
      <c r="Z5" s="6">
        <v>2</v>
      </c>
      <c r="AA5" s="6">
        <v>0</v>
      </c>
      <c r="AB5" s="6">
        <v>6</v>
      </c>
      <c r="AC5" s="6">
        <v>64</v>
      </c>
      <c r="AD5" s="6">
        <v>0</v>
      </c>
      <c r="AE5" s="6">
        <v>0</v>
      </c>
    </row>
    <row r="6" spans="2:31" ht="15.75" x14ac:dyDescent="0.25">
      <c r="B6" s="3" t="s">
        <v>22</v>
      </c>
      <c r="C6" s="6">
        <v>4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67</v>
      </c>
      <c r="P6" s="6">
        <v>0</v>
      </c>
      <c r="Q6" s="6">
        <v>3</v>
      </c>
      <c r="R6" s="6">
        <v>2</v>
      </c>
      <c r="S6" s="6">
        <v>78</v>
      </c>
      <c r="T6" s="6">
        <v>9</v>
      </c>
      <c r="U6" s="6">
        <v>3</v>
      </c>
      <c r="V6" s="6">
        <v>1</v>
      </c>
      <c r="W6" s="6">
        <v>0</v>
      </c>
      <c r="X6" s="6">
        <v>29</v>
      </c>
      <c r="Y6" s="6">
        <v>0</v>
      </c>
      <c r="Z6" s="6">
        <v>1</v>
      </c>
      <c r="AA6" s="6">
        <v>3</v>
      </c>
      <c r="AB6" s="6">
        <v>50</v>
      </c>
      <c r="AC6" s="6">
        <v>1</v>
      </c>
      <c r="AD6" s="6">
        <v>3</v>
      </c>
      <c r="AE6" s="6">
        <v>0</v>
      </c>
    </row>
    <row r="7" spans="2:31" ht="15.75" x14ac:dyDescent="0.25">
      <c r="B7" s="3" t="s">
        <v>23</v>
      </c>
      <c r="C7" s="6">
        <v>1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71</v>
      </c>
      <c r="N7" s="6">
        <v>0</v>
      </c>
      <c r="O7" s="6">
        <v>0</v>
      </c>
      <c r="P7" s="6">
        <v>0</v>
      </c>
      <c r="Q7" s="6">
        <v>0</v>
      </c>
      <c r="R7" s="6">
        <v>2</v>
      </c>
      <c r="S7" s="6">
        <v>1</v>
      </c>
      <c r="T7" s="6">
        <v>0</v>
      </c>
      <c r="U7" s="6">
        <v>61</v>
      </c>
      <c r="V7" s="6">
        <v>0</v>
      </c>
      <c r="W7" s="6">
        <v>0</v>
      </c>
      <c r="X7" s="6">
        <v>0</v>
      </c>
      <c r="Y7" s="6">
        <v>6</v>
      </c>
      <c r="Z7" s="6">
        <v>12</v>
      </c>
      <c r="AA7" s="6">
        <v>3</v>
      </c>
      <c r="AB7" s="6">
        <v>2</v>
      </c>
      <c r="AC7" s="6">
        <v>5</v>
      </c>
      <c r="AD7" s="6">
        <v>13</v>
      </c>
      <c r="AE7" s="6">
        <v>0</v>
      </c>
    </row>
    <row r="8" spans="2:31" ht="15.75" x14ac:dyDescent="0.25">
      <c r="B8" s="3" t="s">
        <v>25</v>
      </c>
      <c r="C8" s="6">
        <v>15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9</v>
      </c>
      <c r="S8" s="6">
        <v>0</v>
      </c>
      <c r="T8" s="6">
        <v>23</v>
      </c>
      <c r="U8" s="6">
        <v>0</v>
      </c>
      <c r="V8" s="6">
        <v>14</v>
      </c>
      <c r="W8" s="6">
        <v>66</v>
      </c>
      <c r="X8" s="6">
        <v>19</v>
      </c>
      <c r="Y8" s="6">
        <v>6</v>
      </c>
      <c r="Z8" s="6">
        <v>2</v>
      </c>
      <c r="AA8" s="6">
        <v>10</v>
      </c>
      <c r="AB8" s="6">
        <v>2</v>
      </c>
      <c r="AC8" s="6">
        <v>19</v>
      </c>
      <c r="AD8" s="6">
        <v>10</v>
      </c>
      <c r="AE8" s="6">
        <v>0</v>
      </c>
    </row>
    <row r="9" spans="2:31" ht="15.75" x14ac:dyDescent="0.25">
      <c r="B9" s="3" t="s">
        <v>29</v>
      </c>
      <c r="C9" s="6">
        <v>3</v>
      </c>
      <c r="D9" s="6">
        <v>0</v>
      </c>
      <c r="E9" s="6">
        <v>0</v>
      </c>
      <c r="F9" s="6">
        <v>0</v>
      </c>
      <c r="G9" s="6">
        <v>0</v>
      </c>
      <c r="H9" s="6">
        <v>2</v>
      </c>
      <c r="I9" s="6">
        <v>0</v>
      </c>
      <c r="J9" s="6">
        <v>2</v>
      </c>
      <c r="K9" s="6">
        <v>0</v>
      </c>
      <c r="L9" s="6">
        <v>2</v>
      </c>
      <c r="M9" s="6">
        <v>0</v>
      </c>
      <c r="N9" s="6">
        <v>2</v>
      </c>
      <c r="O9" s="6">
        <v>0</v>
      </c>
      <c r="P9" s="6">
        <v>2</v>
      </c>
      <c r="Q9" s="6">
        <v>0</v>
      </c>
      <c r="R9" s="6">
        <v>1</v>
      </c>
      <c r="S9" s="6">
        <v>5</v>
      </c>
      <c r="T9" s="6">
        <v>1</v>
      </c>
      <c r="U9" s="6">
        <v>5</v>
      </c>
      <c r="V9" s="6">
        <v>0</v>
      </c>
      <c r="W9" s="6">
        <v>0</v>
      </c>
      <c r="X9" s="6">
        <v>6</v>
      </c>
      <c r="Y9" s="6">
        <v>0</v>
      </c>
      <c r="Z9" s="6">
        <v>33</v>
      </c>
      <c r="AA9" s="6">
        <v>2</v>
      </c>
      <c r="AB9" s="6">
        <v>5</v>
      </c>
      <c r="AC9" s="6">
        <v>1</v>
      </c>
      <c r="AD9" s="6">
        <v>0</v>
      </c>
      <c r="AE9" s="6">
        <v>0</v>
      </c>
    </row>
    <row r="10" spans="2:31" ht="15.75" x14ac:dyDescent="0.25">
      <c r="B10" s="3" t="s">
        <v>26</v>
      </c>
      <c r="C10" s="6">
        <v>1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2</v>
      </c>
      <c r="N10" s="6">
        <v>25</v>
      </c>
      <c r="O10" s="6">
        <v>6</v>
      </c>
      <c r="P10" s="6">
        <v>0</v>
      </c>
      <c r="Q10" s="6">
        <v>0</v>
      </c>
      <c r="R10" s="6">
        <v>0</v>
      </c>
      <c r="S10" s="6">
        <v>2</v>
      </c>
      <c r="T10" s="6">
        <v>27</v>
      </c>
      <c r="U10" s="6">
        <v>21</v>
      </c>
      <c r="V10" s="6">
        <v>0</v>
      </c>
      <c r="W10" s="6">
        <v>0</v>
      </c>
      <c r="X10" s="6">
        <v>4</v>
      </c>
      <c r="Y10" s="6">
        <v>2</v>
      </c>
      <c r="Z10" s="6">
        <v>0</v>
      </c>
      <c r="AA10" s="6">
        <v>6</v>
      </c>
      <c r="AB10" s="6">
        <v>4</v>
      </c>
      <c r="AC10" s="6">
        <v>0</v>
      </c>
      <c r="AD10" s="6">
        <v>2</v>
      </c>
      <c r="AE10" s="6">
        <v>0</v>
      </c>
    </row>
    <row r="11" spans="2:31" ht="15.75" x14ac:dyDescent="0.25">
      <c r="B11" s="3" t="s">
        <v>27</v>
      </c>
      <c r="C11" s="6">
        <v>5</v>
      </c>
      <c r="D11" s="6">
        <v>0</v>
      </c>
      <c r="E11" s="6">
        <v>0</v>
      </c>
      <c r="F11" s="6">
        <v>0</v>
      </c>
      <c r="G11" s="6">
        <v>1</v>
      </c>
      <c r="H11" s="6">
        <v>0</v>
      </c>
      <c r="I11" s="6">
        <v>18</v>
      </c>
      <c r="J11" s="6">
        <v>0</v>
      </c>
      <c r="K11" s="6">
        <v>2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23</v>
      </c>
      <c r="R11" s="6">
        <v>0</v>
      </c>
      <c r="S11" s="6">
        <v>3</v>
      </c>
      <c r="T11" s="6">
        <v>2</v>
      </c>
      <c r="U11" s="6">
        <v>3</v>
      </c>
      <c r="V11" s="6">
        <v>4</v>
      </c>
      <c r="W11" s="6">
        <v>20</v>
      </c>
      <c r="X11" s="6">
        <v>4</v>
      </c>
      <c r="Y11" s="6">
        <v>0</v>
      </c>
      <c r="Z11" s="6">
        <v>0</v>
      </c>
      <c r="AA11" s="6">
        <v>4</v>
      </c>
      <c r="AB11" s="6">
        <v>11</v>
      </c>
      <c r="AC11" s="6">
        <v>17</v>
      </c>
      <c r="AD11" s="6">
        <v>0</v>
      </c>
      <c r="AE11" s="6">
        <v>3</v>
      </c>
    </row>
    <row r="12" spans="2:31" ht="15.75" x14ac:dyDescent="0.25">
      <c r="B12" s="3" t="s">
        <v>24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4</v>
      </c>
      <c r="L12" s="6">
        <v>0</v>
      </c>
      <c r="M12" s="6">
        <v>0</v>
      </c>
      <c r="N12" s="6">
        <v>0</v>
      </c>
      <c r="O12" s="6">
        <v>0</v>
      </c>
      <c r="P12" s="6">
        <v>2</v>
      </c>
      <c r="Q12" s="6">
        <v>2</v>
      </c>
      <c r="R12" s="6">
        <v>23</v>
      </c>
      <c r="S12" s="6">
        <v>0</v>
      </c>
      <c r="T12" s="6">
        <v>17</v>
      </c>
      <c r="U12" s="6">
        <v>12</v>
      </c>
      <c r="V12" s="6">
        <v>0</v>
      </c>
      <c r="W12" s="6">
        <v>9</v>
      </c>
      <c r="X12" s="6">
        <v>6</v>
      </c>
      <c r="Y12" s="6">
        <v>11</v>
      </c>
      <c r="Z12" s="6">
        <v>0</v>
      </c>
      <c r="AA12" s="6">
        <v>7</v>
      </c>
      <c r="AB12" s="6">
        <v>5</v>
      </c>
      <c r="AC12" s="6">
        <v>1</v>
      </c>
      <c r="AD12" s="6">
        <v>12</v>
      </c>
      <c r="AE12" s="6">
        <v>0</v>
      </c>
    </row>
    <row r="13" spans="2:31" ht="15.75" x14ac:dyDescent="0.25">
      <c r="B13" s="3" t="s">
        <v>33</v>
      </c>
      <c r="C13" s="6">
        <v>1</v>
      </c>
      <c r="D13" s="6">
        <v>1</v>
      </c>
      <c r="E13" s="6">
        <v>0</v>
      </c>
      <c r="F13" s="6">
        <v>1</v>
      </c>
      <c r="G13" s="6">
        <v>2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2</v>
      </c>
      <c r="P13" s="6">
        <v>19</v>
      </c>
      <c r="Q13" s="6">
        <v>1</v>
      </c>
      <c r="R13" s="6">
        <v>0</v>
      </c>
      <c r="S13" s="6">
        <v>2</v>
      </c>
      <c r="T13" s="6">
        <v>1</v>
      </c>
      <c r="U13" s="6">
        <v>0</v>
      </c>
      <c r="V13" s="6">
        <v>2</v>
      </c>
      <c r="W13" s="6">
        <v>0</v>
      </c>
      <c r="X13" s="6">
        <v>0</v>
      </c>
      <c r="Y13" s="6">
        <v>5</v>
      </c>
      <c r="Z13" s="6">
        <v>0</v>
      </c>
      <c r="AA13" s="6">
        <v>0</v>
      </c>
      <c r="AB13" s="6">
        <v>5</v>
      </c>
      <c r="AC13" s="6">
        <v>0</v>
      </c>
      <c r="AD13" s="6">
        <v>1</v>
      </c>
      <c r="AE13" s="6">
        <v>0</v>
      </c>
    </row>
    <row r="14" spans="2:31" ht="15.75" x14ac:dyDescent="0.25">
      <c r="B14" s="3" t="s">
        <v>32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3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1</v>
      </c>
      <c r="R14" s="6">
        <v>19</v>
      </c>
      <c r="S14" s="6">
        <v>0</v>
      </c>
      <c r="T14" s="6">
        <v>0</v>
      </c>
      <c r="U14" s="6">
        <v>3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4</v>
      </c>
      <c r="AB14" s="6">
        <v>11</v>
      </c>
      <c r="AC14" s="6">
        <v>0</v>
      </c>
      <c r="AD14" s="6">
        <v>0</v>
      </c>
      <c r="AE14" s="6">
        <v>0</v>
      </c>
    </row>
    <row r="15" spans="2:31" ht="15.75" x14ac:dyDescent="0.25">
      <c r="B15" s="3" t="s">
        <v>34</v>
      </c>
      <c r="C15" s="6">
        <v>15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1</v>
      </c>
      <c r="K15" s="6">
        <v>0</v>
      </c>
      <c r="L15" s="6">
        <v>2</v>
      </c>
      <c r="M15" s="6">
        <v>0</v>
      </c>
      <c r="N15" s="6">
        <v>4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3</v>
      </c>
      <c r="U15" s="6">
        <v>0</v>
      </c>
      <c r="V15" s="6">
        <v>4</v>
      </c>
      <c r="W15" s="6">
        <v>0</v>
      </c>
      <c r="X15" s="6">
        <v>9</v>
      </c>
      <c r="Y15" s="6">
        <v>1</v>
      </c>
      <c r="Z15" s="6">
        <v>0</v>
      </c>
      <c r="AA15" s="6">
        <v>0</v>
      </c>
      <c r="AB15" s="6">
        <v>3</v>
      </c>
      <c r="AC15" s="6">
        <v>0</v>
      </c>
      <c r="AD15" s="6">
        <v>0</v>
      </c>
      <c r="AE15" s="6">
        <v>6</v>
      </c>
    </row>
    <row r="16" spans="2:31" ht="15.75" x14ac:dyDescent="0.25">
      <c r="B16" s="3" t="s">
        <v>28</v>
      </c>
      <c r="C16" s="6">
        <v>12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6</v>
      </c>
      <c r="L16" s="6">
        <v>0</v>
      </c>
      <c r="M16" s="6">
        <v>0</v>
      </c>
      <c r="N16" s="6">
        <v>4</v>
      </c>
      <c r="O16" s="6">
        <v>12</v>
      </c>
      <c r="P16" s="6">
        <v>14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10</v>
      </c>
      <c r="W16" s="6">
        <v>5</v>
      </c>
      <c r="X16" s="6">
        <v>0</v>
      </c>
      <c r="Y16" s="6">
        <v>0</v>
      </c>
      <c r="Z16" s="6">
        <v>7</v>
      </c>
      <c r="AA16" s="6">
        <v>9</v>
      </c>
      <c r="AB16" s="6">
        <v>0</v>
      </c>
      <c r="AC16" s="6">
        <v>2</v>
      </c>
      <c r="AD16" s="6">
        <v>0</v>
      </c>
      <c r="AE16" s="6">
        <v>0</v>
      </c>
    </row>
    <row r="17" spans="2:31" ht="15.75" x14ac:dyDescent="0.25">
      <c r="B17" s="3" t="s">
        <v>31</v>
      </c>
      <c r="C17" s="6">
        <v>1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5</v>
      </c>
      <c r="N17" s="6">
        <v>0</v>
      </c>
      <c r="O17" s="6">
        <v>0</v>
      </c>
      <c r="P17" s="6">
        <v>4</v>
      </c>
      <c r="Q17" s="6">
        <v>2</v>
      </c>
      <c r="R17" s="6">
        <v>12</v>
      </c>
      <c r="S17" s="6">
        <v>1</v>
      </c>
      <c r="T17" s="6">
        <v>9</v>
      </c>
      <c r="U17" s="6">
        <v>2</v>
      </c>
      <c r="V17" s="6">
        <v>0</v>
      </c>
      <c r="W17" s="6">
        <v>1</v>
      </c>
      <c r="X17" s="6">
        <v>6</v>
      </c>
      <c r="Y17" s="6">
        <v>6</v>
      </c>
      <c r="Z17" s="6">
        <v>0</v>
      </c>
      <c r="AA17" s="6">
        <v>4</v>
      </c>
      <c r="AB17" s="6">
        <v>0</v>
      </c>
      <c r="AC17" s="6">
        <v>1</v>
      </c>
      <c r="AD17" s="6">
        <v>0</v>
      </c>
      <c r="AE17" s="6">
        <v>0</v>
      </c>
    </row>
    <row r="18" spans="2:31" ht="15.75" x14ac:dyDescent="0.25">
      <c r="B18" s="3" t="s">
        <v>37</v>
      </c>
      <c r="C18" s="6">
        <v>12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1</v>
      </c>
      <c r="O18" s="6">
        <v>1</v>
      </c>
      <c r="P18" s="6">
        <v>0</v>
      </c>
      <c r="Q18" s="6">
        <v>0</v>
      </c>
      <c r="R18" s="6">
        <v>0</v>
      </c>
      <c r="S18" s="6">
        <v>0</v>
      </c>
      <c r="T18" s="6">
        <v>2</v>
      </c>
      <c r="U18" s="6">
        <v>0</v>
      </c>
      <c r="V18" s="6">
        <v>0</v>
      </c>
      <c r="W18" s="6">
        <v>0</v>
      </c>
      <c r="X18" s="6">
        <v>2</v>
      </c>
      <c r="Y18" s="6">
        <v>0</v>
      </c>
      <c r="Z18" s="6">
        <v>0</v>
      </c>
      <c r="AA18" s="6">
        <v>0</v>
      </c>
      <c r="AB18" s="6">
        <v>2</v>
      </c>
      <c r="AC18" s="6">
        <v>0</v>
      </c>
      <c r="AD18" s="6">
        <v>0</v>
      </c>
      <c r="AE18" s="6">
        <v>0</v>
      </c>
    </row>
    <row r="19" spans="2:31" ht="15.75" x14ac:dyDescent="0.25">
      <c r="B19" s="3" t="s">
        <v>30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10</v>
      </c>
      <c r="O19" s="6">
        <v>7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9</v>
      </c>
      <c r="AC19" s="6">
        <v>0</v>
      </c>
      <c r="AD19" s="6">
        <v>0</v>
      </c>
      <c r="AE19" s="6">
        <v>0</v>
      </c>
    </row>
    <row r="20" spans="2:31" ht="15.75" x14ac:dyDescent="0.25">
      <c r="B20" s="3" t="s">
        <v>59</v>
      </c>
      <c r="C20" s="6">
        <v>2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1</v>
      </c>
      <c r="Q20" s="6">
        <v>0</v>
      </c>
      <c r="R20" s="6">
        <v>0</v>
      </c>
      <c r="S20" s="6">
        <v>0</v>
      </c>
      <c r="T20" s="6">
        <v>2</v>
      </c>
      <c r="U20" s="6">
        <v>2</v>
      </c>
      <c r="V20" s="6">
        <v>1</v>
      </c>
      <c r="W20" s="6">
        <v>7</v>
      </c>
      <c r="X20" s="6">
        <v>0</v>
      </c>
      <c r="Y20" s="6">
        <v>0</v>
      </c>
      <c r="Z20" s="6">
        <v>0</v>
      </c>
      <c r="AA20" s="6">
        <v>5</v>
      </c>
      <c r="AB20" s="6">
        <v>6</v>
      </c>
      <c r="AC20" s="6">
        <v>2</v>
      </c>
      <c r="AD20" s="6">
        <v>0</v>
      </c>
      <c r="AE20" s="6">
        <v>0</v>
      </c>
    </row>
    <row r="21" spans="2:31" ht="15.75" x14ac:dyDescent="0.25">
      <c r="B21" s="3" t="s">
        <v>35</v>
      </c>
      <c r="C21" s="6">
        <v>1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1</v>
      </c>
      <c r="J21" s="6">
        <v>0</v>
      </c>
      <c r="K21" s="6">
        <v>0</v>
      </c>
      <c r="L21" s="6">
        <v>1</v>
      </c>
      <c r="M21" s="6">
        <v>0</v>
      </c>
      <c r="N21" s="6">
        <v>0</v>
      </c>
      <c r="O21" s="6">
        <v>0</v>
      </c>
      <c r="P21" s="6">
        <v>0</v>
      </c>
      <c r="Q21" s="6">
        <v>1</v>
      </c>
      <c r="R21" s="6">
        <v>0</v>
      </c>
      <c r="S21" s="6">
        <v>2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1</v>
      </c>
      <c r="Z21" s="6">
        <v>1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</row>
    <row r="22" spans="2:31" ht="15.75" x14ac:dyDescent="0.25">
      <c r="B22" s="3" t="s">
        <v>36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1</v>
      </c>
      <c r="S22" s="6">
        <v>2</v>
      </c>
      <c r="T22" s="6">
        <v>1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</row>
    <row r="23" spans="2:31" ht="15.75" x14ac:dyDescent="0.25">
      <c r="B23" s="3" t="s">
        <v>38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1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</row>
  </sheetData>
  <sortState xmlns:xlrd2="http://schemas.microsoft.com/office/spreadsheetml/2017/richdata2" columnSort="1" ref="D2:AE23">
    <sortCondition ref="D2:AE2"/>
  </sortState>
  <conditionalFormatting sqref="D3:A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845F-E484-4B29-B836-AC4766B1459E}">
  <dimension ref="B2:AA16"/>
  <sheetViews>
    <sheetView showGridLines="0" topLeftCell="B1" workbookViewId="0">
      <selection activeCell="H19" sqref="H19"/>
    </sheetView>
  </sheetViews>
  <sheetFormatPr defaultRowHeight="15" x14ac:dyDescent="0.25"/>
  <cols>
    <col min="2" max="2" width="34.140625" bestFit="1" customWidth="1"/>
    <col min="3" max="8" width="3.85546875" bestFit="1" customWidth="1"/>
    <col min="9" max="10" width="3.85546875" customWidth="1"/>
    <col min="11" max="12" width="3.85546875" bestFit="1" customWidth="1"/>
    <col min="13" max="13" width="5.140625" bestFit="1" customWidth="1"/>
    <col min="14" max="14" width="3.85546875" bestFit="1" customWidth="1"/>
    <col min="15" max="15" width="6.28515625" bestFit="1" customWidth="1"/>
    <col min="16" max="16" width="3.85546875" customWidth="1"/>
    <col min="17" max="27" width="3.85546875" bestFit="1" customWidth="1"/>
  </cols>
  <sheetData>
    <row r="2" spans="2:27" ht="110.25" thickBot="1" x14ac:dyDescent="0.3">
      <c r="C2" s="2" t="s">
        <v>65</v>
      </c>
      <c r="D2" s="2" t="s">
        <v>60</v>
      </c>
      <c r="E2" s="2" t="s">
        <v>61</v>
      </c>
      <c r="F2" s="2" t="s">
        <v>67</v>
      </c>
      <c r="G2" s="2" t="s">
        <v>63</v>
      </c>
      <c r="H2" s="2" t="s">
        <v>64</v>
      </c>
      <c r="I2" s="2" t="s">
        <v>69</v>
      </c>
      <c r="J2" s="2" t="s">
        <v>136</v>
      </c>
      <c r="K2" s="2" t="s">
        <v>68</v>
      </c>
      <c r="L2" s="2" t="s">
        <v>74</v>
      </c>
      <c r="M2" s="2" t="s">
        <v>62</v>
      </c>
      <c r="N2" s="2" t="s">
        <v>137</v>
      </c>
      <c r="O2" s="2" t="s">
        <v>134</v>
      </c>
      <c r="P2" s="2" t="s">
        <v>135</v>
      </c>
      <c r="Q2" s="2" t="s">
        <v>104</v>
      </c>
      <c r="R2" s="2" t="s">
        <v>111</v>
      </c>
      <c r="S2" s="2" t="s">
        <v>139</v>
      </c>
      <c r="T2" s="2" t="s">
        <v>108</v>
      </c>
      <c r="U2" s="2" t="s">
        <v>116</v>
      </c>
      <c r="V2" s="2" t="s">
        <v>113</v>
      </c>
      <c r="W2" s="2" t="s">
        <v>138</v>
      </c>
      <c r="X2" s="2" t="s">
        <v>119</v>
      </c>
      <c r="Y2" s="2" t="s">
        <v>123</v>
      </c>
      <c r="Z2" s="2" t="s">
        <v>141</v>
      </c>
      <c r="AA2" s="2" t="s">
        <v>140</v>
      </c>
    </row>
    <row r="3" spans="2:27" ht="16.5" thickBot="1" x14ac:dyDescent="0.3">
      <c r="C3" s="47" t="s">
        <v>142</v>
      </c>
      <c r="D3" s="48"/>
      <c r="E3" s="48"/>
      <c r="F3" s="48"/>
      <c r="G3" s="48"/>
      <c r="H3" s="48"/>
      <c r="I3" s="48"/>
      <c r="J3" s="48"/>
      <c r="K3" s="48"/>
      <c r="L3" s="49"/>
      <c r="M3" s="53" t="s">
        <v>144</v>
      </c>
      <c r="N3" s="54"/>
      <c r="O3" s="52" t="s">
        <v>143</v>
      </c>
      <c r="P3" s="51"/>
      <c r="Q3" s="52"/>
      <c r="R3" s="50"/>
      <c r="S3" s="50"/>
      <c r="T3" s="51"/>
      <c r="U3" s="47"/>
      <c r="V3" s="49"/>
      <c r="W3" s="47"/>
      <c r="X3" s="48"/>
      <c r="Y3" s="48"/>
      <c r="Z3" s="49"/>
      <c r="AA3" s="40"/>
    </row>
    <row r="4" spans="2:27" ht="15.75" x14ac:dyDescent="0.25">
      <c r="B4" s="3" t="s">
        <v>19</v>
      </c>
      <c r="C4" s="26">
        <v>46</v>
      </c>
      <c r="D4" s="6">
        <v>41</v>
      </c>
      <c r="E4" s="6">
        <v>0</v>
      </c>
      <c r="F4" s="6">
        <v>0</v>
      </c>
      <c r="G4" s="6">
        <v>0</v>
      </c>
      <c r="H4" s="6">
        <v>18</v>
      </c>
      <c r="I4" s="6">
        <v>8</v>
      </c>
      <c r="J4" s="6">
        <v>4</v>
      </c>
      <c r="K4" s="6">
        <v>0</v>
      </c>
      <c r="L4" s="27">
        <v>0</v>
      </c>
      <c r="M4" s="26">
        <v>30</v>
      </c>
      <c r="N4" s="27">
        <v>4</v>
      </c>
      <c r="O4" s="26">
        <v>1</v>
      </c>
      <c r="P4" s="27">
        <v>11</v>
      </c>
      <c r="Q4" s="26">
        <v>8</v>
      </c>
      <c r="R4" s="6">
        <v>20</v>
      </c>
      <c r="S4" s="6">
        <v>0</v>
      </c>
      <c r="T4" s="27">
        <v>2</v>
      </c>
      <c r="U4" s="26">
        <v>3</v>
      </c>
      <c r="V4" s="27">
        <v>0</v>
      </c>
      <c r="W4" s="6">
        <v>3</v>
      </c>
      <c r="X4" s="6">
        <v>0</v>
      </c>
      <c r="Y4" s="6">
        <v>0</v>
      </c>
      <c r="Z4" s="27">
        <v>0</v>
      </c>
      <c r="AA4" s="41">
        <v>0</v>
      </c>
    </row>
    <row r="5" spans="2:27" ht="15.75" x14ac:dyDescent="0.25">
      <c r="B5" s="3" t="s">
        <v>21</v>
      </c>
      <c r="C5" s="26">
        <v>6</v>
      </c>
      <c r="D5" s="6">
        <v>0</v>
      </c>
      <c r="E5" s="6">
        <v>39</v>
      </c>
      <c r="F5" s="6">
        <v>0</v>
      </c>
      <c r="G5" s="6">
        <v>0</v>
      </c>
      <c r="H5" s="6">
        <v>23</v>
      </c>
      <c r="I5" s="6">
        <v>0</v>
      </c>
      <c r="J5" s="6">
        <v>0</v>
      </c>
      <c r="K5" s="6">
        <v>0</v>
      </c>
      <c r="L5" s="27">
        <v>0</v>
      </c>
      <c r="M5" s="26">
        <v>0</v>
      </c>
      <c r="N5" s="27">
        <v>0</v>
      </c>
      <c r="O5" s="26">
        <v>0</v>
      </c>
      <c r="P5" s="27">
        <v>0</v>
      </c>
      <c r="Q5" s="26">
        <v>0</v>
      </c>
      <c r="R5" s="6">
        <v>0</v>
      </c>
      <c r="S5" s="6">
        <v>0</v>
      </c>
      <c r="T5" s="27">
        <v>0</v>
      </c>
      <c r="U5" s="26">
        <v>0</v>
      </c>
      <c r="V5" s="27">
        <v>0</v>
      </c>
      <c r="W5" s="6">
        <v>0</v>
      </c>
      <c r="X5" s="6">
        <v>3</v>
      </c>
      <c r="Y5" s="6">
        <v>0</v>
      </c>
      <c r="Z5" s="27">
        <v>0</v>
      </c>
      <c r="AA5" s="41">
        <v>0</v>
      </c>
    </row>
    <row r="6" spans="2:27" ht="15.75" x14ac:dyDescent="0.25">
      <c r="B6" s="3" t="s">
        <v>20</v>
      </c>
      <c r="C6" s="26">
        <v>0</v>
      </c>
      <c r="D6" s="6">
        <v>4</v>
      </c>
      <c r="E6" s="6">
        <v>0</v>
      </c>
      <c r="F6" s="6">
        <v>30</v>
      </c>
      <c r="G6" s="6">
        <v>0</v>
      </c>
      <c r="H6" s="6">
        <v>6</v>
      </c>
      <c r="I6" s="6">
        <v>0</v>
      </c>
      <c r="J6" s="6">
        <v>0</v>
      </c>
      <c r="K6" s="6">
        <v>0</v>
      </c>
      <c r="L6" s="27">
        <v>0</v>
      </c>
      <c r="M6" s="26">
        <v>0</v>
      </c>
      <c r="N6" s="27">
        <v>0</v>
      </c>
      <c r="O6" s="26">
        <v>8</v>
      </c>
      <c r="P6" s="27">
        <v>0</v>
      </c>
      <c r="Q6" s="26">
        <v>0</v>
      </c>
      <c r="R6" s="6">
        <v>0</v>
      </c>
      <c r="S6" s="6">
        <v>2</v>
      </c>
      <c r="T6" s="27">
        <v>0</v>
      </c>
      <c r="U6" s="26">
        <v>0</v>
      </c>
      <c r="V6" s="27">
        <v>0</v>
      </c>
      <c r="W6" s="6">
        <v>0</v>
      </c>
      <c r="X6" s="6">
        <v>0</v>
      </c>
      <c r="Y6" s="6">
        <v>0</v>
      </c>
      <c r="Z6" s="27">
        <v>1</v>
      </c>
      <c r="AA6" s="41">
        <v>0</v>
      </c>
    </row>
    <row r="7" spans="2:27" ht="15.75" x14ac:dyDescent="0.25">
      <c r="B7" s="3" t="s">
        <v>26</v>
      </c>
      <c r="C7" s="26">
        <v>10</v>
      </c>
      <c r="D7" s="6">
        <v>0</v>
      </c>
      <c r="E7" s="6">
        <v>0</v>
      </c>
      <c r="F7" s="6">
        <v>0</v>
      </c>
      <c r="G7" s="6">
        <v>28</v>
      </c>
      <c r="H7" s="6">
        <v>0</v>
      </c>
      <c r="I7" s="6">
        <v>0</v>
      </c>
      <c r="J7" s="6">
        <v>0</v>
      </c>
      <c r="K7" s="6">
        <v>0</v>
      </c>
      <c r="L7" s="27">
        <v>0</v>
      </c>
      <c r="M7" s="26">
        <v>0</v>
      </c>
      <c r="N7" s="27">
        <v>0</v>
      </c>
      <c r="O7" s="26">
        <v>0</v>
      </c>
      <c r="P7" s="27">
        <v>0</v>
      </c>
      <c r="Q7" s="26">
        <v>0</v>
      </c>
      <c r="R7" s="6">
        <v>0</v>
      </c>
      <c r="S7" s="6">
        <v>0</v>
      </c>
      <c r="T7" s="27">
        <v>0</v>
      </c>
      <c r="U7" s="26">
        <v>0</v>
      </c>
      <c r="V7" s="27">
        <v>0</v>
      </c>
      <c r="W7" s="6">
        <v>0</v>
      </c>
      <c r="X7" s="6">
        <v>0</v>
      </c>
      <c r="Y7" s="6">
        <v>0</v>
      </c>
      <c r="Z7" s="27">
        <v>0</v>
      </c>
      <c r="AA7" s="41">
        <v>0</v>
      </c>
    </row>
    <row r="8" spans="2:27" ht="15.75" x14ac:dyDescent="0.25">
      <c r="B8" s="3" t="s">
        <v>27</v>
      </c>
      <c r="C8" s="26">
        <v>3</v>
      </c>
      <c r="D8" s="6">
        <v>0</v>
      </c>
      <c r="E8" s="6">
        <v>0</v>
      </c>
      <c r="F8" s="6">
        <v>0</v>
      </c>
      <c r="G8" s="6">
        <v>23</v>
      </c>
      <c r="H8" s="6">
        <v>0</v>
      </c>
      <c r="I8" s="6">
        <v>0</v>
      </c>
      <c r="J8" s="6">
        <v>0</v>
      </c>
      <c r="K8" s="6">
        <v>0</v>
      </c>
      <c r="L8" s="27">
        <v>3</v>
      </c>
      <c r="M8" s="26">
        <v>0</v>
      </c>
      <c r="N8" s="27">
        <v>0</v>
      </c>
      <c r="O8" s="26">
        <v>0</v>
      </c>
      <c r="P8" s="27">
        <v>0</v>
      </c>
      <c r="Q8" s="26">
        <v>0</v>
      </c>
      <c r="R8" s="6">
        <v>0</v>
      </c>
      <c r="S8" s="6">
        <v>0</v>
      </c>
      <c r="T8" s="27">
        <v>0</v>
      </c>
      <c r="U8" s="26">
        <v>0</v>
      </c>
      <c r="V8" s="27">
        <v>2</v>
      </c>
      <c r="W8" s="6">
        <v>0</v>
      </c>
      <c r="X8" s="6">
        <v>0</v>
      </c>
      <c r="Y8" s="6">
        <v>0</v>
      </c>
      <c r="Z8" s="27">
        <v>0</v>
      </c>
      <c r="AA8" s="41">
        <v>0</v>
      </c>
    </row>
    <row r="9" spans="2:27" ht="15.75" x14ac:dyDescent="0.25">
      <c r="B9" s="3" t="s">
        <v>32</v>
      </c>
      <c r="C9" s="26">
        <v>0</v>
      </c>
      <c r="D9" s="6">
        <v>0</v>
      </c>
      <c r="E9" s="6">
        <v>0</v>
      </c>
      <c r="F9" s="6">
        <v>0</v>
      </c>
      <c r="G9" s="6">
        <v>0</v>
      </c>
      <c r="H9" s="6">
        <v>11</v>
      </c>
      <c r="I9" s="6">
        <v>3</v>
      </c>
      <c r="J9" s="6">
        <v>0</v>
      </c>
      <c r="K9" s="6">
        <v>0</v>
      </c>
      <c r="L9" s="27">
        <v>0</v>
      </c>
      <c r="M9" s="26">
        <v>0</v>
      </c>
      <c r="N9" s="27">
        <v>0</v>
      </c>
      <c r="O9" s="26">
        <v>0</v>
      </c>
      <c r="P9" s="27">
        <v>0</v>
      </c>
      <c r="Q9" s="26">
        <v>0</v>
      </c>
      <c r="R9" s="6">
        <v>0</v>
      </c>
      <c r="S9" s="6">
        <v>0</v>
      </c>
      <c r="T9" s="27">
        <v>0</v>
      </c>
      <c r="U9" s="26">
        <v>0</v>
      </c>
      <c r="V9" s="27">
        <v>0</v>
      </c>
      <c r="W9" s="6">
        <v>0</v>
      </c>
      <c r="X9" s="6">
        <v>0</v>
      </c>
      <c r="Y9" s="6">
        <v>0</v>
      </c>
      <c r="Z9" s="27">
        <v>0</v>
      </c>
      <c r="AA9" s="41">
        <v>0</v>
      </c>
    </row>
    <row r="10" spans="2:27" ht="15.75" x14ac:dyDescent="0.25">
      <c r="B10" s="3" t="s">
        <v>25</v>
      </c>
      <c r="C10" s="26">
        <v>0</v>
      </c>
      <c r="D10" s="6">
        <v>7</v>
      </c>
      <c r="E10" s="6">
        <v>0</v>
      </c>
      <c r="F10" s="6">
        <v>0</v>
      </c>
      <c r="G10" s="6">
        <v>0</v>
      </c>
      <c r="H10" s="6">
        <v>9</v>
      </c>
      <c r="I10" s="6">
        <v>2</v>
      </c>
      <c r="J10" s="6">
        <v>0</v>
      </c>
      <c r="K10" s="6">
        <v>0</v>
      </c>
      <c r="L10" s="27">
        <v>0</v>
      </c>
      <c r="M10" s="26">
        <v>0</v>
      </c>
      <c r="N10" s="27">
        <v>0</v>
      </c>
      <c r="O10" s="26">
        <v>0</v>
      </c>
      <c r="P10" s="27">
        <v>0</v>
      </c>
      <c r="Q10" s="26">
        <v>0</v>
      </c>
      <c r="R10" s="6">
        <v>0</v>
      </c>
      <c r="S10" s="6">
        <v>0</v>
      </c>
      <c r="T10" s="27">
        <v>0</v>
      </c>
      <c r="U10" s="26">
        <v>0</v>
      </c>
      <c r="V10" s="27">
        <v>0</v>
      </c>
      <c r="W10" s="6">
        <v>0</v>
      </c>
      <c r="X10" s="6">
        <v>0</v>
      </c>
      <c r="Y10" s="6">
        <v>0</v>
      </c>
      <c r="Z10" s="27">
        <v>0</v>
      </c>
      <c r="AA10" s="41">
        <v>0</v>
      </c>
    </row>
    <row r="11" spans="2:27" ht="15.75" x14ac:dyDescent="0.25">
      <c r="B11" s="3" t="s">
        <v>28</v>
      </c>
      <c r="C11" s="26">
        <v>8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27">
        <v>0</v>
      </c>
      <c r="M11" s="26">
        <v>6</v>
      </c>
      <c r="N11" s="27">
        <v>0</v>
      </c>
      <c r="O11" s="26">
        <v>0</v>
      </c>
      <c r="P11" s="27">
        <v>0</v>
      </c>
      <c r="Q11" s="26">
        <v>0</v>
      </c>
      <c r="R11" s="6">
        <v>1</v>
      </c>
      <c r="S11" s="6">
        <v>0</v>
      </c>
      <c r="T11" s="27">
        <v>0</v>
      </c>
      <c r="U11" s="26">
        <v>0</v>
      </c>
      <c r="V11" s="27">
        <v>0</v>
      </c>
      <c r="W11" s="6">
        <v>0</v>
      </c>
      <c r="X11" s="6">
        <v>0</v>
      </c>
      <c r="Y11" s="6">
        <v>0</v>
      </c>
      <c r="Z11" s="27">
        <v>0</v>
      </c>
      <c r="AA11" s="41">
        <v>0</v>
      </c>
    </row>
    <row r="12" spans="2:27" ht="15.75" x14ac:dyDescent="0.25">
      <c r="B12" s="3" t="s">
        <v>29</v>
      </c>
      <c r="C12" s="26">
        <v>0</v>
      </c>
      <c r="D12" s="6">
        <v>0</v>
      </c>
      <c r="E12" s="6">
        <v>0</v>
      </c>
      <c r="F12" s="6">
        <v>0</v>
      </c>
      <c r="G12" s="6">
        <v>0</v>
      </c>
      <c r="H12" s="6">
        <v>7</v>
      </c>
      <c r="I12" s="6">
        <v>0</v>
      </c>
      <c r="J12" s="6">
        <v>0</v>
      </c>
      <c r="K12" s="6">
        <v>0</v>
      </c>
      <c r="L12" s="27">
        <v>0</v>
      </c>
      <c r="M12" s="26">
        <v>0</v>
      </c>
      <c r="N12" s="27">
        <v>0</v>
      </c>
      <c r="O12" s="26">
        <v>0</v>
      </c>
      <c r="P12" s="27">
        <v>0</v>
      </c>
      <c r="Q12" s="26">
        <v>0</v>
      </c>
      <c r="R12" s="6">
        <v>0</v>
      </c>
      <c r="S12" s="6">
        <v>0</v>
      </c>
      <c r="T12" s="27">
        <v>0</v>
      </c>
      <c r="U12" s="26">
        <v>0</v>
      </c>
      <c r="V12" s="27">
        <v>0</v>
      </c>
      <c r="W12" s="6">
        <v>0</v>
      </c>
      <c r="X12" s="6">
        <v>0</v>
      </c>
      <c r="Y12" s="6">
        <v>0</v>
      </c>
      <c r="Z12" s="27">
        <v>0</v>
      </c>
      <c r="AA12" s="41">
        <v>0</v>
      </c>
    </row>
    <row r="13" spans="2:27" ht="15.75" x14ac:dyDescent="0.25">
      <c r="B13" s="3" t="s">
        <v>23</v>
      </c>
      <c r="C13" s="26">
        <v>0</v>
      </c>
      <c r="D13" s="6">
        <v>4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5</v>
      </c>
      <c r="L13" s="27">
        <v>0</v>
      </c>
      <c r="M13" s="26">
        <v>0</v>
      </c>
      <c r="N13" s="27">
        <v>0</v>
      </c>
      <c r="O13" s="26">
        <v>0</v>
      </c>
      <c r="P13" s="27">
        <v>0</v>
      </c>
      <c r="Q13" s="26">
        <v>0</v>
      </c>
      <c r="R13" s="6">
        <v>0</v>
      </c>
      <c r="S13" s="6">
        <v>0</v>
      </c>
      <c r="T13" s="27">
        <v>0</v>
      </c>
      <c r="U13" s="26">
        <v>0</v>
      </c>
      <c r="V13" s="27">
        <v>0</v>
      </c>
      <c r="W13" s="6">
        <v>0</v>
      </c>
      <c r="X13" s="6">
        <v>0</v>
      </c>
      <c r="Y13" s="6">
        <v>0</v>
      </c>
      <c r="Z13" s="27">
        <v>0</v>
      </c>
      <c r="AA13" s="41">
        <v>0</v>
      </c>
    </row>
    <row r="14" spans="2:27" ht="15.75" x14ac:dyDescent="0.25">
      <c r="B14" s="3" t="s">
        <v>59</v>
      </c>
      <c r="C14" s="2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5</v>
      </c>
      <c r="J14" s="6">
        <v>0</v>
      </c>
      <c r="K14" s="6">
        <v>0</v>
      </c>
      <c r="L14" s="27">
        <v>0</v>
      </c>
      <c r="M14" s="26">
        <v>0</v>
      </c>
      <c r="N14" s="27">
        <v>0</v>
      </c>
      <c r="O14" s="26">
        <v>0</v>
      </c>
      <c r="P14" s="27">
        <v>0</v>
      </c>
      <c r="Q14" s="26">
        <v>0</v>
      </c>
      <c r="R14" s="6">
        <v>0</v>
      </c>
      <c r="S14" s="6">
        <v>0</v>
      </c>
      <c r="T14" s="27">
        <v>0</v>
      </c>
      <c r="U14" s="26">
        <v>0</v>
      </c>
      <c r="V14" s="27">
        <v>0</v>
      </c>
      <c r="W14" s="6">
        <v>0</v>
      </c>
      <c r="X14" s="6">
        <v>0</v>
      </c>
      <c r="Y14" s="6">
        <v>1</v>
      </c>
      <c r="Z14" s="27">
        <v>0</v>
      </c>
      <c r="AA14" s="41">
        <v>0</v>
      </c>
    </row>
    <row r="15" spans="2:27" ht="15.75" x14ac:dyDescent="0.25">
      <c r="B15" s="3" t="s">
        <v>34</v>
      </c>
      <c r="C15" s="2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27">
        <v>0</v>
      </c>
      <c r="M15" s="26">
        <v>0</v>
      </c>
      <c r="N15" s="27">
        <v>0</v>
      </c>
      <c r="O15" s="26">
        <v>0</v>
      </c>
      <c r="P15" s="27">
        <v>0</v>
      </c>
      <c r="Q15" s="26">
        <v>0</v>
      </c>
      <c r="R15" s="6">
        <v>0</v>
      </c>
      <c r="S15" s="6">
        <v>0</v>
      </c>
      <c r="T15" s="27">
        <v>0</v>
      </c>
      <c r="U15" s="26">
        <v>0</v>
      </c>
      <c r="V15" s="27">
        <v>0</v>
      </c>
      <c r="W15" s="6">
        <v>0</v>
      </c>
      <c r="X15" s="6">
        <v>0</v>
      </c>
      <c r="Y15" s="6">
        <v>0</v>
      </c>
      <c r="Z15" s="27">
        <v>0</v>
      </c>
      <c r="AA15" s="41">
        <v>1</v>
      </c>
    </row>
    <row r="16" spans="2:27" ht="16.5" thickBot="1" x14ac:dyDescent="0.3">
      <c r="B16" s="3" t="s">
        <v>37</v>
      </c>
      <c r="C16" s="28">
        <v>1</v>
      </c>
      <c r="D16" s="29">
        <v>1</v>
      </c>
      <c r="E16" s="29">
        <v>0</v>
      </c>
      <c r="F16" s="29">
        <v>0</v>
      </c>
      <c r="G16" s="29">
        <v>0</v>
      </c>
      <c r="H16" s="29">
        <v>0</v>
      </c>
      <c r="I16" s="6">
        <v>0</v>
      </c>
      <c r="J16" s="29">
        <v>0</v>
      </c>
      <c r="K16" s="29">
        <v>0</v>
      </c>
      <c r="L16" s="30">
        <v>0</v>
      </c>
      <c r="M16" s="28">
        <v>0</v>
      </c>
      <c r="N16" s="30">
        <v>0</v>
      </c>
      <c r="O16" s="28">
        <v>0</v>
      </c>
      <c r="P16" s="30">
        <v>0</v>
      </c>
      <c r="Q16" s="28">
        <v>0</v>
      </c>
      <c r="R16" s="29">
        <v>0</v>
      </c>
      <c r="S16" s="29">
        <v>0</v>
      </c>
      <c r="T16" s="30">
        <v>0</v>
      </c>
      <c r="U16" s="28">
        <v>0</v>
      </c>
      <c r="V16" s="30">
        <v>0</v>
      </c>
      <c r="W16" s="29">
        <v>0</v>
      </c>
      <c r="X16" s="29">
        <v>0</v>
      </c>
      <c r="Y16" s="29">
        <v>0</v>
      </c>
      <c r="Z16" s="30">
        <v>0</v>
      </c>
      <c r="AA16" s="38">
        <v>0</v>
      </c>
    </row>
  </sheetData>
  <mergeCells count="6">
    <mergeCell ref="C3:L3"/>
    <mergeCell ref="Q3:T3"/>
    <mergeCell ref="U3:V3"/>
    <mergeCell ref="W3:Z3"/>
    <mergeCell ref="M3:N3"/>
    <mergeCell ref="O3:P3"/>
  </mergeCells>
  <conditionalFormatting sqref="C4:AA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CA5F-6EF9-478E-8FAA-4664913D5714}">
  <dimension ref="A1:C20"/>
  <sheetViews>
    <sheetView workbookViewId="0">
      <selection activeCell="M30" sqref="M30"/>
    </sheetView>
  </sheetViews>
  <sheetFormatPr defaultRowHeight="15" x14ac:dyDescent="0.25"/>
  <sheetData>
    <row r="1" spans="1:3" x14ac:dyDescent="0.25">
      <c r="A1" t="s">
        <v>125</v>
      </c>
      <c r="B1" t="s">
        <v>127</v>
      </c>
      <c r="C1" t="s">
        <v>128</v>
      </c>
    </row>
    <row r="2" spans="1:3" x14ac:dyDescent="0.25">
      <c r="A2" t="s">
        <v>1</v>
      </c>
      <c r="B2">
        <v>458</v>
      </c>
      <c r="C2">
        <v>124</v>
      </c>
    </row>
    <row r="3" spans="1:3" x14ac:dyDescent="0.25">
      <c r="A3" t="s">
        <v>3</v>
      </c>
      <c r="B3">
        <v>399</v>
      </c>
      <c r="C3">
        <v>57</v>
      </c>
    </row>
    <row r="4" spans="1:3" x14ac:dyDescent="0.25">
      <c r="A4" t="s">
        <v>0</v>
      </c>
      <c r="B4">
        <v>380</v>
      </c>
      <c r="C4">
        <v>89</v>
      </c>
    </row>
    <row r="5" spans="1:3" x14ac:dyDescent="0.25">
      <c r="A5" t="s">
        <v>4</v>
      </c>
      <c r="B5">
        <v>324</v>
      </c>
      <c r="C5">
        <v>46</v>
      </c>
    </row>
    <row r="6" spans="1:3" x14ac:dyDescent="0.25">
      <c r="A6" t="s">
        <v>2</v>
      </c>
      <c r="B6">
        <v>227</v>
      </c>
      <c r="C6">
        <v>73</v>
      </c>
    </row>
    <row r="7" spans="1:3" x14ac:dyDescent="0.25">
      <c r="A7" t="s">
        <v>5</v>
      </c>
      <c r="B7">
        <v>175</v>
      </c>
      <c r="C7">
        <v>40</v>
      </c>
    </row>
    <row r="8" spans="1:3" x14ac:dyDescent="0.25">
      <c r="A8" t="s">
        <v>6</v>
      </c>
      <c r="B8">
        <v>150</v>
      </c>
      <c r="C8">
        <v>56</v>
      </c>
    </row>
    <row r="9" spans="1:3" x14ac:dyDescent="0.25">
      <c r="A9" t="s">
        <v>9</v>
      </c>
      <c r="B9">
        <v>140</v>
      </c>
      <c r="C9">
        <v>67</v>
      </c>
    </row>
    <row r="10" spans="1:3" x14ac:dyDescent="0.25">
      <c r="A10" t="s">
        <v>11</v>
      </c>
      <c r="B10">
        <v>85</v>
      </c>
      <c r="C10">
        <v>73</v>
      </c>
    </row>
    <row r="11" spans="1:3" x14ac:dyDescent="0.25">
      <c r="A11" t="s">
        <v>10</v>
      </c>
      <c r="B11">
        <v>70</v>
      </c>
      <c r="C11">
        <v>17</v>
      </c>
    </row>
    <row r="12" spans="1:3" x14ac:dyDescent="0.25">
      <c r="A12" t="s">
        <v>13</v>
      </c>
      <c r="B12">
        <v>43</v>
      </c>
      <c r="C12">
        <v>41</v>
      </c>
    </row>
    <row r="13" spans="1:3" x14ac:dyDescent="0.25">
      <c r="A13" t="s">
        <v>7</v>
      </c>
      <c r="B13">
        <v>35</v>
      </c>
      <c r="C13">
        <v>6</v>
      </c>
    </row>
    <row r="14" spans="1:3" x14ac:dyDescent="0.25">
      <c r="A14" t="s">
        <v>8</v>
      </c>
      <c r="B14">
        <v>33</v>
      </c>
      <c r="C14">
        <v>20</v>
      </c>
    </row>
    <row r="15" spans="1:3" x14ac:dyDescent="0.25">
      <c r="A15" t="s">
        <v>12</v>
      </c>
      <c r="B15">
        <v>28</v>
      </c>
      <c r="C15">
        <v>13</v>
      </c>
    </row>
    <row r="16" spans="1:3" x14ac:dyDescent="0.25">
      <c r="A16" t="s">
        <v>14</v>
      </c>
      <c r="B16">
        <v>18</v>
      </c>
      <c r="C16">
        <v>10</v>
      </c>
    </row>
    <row r="17" spans="1:3" x14ac:dyDescent="0.25">
      <c r="A17" t="s">
        <v>15</v>
      </c>
      <c r="B17">
        <v>4</v>
      </c>
      <c r="C17">
        <v>4</v>
      </c>
    </row>
    <row r="18" spans="1:3" x14ac:dyDescent="0.25">
      <c r="A18" t="s">
        <v>16</v>
      </c>
      <c r="B18">
        <v>3</v>
      </c>
      <c r="C18">
        <v>1</v>
      </c>
    </row>
    <row r="19" spans="1:3" x14ac:dyDescent="0.25">
      <c r="A19" t="s">
        <v>18</v>
      </c>
      <c r="B19">
        <v>2</v>
      </c>
      <c r="C19">
        <v>2</v>
      </c>
    </row>
    <row r="20" spans="1:3" x14ac:dyDescent="0.25">
      <c r="A20" t="s">
        <v>17</v>
      </c>
      <c r="B20">
        <v>1</v>
      </c>
      <c r="C2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73B90-F168-401C-9325-11B1A51FC41A}">
  <dimension ref="A1:C24"/>
  <sheetViews>
    <sheetView workbookViewId="0">
      <selection activeCell="A17" sqref="A17"/>
    </sheetView>
  </sheetViews>
  <sheetFormatPr defaultRowHeight="15" x14ac:dyDescent="0.25"/>
  <sheetData>
    <row r="1" spans="1:3" x14ac:dyDescent="0.25">
      <c r="A1" t="s">
        <v>131</v>
      </c>
      <c r="B1" t="s">
        <v>127</v>
      </c>
      <c r="C1" t="s">
        <v>128</v>
      </c>
    </row>
    <row r="2" spans="1:3" x14ac:dyDescent="0.25">
      <c r="A2" t="s">
        <v>19</v>
      </c>
      <c r="B2">
        <v>561</v>
      </c>
      <c r="C2">
        <v>73</v>
      </c>
    </row>
    <row r="3" spans="1:3" x14ac:dyDescent="0.25">
      <c r="A3" t="s">
        <v>20</v>
      </c>
      <c r="B3">
        <v>317</v>
      </c>
      <c r="C3">
        <v>29</v>
      </c>
    </row>
    <row r="4" spans="1:3" x14ac:dyDescent="0.25">
      <c r="A4" t="s">
        <v>21</v>
      </c>
      <c r="B4">
        <v>305</v>
      </c>
      <c r="C4">
        <v>25</v>
      </c>
    </row>
    <row r="5" spans="1:3" x14ac:dyDescent="0.25">
      <c r="A5" t="s">
        <v>22</v>
      </c>
      <c r="B5">
        <v>254</v>
      </c>
      <c r="C5">
        <v>26</v>
      </c>
    </row>
    <row r="6" spans="1:3" x14ac:dyDescent="0.25">
      <c r="A6" t="s">
        <v>25</v>
      </c>
      <c r="B6">
        <v>195</v>
      </c>
      <c r="C6">
        <v>36</v>
      </c>
    </row>
    <row r="7" spans="1:3" x14ac:dyDescent="0.25">
      <c r="A7" t="s">
        <v>23</v>
      </c>
      <c r="B7">
        <v>178</v>
      </c>
      <c r="C7">
        <v>27</v>
      </c>
    </row>
    <row r="8" spans="1:3" x14ac:dyDescent="0.25">
      <c r="A8" t="s">
        <v>27</v>
      </c>
      <c r="B8">
        <v>121</v>
      </c>
      <c r="C8">
        <v>28</v>
      </c>
    </row>
    <row r="9" spans="1:3" x14ac:dyDescent="0.25">
      <c r="A9" t="s">
        <v>24</v>
      </c>
      <c r="B9">
        <v>112</v>
      </c>
      <c r="C9">
        <v>21</v>
      </c>
    </row>
    <row r="10" spans="1:3" x14ac:dyDescent="0.25">
      <c r="A10" t="s">
        <v>26</v>
      </c>
      <c r="B10">
        <v>103</v>
      </c>
      <c r="C10">
        <v>24</v>
      </c>
    </row>
    <row r="11" spans="1:3" x14ac:dyDescent="0.25">
      <c r="A11" t="s">
        <v>28</v>
      </c>
      <c r="B11">
        <v>81</v>
      </c>
      <c r="C11">
        <v>15</v>
      </c>
    </row>
    <row r="12" spans="1:3" x14ac:dyDescent="0.25">
      <c r="A12" t="s">
        <v>29</v>
      </c>
      <c r="B12">
        <v>72</v>
      </c>
      <c r="C12">
        <v>27</v>
      </c>
    </row>
    <row r="13" spans="1:3" x14ac:dyDescent="0.25">
      <c r="A13" t="s">
        <v>31</v>
      </c>
      <c r="B13">
        <v>54</v>
      </c>
      <c r="C13">
        <v>22</v>
      </c>
    </row>
    <row r="14" spans="1:3" x14ac:dyDescent="0.25">
      <c r="A14" t="s">
        <v>34</v>
      </c>
      <c r="B14">
        <v>48</v>
      </c>
      <c r="C14">
        <v>25</v>
      </c>
    </row>
    <row r="15" spans="1:3" x14ac:dyDescent="0.25">
      <c r="A15" t="s">
        <v>33</v>
      </c>
      <c r="B15">
        <v>43</v>
      </c>
      <c r="C15">
        <v>21</v>
      </c>
    </row>
    <row r="16" spans="1:3" x14ac:dyDescent="0.25">
      <c r="A16" t="s">
        <v>32</v>
      </c>
      <c r="B16">
        <v>41</v>
      </c>
      <c r="C16">
        <v>7</v>
      </c>
    </row>
    <row r="17" spans="1:3" x14ac:dyDescent="0.25">
      <c r="A17" t="s">
        <v>59</v>
      </c>
      <c r="B17">
        <v>28</v>
      </c>
      <c r="C17">
        <v>11</v>
      </c>
    </row>
    <row r="18" spans="1:3" x14ac:dyDescent="0.25">
      <c r="A18" t="s">
        <v>30</v>
      </c>
      <c r="B18">
        <v>26</v>
      </c>
      <c r="C18">
        <v>4</v>
      </c>
    </row>
    <row r="19" spans="1:3" x14ac:dyDescent="0.25">
      <c r="A19" t="s">
        <v>37</v>
      </c>
      <c r="B19">
        <v>20</v>
      </c>
      <c r="C19">
        <v>18</v>
      </c>
    </row>
    <row r="20" spans="1:3" x14ac:dyDescent="0.25">
      <c r="A20" t="s">
        <v>35</v>
      </c>
      <c r="B20">
        <v>8</v>
      </c>
      <c r="C20">
        <v>8</v>
      </c>
    </row>
    <row r="21" spans="1:3" x14ac:dyDescent="0.25">
      <c r="A21" t="s">
        <v>36</v>
      </c>
      <c r="B21">
        <v>5</v>
      </c>
      <c r="C21">
        <v>5</v>
      </c>
    </row>
    <row r="22" spans="1:3" x14ac:dyDescent="0.25">
      <c r="A22" t="s">
        <v>132</v>
      </c>
      <c r="B22">
        <v>1</v>
      </c>
      <c r="C22">
        <v>1</v>
      </c>
    </row>
    <row r="23" spans="1:3" x14ac:dyDescent="0.25">
      <c r="A23" t="s">
        <v>133</v>
      </c>
      <c r="B23">
        <v>1</v>
      </c>
      <c r="C23">
        <v>1</v>
      </c>
    </row>
    <row r="24" spans="1:3" x14ac:dyDescent="0.25">
      <c r="A24" t="s">
        <v>38</v>
      </c>
      <c r="B24">
        <v>1</v>
      </c>
      <c r="C2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B4DDC-DF0B-4335-A51F-8B587AE40A20}">
  <sheetPr>
    <pageSetUpPr fitToPage="1"/>
  </sheetPr>
  <dimension ref="A1:D21"/>
  <sheetViews>
    <sheetView workbookViewId="0">
      <selection activeCell="G8" sqref="G8"/>
    </sheetView>
  </sheetViews>
  <sheetFormatPr defaultRowHeight="15" x14ac:dyDescent="0.25"/>
  <cols>
    <col min="1" max="1" width="34.7109375" bestFit="1" customWidth="1"/>
    <col min="2" max="2" width="20.140625" bestFit="1" customWidth="1"/>
    <col min="3" max="3" width="34.7109375" bestFit="1" customWidth="1"/>
    <col min="4" max="4" width="30.85546875" bestFit="1" customWidth="1"/>
  </cols>
  <sheetData>
    <row r="1" spans="1:4" ht="15.75" thickBot="1" x14ac:dyDescent="0.3">
      <c r="A1" s="22" t="s">
        <v>79</v>
      </c>
      <c r="B1" s="23" t="s">
        <v>80</v>
      </c>
      <c r="C1" s="23" t="s">
        <v>81</v>
      </c>
      <c r="D1" s="24" t="s">
        <v>82</v>
      </c>
    </row>
    <row r="2" spans="1:4" ht="30" x14ac:dyDescent="0.25">
      <c r="A2" s="10" t="s">
        <v>83</v>
      </c>
      <c r="B2" s="11" t="s">
        <v>64</v>
      </c>
      <c r="C2" s="11" t="s">
        <v>84</v>
      </c>
      <c r="D2" s="13" t="s">
        <v>124</v>
      </c>
    </row>
    <row r="3" spans="1:4" ht="30" x14ac:dyDescent="0.25">
      <c r="A3" s="14" t="s">
        <v>61</v>
      </c>
      <c r="B3" s="15" t="s">
        <v>61</v>
      </c>
      <c r="C3" s="15" t="s">
        <v>85</v>
      </c>
      <c r="D3" s="16" t="s">
        <v>124</v>
      </c>
    </row>
    <row r="4" spans="1:4" ht="30" x14ac:dyDescent="0.25">
      <c r="A4" s="14" t="s">
        <v>86</v>
      </c>
      <c r="B4" s="15" t="s">
        <v>65</v>
      </c>
      <c r="C4" s="15" t="s">
        <v>87</v>
      </c>
      <c r="D4" s="16" t="s">
        <v>124</v>
      </c>
    </row>
    <row r="5" spans="1:4" x14ac:dyDescent="0.25">
      <c r="A5" s="14" t="s">
        <v>63</v>
      </c>
      <c r="B5" s="15" t="s">
        <v>63</v>
      </c>
      <c r="C5" s="15" t="s">
        <v>88</v>
      </c>
      <c r="D5" s="16" t="s">
        <v>124</v>
      </c>
    </row>
    <row r="6" spans="1:4" x14ac:dyDescent="0.25">
      <c r="A6" s="14" t="s">
        <v>89</v>
      </c>
      <c r="B6" s="15" t="s">
        <v>69</v>
      </c>
      <c r="C6" s="15" t="s">
        <v>90</v>
      </c>
      <c r="D6" s="16" t="s">
        <v>124</v>
      </c>
    </row>
    <row r="7" spans="1:4" x14ac:dyDescent="0.25">
      <c r="A7" s="14" t="s">
        <v>91</v>
      </c>
      <c r="B7" s="15" t="s">
        <v>60</v>
      </c>
      <c r="C7" s="15" t="s">
        <v>92</v>
      </c>
      <c r="D7" s="16" t="s">
        <v>124</v>
      </c>
    </row>
    <row r="8" spans="1:4" ht="15.75" thickBot="1" x14ac:dyDescent="0.3">
      <c r="A8" s="19" t="s">
        <v>145</v>
      </c>
      <c r="B8" s="19"/>
      <c r="C8" s="19" t="s">
        <v>93</v>
      </c>
      <c r="D8" s="21" t="s">
        <v>124</v>
      </c>
    </row>
    <row r="9" spans="1:4" x14ac:dyDescent="0.25">
      <c r="A9" s="10" t="s">
        <v>62</v>
      </c>
      <c r="B9" s="11" t="s">
        <v>62</v>
      </c>
      <c r="C9" s="11" t="s">
        <v>94</v>
      </c>
      <c r="D9" s="13" t="s">
        <v>95</v>
      </c>
    </row>
    <row r="10" spans="1:4" ht="30.75" thickBot="1" x14ac:dyDescent="0.3">
      <c r="A10" s="17" t="s">
        <v>71</v>
      </c>
      <c r="B10" s="18" t="s">
        <v>96</v>
      </c>
      <c r="C10" s="18" t="s">
        <v>97</v>
      </c>
      <c r="D10" s="20" t="s">
        <v>95</v>
      </c>
    </row>
    <row r="11" spans="1:4" ht="30" x14ac:dyDescent="0.25">
      <c r="A11" s="10" t="s">
        <v>70</v>
      </c>
      <c r="B11" s="11" t="s">
        <v>98</v>
      </c>
      <c r="C11" s="11" t="s">
        <v>99</v>
      </c>
      <c r="D11" s="13" t="s">
        <v>100</v>
      </c>
    </row>
    <row r="12" spans="1:4" ht="30.75" thickBot="1" x14ac:dyDescent="0.3">
      <c r="A12" s="17" t="s">
        <v>101</v>
      </c>
      <c r="B12" s="18" t="s">
        <v>102</v>
      </c>
      <c r="C12" s="18" t="s">
        <v>103</v>
      </c>
      <c r="D12" s="20" t="s">
        <v>100</v>
      </c>
    </row>
    <row r="13" spans="1:4" x14ac:dyDescent="0.25">
      <c r="A13" s="10" t="s">
        <v>66</v>
      </c>
      <c r="B13" s="11" t="s">
        <v>104</v>
      </c>
      <c r="C13" s="11" t="s">
        <v>105</v>
      </c>
      <c r="D13" s="13" t="s">
        <v>106</v>
      </c>
    </row>
    <row r="14" spans="1:4" ht="30" x14ac:dyDescent="0.25">
      <c r="A14" s="14" t="s">
        <v>107</v>
      </c>
      <c r="B14" s="15" t="s">
        <v>108</v>
      </c>
      <c r="C14" s="15" t="s">
        <v>109</v>
      </c>
      <c r="D14" s="16" t="s">
        <v>106</v>
      </c>
    </row>
    <row r="15" spans="1:4" ht="15.75" thickBot="1" x14ac:dyDescent="0.3">
      <c r="A15" s="17" t="s">
        <v>110</v>
      </c>
      <c r="B15" s="18" t="s">
        <v>111</v>
      </c>
      <c r="C15" s="18" t="s">
        <v>112</v>
      </c>
      <c r="D15" s="20" t="s">
        <v>106</v>
      </c>
    </row>
    <row r="16" spans="1:4" ht="30" x14ac:dyDescent="0.25">
      <c r="A16" s="10" t="s">
        <v>75</v>
      </c>
      <c r="B16" s="11" t="s">
        <v>113</v>
      </c>
      <c r="C16" s="11" t="s">
        <v>114</v>
      </c>
      <c r="D16" s="13" t="s">
        <v>115</v>
      </c>
    </row>
    <row r="17" spans="1:4" ht="15.75" thickBot="1" x14ac:dyDescent="0.3">
      <c r="A17" s="17" t="s">
        <v>76</v>
      </c>
      <c r="B17" s="18" t="s">
        <v>116</v>
      </c>
      <c r="C17" s="19"/>
      <c r="D17" s="20" t="s">
        <v>115</v>
      </c>
    </row>
    <row r="18" spans="1:4" ht="30" x14ac:dyDescent="0.25">
      <c r="A18" s="10" t="s">
        <v>72</v>
      </c>
      <c r="B18" s="11" t="s">
        <v>117</v>
      </c>
      <c r="C18" s="12"/>
      <c r="D18" s="13" t="s">
        <v>118</v>
      </c>
    </row>
    <row r="19" spans="1:4" ht="30" x14ac:dyDescent="0.25">
      <c r="A19" s="14" t="s">
        <v>73</v>
      </c>
      <c r="B19" s="15" t="s">
        <v>119</v>
      </c>
      <c r="C19" s="15" t="s">
        <v>120</v>
      </c>
      <c r="D19" s="16" t="s">
        <v>118</v>
      </c>
    </row>
    <row r="20" spans="1:4" ht="30" x14ac:dyDescent="0.25">
      <c r="A20" s="14" t="s">
        <v>77</v>
      </c>
      <c r="B20" s="15" t="s">
        <v>121</v>
      </c>
      <c r="C20" s="15" t="s">
        <v>122</v>
      </c>
      <c r="D20" s="16" t="s">
        <v>118</v>
      </c>
    </row>
    <row r="21" spans="1:4" ht="15.75" thickBot="1" x14ac:dyDescent="0.3">
      <c r="A21" s="17" t="s">
        <v>78</v>
      </c>
      <c r="B21" s="18" t="s">
        <v>123</v>
      </c>
      <c r="C21" s="19"/>
      <c r="D21" s="20" t="s">
        <v>118</v>
      </c>
    </row>
  </sheetData>
  <pageMargins left="0.7" right="0.7" top="0.75" bottom="0.75" header="0.3" footer="0.3"/>
  <pageSetup paperSize="9"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</vt:lpstr>
      <vt:lpstr>parameter_study_type</vt:lpstr>
      <vt:lpstr>pathogen_study_types</vt:lpstr>
      <vt:lpstr>study_year</vt:lpstr>
      <vt:lpstr>model_type</vt:lpstr>
      <vt:lpstr>parameter_n_ref</vt:lpstr>
      <vt:lpstr>pathogen_n_ref</vt:lpstr>
      <vt:lpstr>model_classification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Ciria Artiga</dc:creator>
  <cp:lastModifiedBy>Natalia Ciria Artiga</cp:lastModifiedBy>
  <dcterms:created xsi:type="dcterms:W3CDTF">2015-06-05T18:17:20Z</dcterms:created>
  <dcterms:modified xsi:type="dcterms:W3CDTF">2025-05-20T14:45:42Z</dcterms:modified>
</cp:coreProperties>
</file>