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gabyte\Documents\MEGA\Projects\Ongoing\0 _ ATLANTIS Second Submission\Responses\Response Material\01 _ Run Time Analysis\BoolNet\BoolNet _ CS 2\"/>
    </mc:Choice>
  </mc:AlternateContent>
  <bookViews>
    <workbookView xWindow="0" yWindow="36" windowWidth="19236" windowHeight="7932" activeTab="5"/>
  </bookViews>
  <sheets>
    <sheet name="Control (0)" sheetId="27" r:id="rId1"/>
    <sheet name="0_Wip1" sheetId="36" r:id="rId2"/>
    <sheet name="0_Nutlin3" sheetId="29" r:id="rId3"/>
    <sheet name="0_Nutlin3_Wip1" sheetId="34" r:id="rId4"/>
    <sheet name="Etopside (1)" sheetId="32" r:id="rId5"/>
    <sheet name="1_Wip1" sheetId="37" r:id="rId6"/>
    <sheet name="1_Nutlin3" sheetId="33" r:id="rId7"/>
    <sheet name="1_Nutlin3_Wip1" sheetId="35" r:id="rId8"/>
  </sheets>
  <calcPr calcId="162913"/>
</workbook>
</file>

<file path=xl/calcChain.xml><?xml version="1.0" encoding="utf-8"?>
<calcChain xmlns="http://schemas.openxmlformats.org/spreadsheetml/2006/main">
  <c r="K1457" i="37" l="1"/>
  <c r="L1457" i="37" s="1"/>
  <c r="Y1457" i="37" s="1"/>
  <c r="K1456" i="37"/>
  <c r="L1456" i="37" s="1"/>
  <c r="Y1456" i="37" s="1"/>
  <c r="L1455" i="37"/>
  <c r="Y1455" i="37" s="1"/>
  <c r="K1455" i="37"/>
  <c r="K1454" i="37"/>
  <c r="L1454" i="37" s="1"/>
  <c r="Y1454" i="37" s="1"/>
  <c r="L1453" i="37"/>
  <c r="Y1453" i="37" s="1"/>
  <c r="K1453" i="37"/>
  <c r="Y1452" i="37"/>
  <c r="L1452" i="37"/>
  <c r="K1452" i="37"/>
  <c r="L1451" i="37"/>
  <c r="Y1451" i="37" s="1"/>
  <c r="K1451" i="37"/>
  <c r="K1450" i="37"/>
  <c r="L1450" i="37" s="1"/>
  <c r="Y1450" i="37" s="1"/>
  <c r="K1449" i="37"/>
  <c r="L1449" i="37" s="1"/>
  <c r="Y1449" i="37" s="1"/>
  <c r="K1448" i="37"/>
  <c r="L1448" i="37" s="1"/>
  <c r="Y1448" i="37" s="1"/>
  <c r="L1447" i="37"/>
  <c r="Y1447" i="37" s="1"/>
  <c r="K1447" i="37"/>
  <c r="K1446" i="37"/>
  <c r="L1446" i="37" s="1"/>
  <c r="Y1446" i="37" s="1"/>
  <c r="L1445" i="37"/>
  <c r="Y1445" i="37" s="1"/>
  <c r="K1445" i="37"/>
  <c r="Y1444" i="37"/>
  <c r="L1444" i="37"/>
  <c r="K1444" i="37"/>
  <c r="L1443" i="37"/>
  <c r="Y1443" i="37" s="1"/>
  <c r="K1443" i="37"/>
  <c r="K1442" i="37"/>
  <c r="L1442" i="37" s="1"/>
  <c r="Y1442" i="37" s="1"/>
  <c r="K1441" i="37"/>
  <c r="L1441" i="37" s="1"/>
  <c r="Y1441" i="37" s="1"/>
  <c r="K1440" i="37"/>
  <c r="L1440" i="37" s="1"/>
  <c r="Y1440" i="37" s="1"/>
  <c r="L1439" i="37"/>
  <c r="Y1439" i="37" s="1"/>
  <c r="K1439" i="37"/>
  <c r="K1438" i="37"/>
  <c r="L1438" i="37" s="1"/>
  <c r="Y1438" i="37" s="1"/>
  <c r="L1437" i="37"/>
  <c r="Y1437" i="37" s="1"/>
  <c r="K1437" i="37"/>
  <c r="Y1436" i="37"/>
  <c r="L1436" i="37"/>
  <c r="K1436" i="37"/>
  <c r="L1435" i="37"/>
  <c r="Y1435" i="37" s="1"/>
  <c r="K1435" i="37"/>
  <c r="K1434" i="37"/>
  <c r="L1434" i="37" s="1"/>
  <c r="Y1434" i="37" s="1"/>
  <c r="K1433" i="37"/>
  <c r="L1433" i="37" s="1"/>
  <c r="Y1433" i="37" s="1"/>
  <c r="K1432" i="37"/>
  <c r="L1432" i="37" s="1"/>
  <c r="Y1432" i="37" s="1"/>
  <c r="L1431" i="37"/>
  <c r="Y1431" i="37" s="1"/>
  <c r="K1431" i="37"/>
  <c r="K1430" i="37"/>
  <c r="L1430" i="37" s="1"/>
  <c r="Y1430" i="37" s="1"/>
  <c r="L1429" i="37"/>
  <c r="Y1429" i="37" s="1"/>
  <c r="K1429" i="37"/>
  <c r="Y1428" i="37"/>
  <c r="L1428" i="37"/>
  <c r="K1428" i="37"/>
  <c r="K1427" i="37"/>
  <c r="L1427" i="37" s="1"/>
  <c r="Y1427" i="37" s="1"/>
  <c r="Y1426" i="37"/>
  <c r="K1426" i="37"/>
  <c r="L1426" i="37" s="1"/>
  <c r="K1425" i="37"/>
  <c r="L1425" i="37" s="1"/>
  <c r="Y1425" i="37" s="1"/>
  <c r="K1424" i="37"/>
  <c r="L1424" i="37" s="1"/>
  <c r="Y1424" i="37" s="1"/>
  <c r="L1423" i="37"/>
  <c r="Y1423" i="37" s="1"/>
  <c r="K1423" i="37"/>
  <c r="K1422" i="37"/>
  <c r="L1422" i="37" s="1"/>
  <c r="Y1422" i="37" s="1"/>
  <c r="L1421" i="37"/>
  <c r="Y1421" i="37" s="1"/>
  <c r="K1421" i="37"/>
  <c r="K1420" i="37"/>
  <c r="L1420" i="37" s="1"/>
  <c r="Y1420" i="37" s="1"/>
  <c r="K1419" i="37"/>
  <c r="L1419" i="37" s="1"/>
  <c r="Y1419" i="37" s="1"/>
  <c r="K1418" i="37"/>
  <c r="L1418" i="37" s="1"/>
  <c r="Y1418" i="37" s="1"/>
  <c r="K1417" i="37"/>
  <c r="L1417" i="37" s="1"/>
  <c r="Y1417" i="37" s="1"/>
  <c r="K1416" i="37"/>
  <c r="L1416" i="37" s="1"/>
  <c r="Y1416" i="37" s="1"/>
  <c r="L1415" i="37"/>
  <c r="Y1415" i="37" s="1"/>
  <c r="K1415" i="37"/>
  <c r="K1414" i="37"/>
  <c r="L1414" i="37" s="1"/>
  <c r="Y1414" i="37" s="1"/>
  <c r="L1413" i="37"/>
  <c r="Y1413" i="37" s="1"/>
  <c r="K1413" i="37"/>
  <c r="K1412" i="37"/>
  <c r="L1412" i="37" s="1"/>
  <c r="Y1412" i="37" s="1"/>
  <c r="K1411" i="37"/>
  <c r="L1411" i="37" s="1"/>
  <c r="Y1411" i="37" s="1"/>
  <c r="Y1410" i="37"/>
  <c r="K1410" i="37"/>
  <c r="L1410" i="37" s="1"/>
  <c r="K1409" i="37"/>
  <c r="L1409" i="37" s="1"/>
  <c r="Y1409" i="37" s="1"/>
  <c r="K1408" i="37"/>
  <c r="L1408" i="37" s="1"/>
  <c r="Y1408" i="37" s="1"/>
  <c r="L1407" i="37"/>
  <c r="Y1407" i="37" s="1"/>
  <c r="K1407" i="37"/>
  <c r="L1406" i="37"/>
  <c r="Y1406" i="37" s="1"/>
  <c r="K1406" i="37"/>
  <c r="L1405" i="37"/>
  <c r="Y1405" i="37" s="1"/>
  <c r="K1405" i="37"/>
  <c r="Y1404" i="37"/>
  <c r="K1404" i="37"/>
  <c r="L1404" i="37" s="1"/>
  <c r="K1403" i="37"/>
  <c r="L1403" i="37" s="1"/>
  <c r="Y1403" i="37" s="1"/>
  <c r="K1402" i="37"/>
  <c r="L1402" i="37" s="1"/>
  <c r="Y1402" i="37" s="1"/>
  <c r="K1401" i="37"/>
  <c r="L1401" i="37" s="1"/>
  <c r="Y1401" i="37" s="1"/>
  <c r="K1400" i="37"/>
  <c r="L1400" i="37" s="1"/>
  <c r="Y1400" i="37" s="1"/>
  <c r="L1399" i="37"/>
  <c r="Y1399" i="37" s="1"/>
  <c r="K1399" i="37"/>
  <c r="L1398" i="37"/>
  <c r="Y1398" i="37" s="1"/>
  <c r="K1398" i="37"/>
  <c r="L1397" i="37"/>
  <c r="Y1397" i="37" s="1"/>
  <c r="K1397" i="37"/>
  <c r="K1396" i="37"/>
  <c r="L1396" i="37" s="1"/>
  <c r="Y1396" i="37" s="1"/>
  <c r="K1395" i="37"/>
  <c r="L1395" i="37" s="1"/>
  <c r="Y1395" i="37" s="1"/>
  <c r="Y1394" i="37"/>
  <c r="K1394" i="37"/>
  <c r="L1394" i="37" s="1"/>
  <c r="K1393" i="37"/>
  <c r="L1393" i="37" s="1"/>
  <c r="Y1393" i="37" s="1"/>
  <c r="K1392" i="37"/>
  <c r="L1392" i="37" s="1"/>
  <c r="Y1392" i="37" s="1"/>
  <c r="L1391" i="37"/>
  <c r="Y1391" i="37" s="1"/>
  <c r="K1391" i="37"/>
  <c r="L1390" i="37"/>
  <c r="Y1390" i="37" s="1"/>
  <c r="K1390" i="37"/>
  <c r="L1389" i="37"/>
  <c r="Y1389" i="37" s="1"/>
  <c r="K1389" i="37"/>
  <c r="K1388" i="37"/>
  <c r="L1388" i="37" s="1"/>
  <c r="Y1388" i="37" s="1"/>
  <c r="K1387" i="37"/>
  <c r="L1387" i="37" s="1"/>
  <c r="Y1387" i="37" s="1"/>
  <c r="K1386" i="37"/>
  <c r="L1386" i="37" s="1"/>
  <c r="Y1386" i="37" s="1"/>
  <c r="K1385" i="37"/>
  <c r="L1385" i="37" s="1"/>
  <c r="Y1385" i="37" s="1"/>
  <c r="K1384" i="37"/>
  <c r="L1384" i="37" s="1"/>
  <c r="Y1384" i="37" s="1"/>
  <c r="L1383" i="37"/>
  <c r="Y1383" i="37" s="1"/>
  <c r="K1383" i="37"/>
  <c r="L1382" i="37"/>
  <c r="Y1382" i="37" s="1"/>
  <c r="K1382" i="37"/>
  <c r="L1381" i="37"/>
  <c r="Y1381" i="37" s="1"/>
  <c r="K1381" i="37"/>
  <c r="K1380" i="37"/>
  <c r="L1380" i="37" s="1"/>
  <c r="Y1380" i="37" s="1"/>
  <c r="K1379" i="37"/>
  <c r="L1379" i="37" s="1"/>
  <c r="Y1379" i="37" s="1"/>
  <c r="K1378" i="37"/>
  <c r="L1378" i="37" s="1"/>
  <c r="Y1378" i="37" s="1"/>
  <c r="K1377" i="37"/>
  <c r="L1377" i="37" s="1"/>
  <c r="Y1377" i="37" s="1"/>
  <c r="K1376" i="37"/>
  <c r="L1376" i="37" s="1"/>
  <c r="Y1376" i="37" s="1"/>
  <c r="L1375" i="37"/>
  <c r="Y1375" i="37" s="1"/>
  <c r="K1375" i="37"/>
  <c r="L1374" i="37"/>
  <c r="Y1374" i="37" s="1"/>
  <c r="K1374" i="37"/>
  <c r="L1373" i="37"/>
  <c r="Y1373" i="37" s="1"/>
  <c r="K1373" i="37"/>
  <c r="K1372" i="37"/>
  <c r="L1372" i="37" s="1"/>
  <c r="Y1372" i="37" s="1"/>
  <c r="K1371" i="37"/>
  <c r="L1371" i="37" s="1"/>
  <c r="Y1371" i="37" s="1"/>
  <c r="K1370" i="37"/>
  <c r="L1370" i="37" s="1"/>
  <c r="Y1370" i="37" s="1"/>
  <c r="K1369" i="37"/>
  <c r="L1369" i="37" s="1"/>
  <c r="Y1369" i="37" s="1"/>
  <c r="K1368" i="37"/>
  <c r="L1368" i="37" s="1"/>
  <c r="Y1368" i="37" s="1"/>
  <c r="L1367" i="37"/>
  <c r="Y1367" i="37" s="1"/>
  <c r="K1367" i="37"/>
  <c r="L1366" i="37"/>
  <c r="Y1366" i="37" s="1"/>
  <c r="K1366" i="37"/>
  <c r="L1365" i="37"/>
  <c r="Y1365" i="37" s="1"/>
  <c r="K1365" i="37"/>
  <c r="Y1364" i="37"/>
  <c r="K1364" i="37"/>
  <c r="L1364" i="37" s="1"/>
  <c r="K1363" i="37"/>
  <c r="L1363" i="37" s="1"/>
  <c r="Y1363" i="37" s="1"/>
  <c r="K1362" i="37"/>
  <c r="L1362" i="37" s="1"/>
  <c r="Y1362" i="37" s="1"/>
  <c r="K1361" i="37"/>
  <c r="L1361" i="37" s="1"/>
  <c r="Y1361" i="37" s="1"/>
  <c r="K1360" i="37"/>
  <c r="L1360" i="37" s="1"/>
  <c r="Y1360" i="37" s="1"/>
  <c r="L1359" i="37"/>
  <c r="Y1359" i="37" s="1"/>
  <c r="K1359" i="37"/>
  <c r="L1358" i="37"/>
  <c r="Y1358" i="37" s="1"/>
  <c r="K1358" i="37"/>
  <c r="L1357" i="37"/>
  <c r="Y1357" i="37" s="1"/>
  <c r="K1357" i="37"/>
  <c r="Y1356" i="37"/>
  <c r="K1356" i="37"/>
  <c r="L1356" i="37" s="1"/>
  <c r="K1355" i="37"/>
  <c r="L1355" i="37" s="1"/>
  <c r="Y1355" i="37" s="1"/>
  <c r="Y1354" i="37"/>
  <c r="K1354" i="37"/>
  <c r="L1354" i="37" s="1"/>
  <c r="K1353" i="37"/>
  <c r="L1353" i="37" s="1"/>
  <c r="Y1353" i="37" s="1"/>
  <c r="K1352" i="37"/>
  <c r="L1352" i="37" s="1"/>
  <c r="Y1352" i="37" s="1"/>
  <c r="L1351" i="37"/>
  <c r="Y1351" i="37" s="1"/>
  <c r="K1351" i="37"/>
  <c r="L1350" i="37"/>
  <c r="Y1350" i="37" s="1"/>
  <c r="K1350" i="37"/>
  <c r="L1349" i="37"/>
  <c r="Y1349" i="37" s="1"/>
  <c r="K1349" i="37"/>
  <c r="L1348" i="37"/>
  <c r="Y1348" i="37" s="1"/>
  <c r="K1348" i="37"/>
  <c r="K1347" i="37"/>
  <c r="L1347" i="37" s="1"/>
  <c r="Y1347" i="37" s="1"/>
  <c r="K1346" i="37"/>
  <c r="L1346" i="37" s="1"/>
  <c r="Y1346" i="37" s="1"/>
  <c r="Y1345" i="37"/>
  <c r="K1345" i="37"/>
  <c r="L1345" i="37" s="1"/>
  <c r="K1344" i="37"/>
  <c r="L1344" i="37" s="1"/>
  <c r="Y1344" i="37" s="1"/>
  <c r="K1343" i="37"/>
  <c r="L1343" i="37" s="1"/>
  <c r="Y1343" i="37" s="1"/>
  <c r="L1342" i="37"/>
  <c r="Y1342" i="37" s="1"/>
  <c r="K1342" i="37"/>
  <c r="L1341" i="37"/>
  <c r="Y1341" i="37" s="1"/>
  <c r="K1341" i="37"/>
  <c r="L1340" i="37"/>
  <c r="Y1340" i="37" s="1"/>
  <c r="K1340" i="37"/>
  <c r="K1339" i="37"/>
  <c r="L1339" i="37" s="1"/>
  <c r="Y1339" i="37" s="1"/>
  <c r="Y1338" i="37"/>
  <c r="K1338" i="37"/>
  <c r="L1338" i="37" s="1"/>
  <c r="Y1337" i="37"/>
  <c r="K1337" i="37"/>
  <c r="L1337" i="37" s="1"/>
  <c r="K1336" i="37"/>
  <c r="L1336" i="37" s="1"/>
  <c r="Y1336" i="37" s="1"/>
  <c r="L1335" i="37"/>
  <c r="Y1335" i="37" s="1"/>
  <c r="K1335" i="37"/>
  <c r="L1334" i="37"/>
  <c r="Y1334" i="37" s="1"/>
  <c r="K1334" i="37"/>
  <c r="L1333" i="37"/>
  <c r="Y1333" i="37" s="1"/>
  <c r="K1333" i="37"/>
  <c r="L1332" i="37"/>
  <c r="Y1332" i="37" s="1"/>
  <c r="K1332" i="37"/>
  <c r="K1331" i="37"/>
  <c r="L1331" i="37" s="1"/>
  <c r="Y1331" i="37" s="1"/>
  <c r="K1330" i="37"/>
  <c r="L1330" i="37" s="1"/>
  <c r="Y1330" i="37" s="1"/>
  <c r="K1329" i="37"/>
  <c r="L1329" i="37" s="1"/>
  <c r="Y1329" i="37" s="1"/>
  <c r="K1328" i="37"/>
  <c r="L1328" i="37" s="1"/>
  <c r="Y1328" i="37" s="1"/>
  <c r="K1327" i="37"/>
  <c r="L1327" i="37" s="1"/>
  <c r="Y1327" i="37" s="1"/>
  <c r="L1326" i="37"/>
  <c r="Y1326" i="37" s="1"/>
  <c r="K1326" i="37"/>
  <c r="L1325" i="37"/>
  <c r="Y1325" i="37" s="1"/>
  <c r="K1325" i="37"/>
  <c r="Y1324" i="37"/>
  <c r="L1324" i="37"/>
  <c r="K1324" i="37"/>
  <c r="K1323" i="37"/>
  <c r="L1323" i="37" s="1"/>
  <c r="Y1323" i="37" s="1"/>
  <c r="K1322" i="37"/>
  <c r="L1322" i="37" s="1"/>
  <c r="Y1322" i="37" s="1"/>
  <c r="Y1321" i="37"/>
  <c r="K1321" i="37"/>
  <c r="L1321" i="37" s="1"/>
  <c r="K1320" i="37"/>
  <c r="L1320" i="37" s="1"/>
  <c r="Y1320" i="37" s="1"/>
  <c r="L1319" i="37"/>
  <c r="Y1319" i="37" s="1"/>
  <c r="K1319" i="37"/>
  <c r="L1318" i="37"/>
  <c r="Y1318" i="37" s="1"/>
  <c r="K1318" i="37"/>
  <c r="L1317" i="37"/>
  <c r="Y1317" i="37" s="1"/>
  <c r="K1317" i="37"/>
  <c r="L1316" i="37"/>
  <c r="Y1316" i="37" s="1"/>
  <c r="K1316" i="37"/>
  <c r="K1315" i="37"/>
  <c r="L1315" i="37" s="1"/>
  <c r="Y1315" i="37" s="1"/>
  <c r="Y1314" i="37"/>
  <c r="K1314" i="37"/>
  <c r="L1314" i="37" s="1"/>
  <c r="K1313" i="37"/>
  <c r="L1313" i="37" s="1"/>
  <c r="Y1313" i="37" s="1"/>
  <c r="K1312" i="37"/>
  <c r="L1312" i="37" s="1"/>
  <c r="Y1312" i="37" s="1"/>
  <c r="L1311" i="37"/>
  <c r="Y1311" i="37" s="1"/>
  <c r="K1311" i="37"/>
  <c r="K1310" i="37"/>
  <c r="L1310" i="37" s="1"/>
  <c r="Y1310" i="37" s="1"/>
  <c r="L1309" i="37"/>
  <c r="Y1309" i="37" s="1"/>
  <c r="K1309" i="37"/>
  <c r="L1308" i="37"/>
  <c r="Y1308" i="37" s="1"/>
  <c r="K1308" i="37"/>
  <c r="K1307" i="37"/>
  <c r="L1307" i="37" s="1"/>
  <c r="Y1307" i="37" s="1"/>
  <c r="K1306" i="37"/>
  <c r="L1306" i="37" s="1"/>
  <c r="Y1306" i="37" s="1"/>
  <c r="Y1305" i="37"/>
  <c r="K1305" i="37"/>
  <c r="L1305" i="37" s="1"/>
  <c r="K1304" i="37"/>
  <c r="L1304" i="37" s="1"/>
  <c r="Y1304" i="37" s="1"/>
  <c r="L1303" i="37"/>
  <c r="Y1303" i="37" s="1"/>
  <c r="K1303" i="37"/>
  <c r="K1302" i="37"/>
  <c r="L1302" i="37" s="1"/>
  <c r="Y1302" i="37" s="1"/>
  <c r="L1301" i="37"/>
  <c r="Y1301" i="37" s="1"/>
  <c r="K1301" i="37"/>
  <c r="Y1300" i="37"/>
  <c r="L1300" i="37"/>
  <c r="K1300" i="37"/>
  <c r="L1299" i="37"/>
  <c r="Y1299" i="37" s="1"/>
  <c r="K1299" i="37"/>
  <c r="Y1298" i="37"/>
  <c r="K1298" i="37"/>
  <c r="L1298" i="37" s="1"/>
  <c r="K1297" i="37"/>
  <c r="L1297" i="37" s="1"/>
  <c r="Y1297" i="37" s="1"/>
  <c r="K1296" i="37"/>
  <c r="L1296" i="37" s="1"/>
  <c r="Y1296" i="37" s="1"/>
  <c r="K1295" i="37"/>
  <c r="L1295" i="37" s="1"/>
  <c r="Y1295" i="37" s="1"/>
  <c r="K1294" i="37"/>
  <c r="L1294" i="37" s="1"/>
  <c r="Y1294" i="37" s="1"/>
  <c r="L1293" i="37"/>
  <c r="Y1293" i="37" s="1"/>
  <c r="K1293" i="37"/>
  <c r="L1292" i="37"/>
  <c r="Y1292" i="37" s="1"/>
  <c r="K1292" i="37"/>
  <c r="L1291" i="37"/>
  <c r="Y1291" i="37" s="1"/>
  <c r="K1291" i="37"/>
  <c r="K1290" i="37"/>
  <c r="L1290" i="37" s="1"/>
  <c r="Y1290" i="37" s="1"/>
  <c r="Y1289" i="37"/>
  <c r="K1289" i="37"/>
  <c r="L1289" i="37" s="1"/>
  <c r="K1288" i="37"/>
  <c r="L1288" i="37" s="1"/>
  <c r="Y1288" i="37" s="1"/>
  <c r="K1287" i="37"/>
  <c r="L1287" i="37" s="1"/>
  <c r="Y1287" i="37" s="1"/>
  <c r="K1286" i="37"/>
  <c r="L1286" i="37" s="1"/>
  <c r="Y1286" i="37" s="1"/>
  <c r="L1285" i="37"/>
  <c r="Y1285" i="37" s="1"/>
  <c r="K1285" i="37"/>
  <c r="Y1284" i="37"/>
  <c r="L1284" i="37"/>
  <c r="K1284" i="37"/>
  <c r="K1283" i="37"/>
  <c r="L1283" i="37" s="1"/>
  <c r="Y1283" i="37" s="1"/>
  <c r="K1282" i="37"/>
  <c r="L1282" i="37" s="1"/>
  <c r="Y1282" i="37" s="1"/>
  <c r="K1281" i="37"/>
  <c r="L1281" i="37" s="1"/>
  <c r="Y1281" i="37" s="1"/>
  <c r="K1280" i="37"/>
  <c r="L1280" i="37" s="1"/>
  <c r="Y1280" i="37" s="1"/>
  <c r="K1279" i="37"/>
  <c r="L1279" i="37" s="1"/>
  <c r="Y1279" i="37" s="1"/>
  <c r="K1278" i="37"/>
  <c r="L1278" i="37" s="1"/>
  <c r="Y1278" i="37" s="1"/>
  <c r="L1277" i="37"/>
  <c r="Y1277" i="37" s="1"/>
  <c r="K1277" i="37"/>
  <c r="L1276" i="37"/>
  <c r="Y1276" i="37" s="1"/>
  <c r="K1276" i="37"/>
  <c r="K1275" i="37"/>
  <c r="L1275" i="37" s="1"/>
  <c r="Y1275" i="37" s="1"/>
  <c r="K1274" i="37"/>
  <c r="L1274" i="37" s="1"/>
  <c r="Y1274" i="37" s="1"/>
  <c r="K1273" i="37"/>
  <c r="L1273" i="37" s="1"/>
  <c r="Y1273" i="37" s="1"/>
  <c r="K1272" i="37"/>
  <c r="L1272" i="37" s="1"/>
  <c r="Y1272" i="37" s="1"/>
  <c r="L1271" i="37"/>
  <c r="Y1271" i="37" s="1"/>
  <c r="K1271" i="37"/>
  <c r="K1270" i="37"/>
  <c r="L1270" i="37" s="1"/>
  <c r="Y1270" i="37" s="1"/>
  <c r="L1269" i="37"/>
  <c r="Y1269" i="37" s="1"/>
  <c r="K1269" i="37"/>
  <c r="L1268" i="37"/>
  <c r="Y1268" i="37" s="1"/>
  <c r="K1268" i="37"/>
  <c r="K1267" i="37"/>
  <c r="L1267" i="37" s="1"/>
  <c r="Y1267" i="37" s="1"/>
  <c r="Y1266" i="37"/>
  <c r="K1266" i="37"/>
  <c r="L1266" i="37" s="1"/>
  <c r="Y1265" i="37"/>
  <c r="K1265" i="37"/>
  <c r="L1265" i="37" s="1"/>
  <c r="K1264" i="37"/>
  <c r="L1264" i="37" s="1"/>
  <c r="Y1264" i="37" s="1"/>
  <c r="L1263" i="37"/>
  <c r="Y1263" i="37" s="1"/>
  <c r="K1263" i="37"/>
  <c r="K1262" i="37"/>
  <c r="L1262" i="37" s="1"/>
  <c r="Y1262" i="37" s="1"/>
  <c r="L1261" i="37"/>
  <c r="Y1261" i="37" s="1"/>
  <c r="K1261" i="37"/>
  <c r="Y1260" i="37"/>
  <c r="L1260" i="37"/>
  <c r="K1260" i="37"/>
  <c r="K1259" i="37"/>
  <c r="L1259" i="37" s="1"/>
  <c r="Y1259" i="37" s="1"/>
  <c r="K1258" i="37"/>
  <c r="L1258" i="37" s="1"/>
  <c r="Y1258" i="37" s="1"/>
  <c r="Y1257" i="37"/>
  <c r="K1257" i="37"/>
  <c r="L1257" i="37" s="1"/>
  <c r="K1256" i="37"/>
  <c r="L1256" i="37" s="1"/>
  <c r="Y1256" i="37" s="1"/>
  <c r="K1255" i="37"/>
  <c r="L1255" i="37" s="1"/>
  <c r="Y1255" i="37" s="1"/>
  <c r="K1254" i="37"/>
  <c r="L1254" i="37" s="1"/>
  <c r="Y1254" i="37" s="1"/>
  <c r="L1253" i="37"/>
  <c r="Y1253" i="37" s="1"/>
  <c r="K1253" i="37"/>
  <c r="Y1252" i="37"/>
  <c r="L1252" i="37"/>
  <c r="K1252" i="37"/>
  <c r="K1251" i="37"/>
  <c r="L1251" i="37" s="1"/>
  <c r="Y1251" i="37" s="1"/>
  <c r="K1250" i="37"/>
  <c r="L1250" i="37" s="1"/>
  <c r="Y1250" i="37" s="1"/>
  <c r="K1249" i="37"/>
  <c r="L1249" i="37" s="1"/>
  <c r="Y1249" i="37" s="1"/>
  <c r="K1248" i="37"/>
  <c r="L1248" i="37" s="1"/>
  <c r="Y1248" i="37" s="1"/>
  <c r="K1247" i="37"/>
  <c r="L1247" i="37" s="1"/>
  <c r="Y1247" i="37" s="1"/>
  <c r="K1246" i="37"/>
  <c r="L1246" i="37" s="1"/>
  <c r="Y1246" i="37" s="1"/>
  <c r="L1245" i="37"/>
  <c r="Y1245" i="37" s="1"/>
  <c r="K1245" i="37"/>
  <c r="L1244" i="37"/>
  <c r="Y1244" i="37" s="1"/>
  <c r="K1244" i="37"/>
  <c r="K1243" i="37"/>
  <c r="L1243" i="37" s="1"/>
  <c r="Y1243" i="37" s="1"/>
  <c r="Y1242" i="37"/>
  <c r="K1242" i="37"/>
  <c r="L1242" i="37" s="1"/>
  <c r="K1241" i="37"/>
  <c r="L1241" i="37" s="1"/>
  <c r="Y1241" i="37" s="1"/>
  <c r="K1240" i="37"/>
  <c r="L1240" i="37" s="1"/>
  <c r="Y1240" i="37" s="1"/>
  <c r="L1239" i="37"/>
  <c r="Y1239" i="37" s="1"/>
  <c r="K1239" i="37"/>
  <c r="K1238" i="37"/>
  <c r="L1238" i="37" s="1"/>
  <c r="Y1238" i="37" s="1"/>
  <c r="L1237" i="37"/>
  <c r="Y1237" i="37" s="1"/>
  <c r="K1237" i="37"/>
  <c r="L1236" i="37"/>
  <c r="Y1236" i="37" s="1"/>
  <c r="K1236" i="37"/>
  <c r="K1235" i="37"/>
  <c r="L1235" i="37" s="1"/>
  <c r="Y1235" i="37" s="1"/>
  <c r="Y1234" i="37"/>
  <c r="K1234" i="37"/>
  <c r="L1234" i="37" s="1"/>
  <c r="Y1233" i="37"/>
  <c r="K1233" i="37"/>
  <c r="L1233" i="37" s="1"/>
  <c r="K1232" i="37"/>
  <c r="L1232" i="37" s="1"/>
  <c r="Y1232" i="37" s="1"/>
  <c r="L1231" i="37"/>
  <c r="Y1231" i="37" s="1"/>
  <c r="K1231" i="37"/>
  <c r="K1230" i="37"/>
  <c r="L1230" i="37" s="1"/>
  <c r="Y1230" i="37" s="1"/>
  <c r="L1229" i="37"/>
  <c r="Y1229" i="37" s="1"/>
  <c r="K1229" i="37"/>
  <c r="Y1228" i="37"/>
  <c r="L1228" i="37"/>
  <c r="K1228" i="37"/>
  <c r="K1227" i="37"/>
  <c r="L1227" i="37" s="1"/>
  <c r="Y1227" i="37" s="1"/>
  <c r="K1226" i="37"/>
  <c r="L1226" i="37" s="1"/>
  <c r="Y1226" i="37" s="1"/>
  <c r="Y1225" i="37"/>
  <c r="K1225" i="37"/>
  <c r="L1225" i="37" s="1"/>
  <c r="K1224" i="37"/>
  <c r="L1224" i="37" s="1"/>
  <c r="Y1224" i="37" s="1"/>
  <c r="K1223" i="37"/>
  <c r="L1223" i="37" s="1"/>
  <c r="Y1223" i="37" s="1"/>
  <c r="K1222" i="37"/>
  <c r="L1222" i="37" s="1"/>
  <c r="Y1222" i="37" s="1"/>
  <c r="K1221" i="37"/>
  <c r="L1221" i="37" s="1"/>
  <c r="Y1221" i="37" s="1"/>
  <c r="Y1220" i="37"/>
  <c r="L1220" i="37"/>
  <c r="K1220" i="37"/>
  <c r="K1219" i="37"/>
  <c r="L1219" i="37" s="1"/>
  <c r="Y1219" i="37" s="1"/>
  <c r="L1218" i="37"/>
  <c r="Y1218" i="37" s="1"/>
  <c r="K1218" i="37"/>
  <c r="Y1217" i="37"/>
  <c r="K1217" i="37"/>
  <c r="L1217" i="37" s="1"/>
  <c r="K1216" i="37"/>
  <c r="L1216" i="37" s="1"/>
  <c r="Y1216" i="37" s="1"/>
  <c r="K1215" i="37"/>
  <c r="L1215" i="37" s="1"/>
  <c r="Y1215" i="37" s="1"/>
  <c r="K1214" i="37"/>
  <c r="L1214" i="37" s="1"/>
  <c r="Y1214" i="37" s="1"/>
  <c r="K1213" i="37"/>
  <c r="L1213" i="37" s="1"/>
  <c r="Y1213" i="37" s="1"/>
  <c r="L1212" i="37"/>
  <c r="Y1212" i="37" s="1"/>
  <c r="K1212" i="37"/>
  <c r="K1211" i="37"/>
  <c r="L1211" i="37" s="1"/>
  <c r="Y1211" i="37" s="1"/>
  <c r="L1210" i="37"/>
  <c r="Y1210" i="37" s="1"/>
  <c r="K1210" i="37"/>
  <c r="Y1209" i="37"/>
  <c r="K1209" i="37"/>
  <c r="L1209" i="37" s="1"/>
  <c r="K1208" i="37"/>
  <c r="L1208" i="37" s="1"/>
  <c r="Y1208" i="37" s="1"/>
  <c r="K1207" i="37"/>
  <c r="L1207" i="37" s="1"/>
  <c r="Y1207" i="37" s="1"/>
  <c r="K1206" i="37"/>
  <c r="L1206" i="37" s="1"/>
  <c r="Y1206" i="37" s="1"/>
  <c r="K1205" i="37"/>
  <c r="L1205" i="37" s="1"/>
  <c r="Y1205" i="37" s="1"/>
  <c r="L1204" i="37"/>
  <c r="Y1204" i="37" s="1"/>
  <c r="K1204" i="37"/>
  <c r="K1203" i="37"/>
  <c r="L1203" i="37" s="1"/>
  <c r="Y1203" i="37" s="1"/>
  <c r="L1202" i="37"/>
  <c r="Y1202" i="37" s="1"/>
  <c r="K1202" i="37"/>
  <c r="Y1201" i="37"/>
  <c r="K1201" i="37"/>
  <c r="L1201" i="37" s="1"/>
  <c r="K1200" i="37"/>
  <c r="L1200" i="37" s="1"/>
  <c r="Y1200" i="37" s="1"/>
  <c r="K1199" i="37"/>
  <c r="L1199" i="37" s="1"/>
  <c r="Y1199" i="37" s="1"/>
  <c r="K1198" i="37"/>
  <c r="L1198" i="37" s="1"/>
  <c r="Y1198" i="37" s="1"/>
  <c r="K1197" i="37"/>
  <c r="L1197" i="37" s="1"/>
  <c r="Y1197" i="37" s="1"/>
  <c r="L1196" i="37"/>
  <c r="Y1196" i="37" s="1"/>
  <c r="K1196" i="37"/>
  <c r="K1195" i="37"/>
  <c r="L1195" i="37" s="1"/>
  <c r="Y1195" i="37" s="1"/>
  <c r="L1194" i="37"/>
  <c r="Y1194" i="37" s="1"/>
  <c r="K1194" i="37"/>
  <c r="Y1193" i="37"/>
  <c r="K1193" i="37"/>
  <c r="L1193" i="37" s="1"/>
  <c r="K1192" i="37"/>
  <c r="L1192" i="37" s="1"/>
  <c r="Y1192" i="37" s="1"/>
  <c r="K1191" i="37"/>
  <c r="L1191" i="37" s="1"/>
  <c r="Y1191" i="37" s="1"/>
  <c r="K1190" i="37"/>
  <c r="L1190" i="37" s="1"/>
  <c r="Y1190" i="37" s="1"/>
  <c r="K1189" i="37"/>
  <c r="L1189" i="37" s="1"/>
  <c r="Y1189" i="37" s="1"/>
  <c r="L1188" i="37"/>
  <c r="Y1188" i="37" s="1"/>
  <c r="K1188" i="37"/>
  <c r="K1187" i="37"/>
  <c r="L1187" i="37" s="1"/>
  <c r="Y1187" i="37" s="1"/>
  <c r="L1186" i="37"/>
  <c r="Y1186" i="37" s="1"/>
  <c r="K1186" i="37"/>
  <c r="Y1185" i="37"/>
  <c r="K1185" i="37"/>
  <c r="L1185" i="37" s="1"/>
  <c r="K1184" i="37"/>
  <c r="L1184" i="37" s="1"/>
  <c r="Y1184" i="37" s="1"/>
  <c r="K1183" i="37"/>
  <c r="L1183" i="37" s="1"/>
  <c r="Y1183" i="37" s="1"/>
  <c r="K1182" i="37"/>
  <c r="L1182" i="37" s="1"/>
  <c r="Y1182" i="37" s="1"/>
  <c r="K1181" i="37"/>
  <c r="L1181" i="37" s="1"/>
  <c r="Y1181" i="37" s="1"/>
  <c r="L1180" i="37"/>
  <c r="Y1180" i="37" s="1"/>
  <c r="K1180" i="37"/>
  <c r="K1179" i="37"/>
  <c r="L1179" i="37" s="1"/>
  <c r="Y1179" i="37" s="1"/>
  <c r="L1178" i="37"/>
  <c r="Y1178" i="37" s="1"/>
  <c r="K1178" i="37"/>
  <c r="Y1177" i="37"/>
  <c r="K1177" i="37"/>
  <c r="L1177" i="37" s="1"/>
  <c r="K1176" i="37"/>
  <c r="L1176" i="37" s="1"/>
  <c r="Y1176" i="37" s="1"/>
  <c r="K1175" i="37"/>
  <c r="L1175" i="37" s="1"/>
  <c r="Y1175" i="37" s="1"/>
  <c r="K1174" i="37"/>
  <c r="L1174" i="37" s="1"/>
  <c r="Y1174" i="37" s="1"/>
  <c r="K1173" i="37"/>
  <c r="L1173" i="37" s="1"/>
  <c r="Y1173" i="37" s="1"/>
  <c r="L1172" i="37"/>
  <c r="Y1172" i="37" s="1"/>
  <c r="K1172" i="37"/>
  <c r="L1171" i="37"/>
  <c r="Y1171" i="37" s="1"/>
  <c r="K1171" i="37"/>
  <c r="K1170" i="37"/>
  <c r="L1170" i="37" s="1"/>
  <c r="Y1170" i="37" s="1"/>
  <c r="K1169" i="37"/>
  <c r="L1169" i="37" s="1"/>
  <c r="Y1169" i="37" s="1"/>
  <c r="K1168" i="37"/>
  <c r="L1168" i="37" s="1"/>
  <c r="Y1168" i="37" s="1"/>
  <c r="K1167" i="37"/>
  <c r="L1167" i="37" s="1"/>
  <c r="Y1167" i="37" s="1"/>
  <c r="K1166" i="37"/>
  <c r="L1166" i="37" s="1"/>
  <c r="Y1166" i="37" s="1"/>
  <c r="L1165" i="37"/>
  <c r="Y1165" i="37" s="1"/>
  <c r="K1165" i="37"/>
  <c r="Y1164" i="37"/>
  <c r="L1164" i="37"/>
  <c r="K1164" i="37"/>
  <c r="L1163" i="37"/>
  <c r="Y1163" i="37" s="1"/>
  <c r="K1163" i="37"/>
  <c r="L1162" i="37"/>
  <c r="Y1162" i="37" s="1"/>
  <c r="K1162" i="37"/>
  <c r="Y1161" i="37"/>
  <c r="K1161" i="37"/>
  <c r="L1161" i="37" s="1"/>
  <c r="K1160" i="37"/>
  <c r="L1160" i="37" s="1"/>
  <c r="Y1160" i="37" s="1"/>
  <c r="L1159" i="37"/>
  <c r="Y1159" i="37" s="1"/>
  <c r="K1159" i="37"/>
  <c r="K1158" i="37"/>
  <c r="L1158" i="37" s="1"/>
  <c r="Y1158" i="37" s="1"/>
  <c r="K1157" i="37"/>
  <c r="L1157" i="37" s="1"/>
  <c r="Y1157" i="37" s="1"/>
  <c r="L1156" i="37"/>
  <c r="Y1156" i="37" s="1"/>
  <c r="K1156" i="37"/>
  <c r="L1155" i="37"/>
  <c r="Y1155" i="37" s="1"/>
  <c r="K1155" i="37"/>
  <c r="K1154" i="37"/>
  <c r="L1154" i="37" s="1"/>
  <c r="Y1154" i="37" s="1"/>
  <c r="K1153" i="37"/>
  <c r="L1153" i="37" s="1"/>
  <c r="Y1153" i="37" s="1"/>
  <c r="K1152" i="37"/>
  <c r="L1152" i="37" s="1"/>
  <c r="Y1152" i="37" s="1"/>
  <c r="K1151" i="37"/>
  <c r="L1151" i="37" s="1"/>
  <c r="Y1151" i="37" s="1"/>
  <c r="K1150" i="37"/>
  <c r="L1150" i="37" s="1"/>
  <c r="Y1150" i="37" s="1"/>
  <c r="L1149" i="37"/>
  <c r="Y1149" i="37" s="1"/>
  <c r="K1149" i="37"/>
  <c r="L1148" i="37"/>
  <c r="Y1148" i="37" s="1"/>
  <c r="K1148" i="37"/>
  <c r="L1147" i="37"/>
  <c r="Y1147" i="37" s="1"/>
  <c r="K1147" i="37"/>
  <c r="L1146" i="37"/>
  <c r="Y1146" i="37" s="1"/>
  <c r="K1146" i="37"/>
  <c r="K1145" i="37"/>
  <c r="L1145" i="37" s="1"/>
  <c r="Y1145" i="37" s="1"/>
  <c r="K1144" i="37"/>
  <c r="L1144" i="37" s="1"/>
  <c r="Y1144" i="37" s="1"/>
  <c r="L1143" i="37"/>
  <c r="Y1143" i="37" s="1"/>
  <c r="K1143" i="37"/>
  <c r="K1142" i="37"/>
  <c r="L1142" i="37" s="1"/>
  <c r="Y1142" i="37" s="1"/>
  <c r="K1141" i="37"/>
  <c r="L1141" i="37" s="1"/>
  <c r="Y1141" i="37" s="1"/>
  <c r="L1140" i="37"/>
  <c r="Y1140" i="37" s="1"/>
  <c r="K1140" i="37"/>
  <c r="L1139" i="37"/>
  <c r="Y1139" i="37" s="1"/>
  <c r="K1139" i="37"/>
  <c r="K1138" i="37"/>
  <c r="L1138" i="37" s="1"/>
  <c r="Y1138" i="37" s="1"/>
  <c r="K1137" i="37"/>
  <c r="L1137" i="37" s="1"/>
  <c r="Y1137" i="37" s="1"/>
  <c r="K1136" i="37"/>
  <c r="L1136" i="37" s="1"/>
  <c r="Y1136" i="37" s="1"/>
  <c r="K1135" i="37"/>
  <c r="L1135" i="37" s="1"/>
  <c r="Y1135" i="37" s="1"/>
  <c r="K1134" i="37"/>
  <c r="L1134" i="37" s="1"/>
  <c r="Y1134" i="37" s="1"/>
  <c r="K1133" i="37"/>
  <c r="L1133" i="37" s="1"/>
  <c r="Y1133" i="37" s="1"/>
  <c r="Y1132" i="37"/>
  <c r="L1132" i="37"/>
  <c r="K1132" i="37"/>
  <c r="L1131" i="37"/>
  <c r="Y1131" i="37" s="1"/>
  <c r="K1131" i="37"/>
  <c r="K1130" i="37"/>
  <c r="L1130" i="37" s="1"/>
  <c r="Y1130" i="37" s="1"/>
  <c r="Y1129" i="37"/>
  <c r="K1129" i="37"/>
  <c r="L1129" i="37" s="1"/>
  <c r="Y1128" i="37"/>
  <c r="K1128" i="37"/>
  <c r="L1128" i="37" s="1"/>
  <c r="K1127" i="37"/>
  <c r="L1127" i="37" s="1"/>
  <c r="Y1127" i="37" s="1"/>
  <c r="K1126" i="37"/>
  <c r="L1126" i="37" s="1"/>
  <c r="Y1126" i="37" s="1"/>
  <c r="L1125" i="37"/>
  <c r="Y1125" i="37" s="1"/>
  <c r="K1125" i="37"/>
  <c r="Y1124" i="37"/>
  <c r="L1124" i="37"/>
  <c r="K1124" i="37"/>
  <c r="L1123" i="37"/>
  <c r="Y1123" i="37" s="1"/>
  <c r="K1123" i="37"/>
  <c r="L1122" i="37"/>
  <c r="Y1122" i="37" s="1"/>
  <c r="K1122" i="37"/>
  <c r="Y1121" i="37"/>
  <c r="K1121" i="37"/>
  <c r="L1121" i="37" s="1"/>
  <c r="K1120" i="37"/>
  <c r="L1120" i="37" s="1"/>
  <c r="Y1120" i="37" s="1"/>
  <c r="L1119" i="37"/>
  <c r="Y1119" i="37" s="1"/>
  <c r="K1119" i="37"/>
  <c r="K1118" i="37"/>
  <c r="L1118" i="37" s="1"/>
  <c r="Y1118" i="37" s="1"/>
  <c r="K1117" i="37"/>
  <c r="L1117" i="37" s="1"/>
  <c r="Y1117" i="37" s="1"/>
  <c r="Y1116" i="37"/>
  <c r="K1116" i="37"/>
  <c r="L1116" i="37" s="1"/>
  <c r="L1115" i="37"/>
  <c r="Y1115" i="37" s="1"/>
  <c r="K1115" i="37"/>
  <c r="K1114" i="37"/>
  <c r="L1114" i="37" s="1"/>
  <c r="Y1114" i="37" s="1"/>
  <c r="L1113" i="37"/>
  <c r="Y1113" i="37" s="1"/>
  <c r="K1113" i="37"/>
  <c r="K1112" i="37"/>
  <c r="L1112" i="37" s="1"/>
  <c r="Y1112" i="37" s="1"/>
  <c r="L1111" i="37"/>
  <c r="Y1111" i="37" s="1"/>
  <c r="K1111" i="37"/>
  <c r="K1110" i="37"/>
  <c r="L1110" i="37" s="1"/>
  <c r="Y1110" i="37" s="1"/>
  <c r="K1109" i="37"/>
  <c r="L1109" i="37" s="1"/>
  <c r="Y1109" i="37" s="1"/>
  <c r="K1108" i="37"/>
  <c r="L1108" i="37" s="1"/>
  <c r="Y1108" i="37" s="1"/>
  <c r="L1107" i="37"/>
  <c r="Y1107" i="37" s="1"/>
  <c r="K1107" i="37"/>
  <c r="K1106" i="37"/>
  <c r="L1106" i="37" s="1"/>
  <c r="Y1106" i="37" s="1"/>
  <c r="L1105" i="37"/>
  <c r="Y1105" i="37" s="1"/>
  <c r="K1105" i="37"/>
  <c r="K1104" i="37"/>
  <c r="L1104" i="37" s="1"/>
  <c r="Y1104" i="37" s="1"/>
  <c r="L1103" i="37"/>
  <c r="Y1103" i="37" s="1"/>
  <c r="K1103" i="37"/>
  <c r="K1102" i="37"/>
  <c r="L1102" i="37" s="1"/>
  <c r="Y1102" i="37" s="1"/>
  <c r="K1101" i="37"/>
  <c r="L1101" i="37" s="1"/>
  <c r="Y1101" i="37" s="1"/>
  <c r="K1100" i="37"/>
  <c r="L1100" i="37" s="1"/>
  <c r="Y1100" i="37" s="1"/>
  <c r="L1099" i="37"/>
  <c r="Y1099" i="37" s="1"/>
  <c r="K1099" i="37"/>
  <c r="K1098" i="37"/>
  <c r="L1098" i="37" s="1"/>
  <c r="Y1098" i="37" s="1"/>
  <c r="L1097" i="37"/>
  <c r="Y1097" i="37" s="1"/>
  <c r="K1097" i="37"/>
  <c r="K1096" i="37"/>
  <c r="L1096" i="37" s="1"/>
  <c r="Y1096" i="37" s="1"/>
  <c r="L1095" i="37"/>
  <c r="Y1095" i="37" s="1"/>
  <c r="K1095" i="37"/>
  <c r="Y1094" i="37"/>
  <c r="K1094" i="37"/>
  <c r="L1094" i="37" s="1"/>
  <c r="K1093" i="37"/>
  <c r="L1093" i="37" s="1"/>
  <c r="Y1093" i="37" s="1"/>
  <c r="K1092" i="37"/>
  <c r="L1092" i="37" s="1"/>
  <c r="Y1092" i="37" s="1"/>
  <c r="L1091" i="37"/>
  <c r="Y1091" i="37" s="1"/>
  <c r="K1091" i="37"/>
  <c r="K1090" i="37"/>
  <c r="L1090" i="37" s="1"/>
  <c r="Y1090" i="37" s="1"/>
  <c r="L1089" i="37"/>
  <c r="Y1089" i="37" s="1"/>
  <c r="K1089" i="37"/>
  <c r="K1088" i="37"/>
  <c r="L1088" i="37" s="1"/>
  <c r="Y1088" i="37" s="1"/>
  <c r="L1087" i="37"/>
  <c r="Y1087" i="37" s="1"/>
  <c r="K1087" i="37"/>
  <c r="K1086" i="37"/>
  <c r="L1086" i="37" s="1"/>
  <c r="Y1086" i="37" s="1"/>
  <c r="K1085" i="37"/>
  <c r="L1085" i="37" s="1"/>
  <c r="Y1085" i="37" s="1"/>
  <c r="Y1084" i="37"/>
  <c r="K1084" i="37"/>
  <c r="L1084" i="37" s="1"/>
  <c r="L1083" i="37"/>
  <c r="Y1083" i="37" s="1"/>
  <c r="K1083" i="37"/>
  <c r="K1082" i="37"/>
  <c r="L1082" i="37" s="1"/>
  <c r="Y1082" i="37" s="1"/>
  <c r="L1081" i="37"/>
  <c r="Y1081" i="37" s="1"/>
  <c r="K1081" i="37"/>
  <c r="K1080" i="37"/>
  <c r="L1080" i="37" s="1"/>
  <c r="Y1080" i="37" s="1"/>
  <c r="L1079" i="37"/>
  <c r="Y1079" i="37" s="1"/>
  <c r="K1079" i="37"/>
  <c r="Y1078" i="37"/>
  <c r="K1078" i="37"/>
  <c r="L1078" i="37" s="1"/>
  <c r="K1077" i="37"/>
  <c r="L1077" i="37" s="1"/>
  <c r="Y1077" i="37" s="1"/>
  <c r="K1076" i="37"/>
  <c r="L1076" i="37" s="1"/>
  <c r="Y1076" i="37" s="1"/>
  <c r="L1075" i="37"/>
  <c r="Y1075" i="37" s="1"/>
  <c r="K1075" i="37"/>
  <c r="K1074" i="37"/>
  <c r="L1074" i="37" s="1"/>
  <c r="Y1074" i="37" s="1"/>
  <c r="L1073" i="37"/>
  <c r="Y1073" i="37" s="1"/>
  <c r="K1073" i="37"/>
  <c r="K1072" i="37"/>
  <c r="L1072" i="37" s="1"/>
  <c r="Y1072" i="37" s="1"/>
  <c r="L1071" i="37"/>
  <c r="Y1071" i="37" s="1"/>
  <c r="K1071" i="37"/>
  <c r="K1070" i="37"/>
  <c r="L1070" i="37" s="1"/>
  <c r="Y1070" i="37" s="1"/>
  <c r="K1069" i="37"/>
  <c r="L1069" i="37" s="1"/>
  <c r="Y1069" i="37" s="1"/>
  <c r="K1068" i="37"/>
  <c r="L1068" i="37" s="1"/>
  <c r="Y1068" i="37" s="1"/>
  <c r="L1067" i="37"/>
  <c r="Y1067" i="37" s="1"/>
  <c r="K1067" i="37"/>
  <c r="K1066" i="37"/>
  <c r="L1066" i="37" s="1"/>
  <c r="Y1066" i="37" s="1"/>
  <c r="L1065" i="37"/>
  <c r="Y1065" i="37" s="1"/>
  <c r="K1065" i="37"/>
  <c r="K1064" i="37"/>
  <c r="L1064" i="37" s="1"/>
  <c r="Y1064" i="37" s="1"/>
  <c r="L1063" i="37"/>
  <c r="Y1063" i="37" s="1"/>
  <c r="K1063" i="37"/>
  <c r="Y1062" i="37"/>
  <c r="K1062" i="37"/>
  <c r="L1062" i="37" s="1"/>
  <c r="K1061" i="37"/>
  <c r="L1061" i="37" s="1"/>
  <c r="Y1061" i="37" s="1"/>
  <c r="K1060" i="37"/>
  <c r="L1060" i="37" s="1"/>
  <c r="Y1060" i="37" s="1"/>
  <c r="L1059" i="37"/>
  <c r="Y1059" i="37" s="1"/>
  <c r="K1059" i="37"/>
  <c r="K1058" i="37"/>
  <c r="L1058" i="37" s="1"/>
  <c r="Y1058" i="37" s="1"/>
  <c r="L1057" i="37"/>
  <c r="Y1057" i="37" s="1"/>
  <c r="K1057" i="37"/>
  <c r="K1056" i="37"/>
  <c r="L1056" i="37" s="1"/>
  <c r="Y1056" i="37" s="1"/>
  <c r="L1055" i="37"/>
  <c r="Y1055" i="37" s="1"/>
  <c r="K1055" i="37"/>
  <c r="Y1054" i="37"/>
  <c r="K1054" i="37"/>
  <c r="L1054" i="37" s="1"/>
  <c r="K1053" i="37"/>
  <c r="L1053" i="37" s="1"/>
  <c r="Y1053" i="37" s="1"/>
  <c r="Y1052" i="37"/>
  <c r="K1052" i="37"/>
  <c r="L1052" i="37" s="1"/>
  <c r="L1051" i="37"/>
  <c r="Y1051" i="37" s="1"/>
  <c r="K1051" i="37"/>
  <c r="K1050" i="37"/>
  <c r="L1050" i="37" s="1"/>
  <c r="Y1050" i="37" s="1"/>
  <c r="L1049" i="37"/>
  <c r="Y1049" i="37" s="1"/>
  <c r="K1049" i="37"/>
  <c r="K1048" i="37"/>
  <c r="L1048" i="37" s="1"/>
  <c r="Y1048" i="37" s="1"/>
  <c r="L1047" i="37"/>
  <c r="Y1047" i="37" s="1"/>
  <c r="K1047" i="37"/>
  <c r="K1046" i="37"/>
  <c r="L1046" i="37" s="1"/>
  <c r="Y1046" i="37" s="1"/>
  <c r="K1045" i="37"/>
  <c r="L1045" i="37" s="1"/>
  <c r="Y1045" i="37" s="1"/>
  <c r="K1044" i="37"/>
  <c r="L1044" i="37" s="1"/>
  <c r="Y1044" i="37" s="1"/>
  <c r="L1043" i="37"/>
  <c r="Y1043" i="37" s="1"/>
  <c r="K1043" i="37"/>
  <c r="K1042" i="37"/>
  <c r="L1042" i="37" s="1"/>
  <c r="Y1042" i="37" s="1"/>
  <c r="L1041" i="37"/>
  <c r="Y1041" i="37" s="1"/>
  <c r="K1041" i="37"/>
  <c r="K1040" i="37"/>
  <c r="L1040" i="37" s="1"/>
  <c r="Y1040" i="37" s="1"/>
  <c r="L1039" i="37"/>
  <c r="Y1039" i="37" s="1"/>
  <c r="K1039" i="37"/>
  <c r="K1038" i="37"/>
  <c r="L1038" i="37" s="1"/>
  <c r="Y1038" i="37" s="1"/>
  <c r="K1037" i="37"/>
  <c r="L1037" i="37" s="1"/>
  <c r="Y1037" i="37" s="1"/>
  <c r="K1036" i="37"/>
  <c r="L1036" i="37" s="1"/>
  <c r="Y1036" i="37" s="1"/>
  <c r="L1035" i="37"/>
  <c r="Y1035" i="37" s="1"/>
  <c r="K1035" i="37"/>
  <c r="K1034" i="37"/>
  <c r="L1034" i="37" s="1"/>
  <c r="Y1034" i="37" s="1"/>
  <c r="L1033" i="37"/>
  <c r="Y1033" i="37" s="1"/>
  <c r="K1033" i="37"/>
  <c r="K1032" i="37"/>
  <c r="L1032" i="37" s="1"/>
  <c r="Y1032" i="37" s="1"/>
  <c r="L1031" i="37"/>
  <c r="Y1031" i="37" s="1"/>
  <c r="K1031" i="37"/>
  <c r="Y1030" i="37"/>
  <c r="K1030" i="37"/>
  <c r="L1030" i="37" s="1"/>
  <c r="K1029" i="37"/>
  <c r="L1029" i="37" s="1"/>
  <c r="Y1029" i="37" s="1"/>
  <c r="K1028" i="37"/>
  <c r="L1028" i="37" s="1"/>
  <c r="Y1028" i="37" s="1"/>
  <c r="L1027" i="37"/>
  <c r="Y1027" i="37" s="1"/>
  <c r="K1027" i="37"/>
  <c r="K1026" i="37"/>
  <c r="L1026" i="37" s="1"/>
  <c r="Y1026" i="37" s="1"/>
  <c r="L1025" i="37"/>
  <c r="Y1025" i="37" s="1"/>
  <c r="K1025" i="37"/>
  <c r="K1024" i="37"/>
  <c r="L1024" i="37" s="1"/>
  <c r="Y1024" i="37" s="1"/>
  <c r="L1023" i="37"/>
  <c r="Y1023" i="37" s="1"/>
  <c r="K1023" i="37"/>
  <c r="K1022" i="37"/>
  <c r="L1022" i="37" s="1"/>
  <c r="Y1022" i="37" s="1"/>
  <c r="K1021" i="37"/>
  <c r="L1021" i="37" s="1"/>
  <c r="Y1021" i="37" s="1"/>
  <c r="Y1020" i="37"/>
  <c r="K1020" i="37"/>
  <c r="L1020" i="37" s="1"/>
  <c r="L1019" i="37"/>
  <c r="Y1019" i="37" s="1"/>
  <c r="K1019" i="37"/>
  <c r="K1018" i="37"/>
  <c r="L1018" i="37" s="1"/>
  <c r="Y1018" i="37" s="1"/>
  <c r="L1017" i="37"/>
  <c r="Y1017" i="37" s="1"/>
  <c r="K1017" i="37"/>
  <c r="K1016" i="37"/>
  <c r="L1016" i="37" s="1"/>
  <c r="Y1016" i="37" s="1"/>
  <c r="L1015" i="37"/>
  <c r="Y1015" i="37" s="1"/>
  <c r="K1015" i="37"/>
  <c r="Y1014" i="37"/>
  <c r="K1014" i="37"/>
  <c r="L1014" i="37" s="1"/>
  <c r="K1013" i="37"/>
  <c r="L1013" i="37" s="1"/>
  <c r="Y1013" i="37" s="1"/>
  <c r="K1012" i="37"/>
  <c r="L1012" i="37" s="1"/>
  <c r="Y1012" i="37" s="1"/>
  <c r="L1011" i="37"/>
  <c r="Y1011" i="37" s="1"/>
  <c r="K1011" i="37"/>
  <c r="K1010" i="37"/>
  <c r="L1010" i="37" s="1"/>
  <c r="Y1010" i="37" s="1"/>
  <c r="L1009" i="37"/>
  <c r="Y1009" i="37" s="1"/>
  <c r="K1009" i="37"/>
  <c r="K1008" i="37"/>
  <c r="L1008" i="37" s="1"/>
  <c r="Y1008" i="37" s="1"/>
  <c r="L1007" i="37"/>
  <c r="Y1007" i="37" s="1"/>
  <c r="K1007" i="37"/>
  <c r="Y1006" i="37"/>
  <c r="K1006" i="37"/>
  <c r="L1006" i="37" s="1"/>
  <c r="K1005" i="37"/>
  <c r="L1005" i="37" s="1"/>
  <c r="Y1005" i="37" s="1"/>
  <c r="Y1004" i="37"/>
  <c r="K1004" i="37"/>
  <c r="L1004" i="37" s="1"/>
  <c r="L1003" i="37"/>
  <c r="Y1003" i="37" s="1"/>
  <c r="K1003" i="37"/>
  <c r="K1002" i="37"/>
  <c r="L1002" i="37" s="1"/>
  <c r="Y1002" i="37" s="1"/>
  <c r="L1001" i="37"/>
  <c r="Y1001" i="37" s="1"/>
  <c r="K1001" i="37"/>
  <c r="K1000" i="37"/>
  <c r="L1000" i="37" s="1"/>
  <c r="Y1000" i="37" s="1"/>
  <c r="L999" i="37"/>
  <c r="Y999" i="37" s="1"/>
  <c r="K999" i="37"/>
  <c r="Y998" i="37"/>
  <c r="K998" i="37"/>
  <c r="L998" i="37" s="1"/>
  <c r="K997" i="37"/>
  <c r="L997" i="37" s="1"/>
  <c r="Y997" i="37" s="1"/>
  <c r="Y996" i="37"/>
  <c r="K996" i="37"/>
  <c r="L996" i="37" s="1"/>
  <c r="L995" i="37"/>
  <c r="Y995" i="37" s="1"/>
  <c r="K995" i="37"/>
  <c r="K994" i="37"/>
  <c r="L994" i="37" s="1"/>
  <c r="Y994" i="37" s="1"/>
  <c r="L993" i="37"/>
  <c r="Y993" i="37" s="1"/>
  <c r="K993" i="37"/>
  <c r="K992" i="37"/>
  <c r="L992" i="37" s="1"/>
  <c r="Y992" i="37" s="1"/>
  <c r="L991" i="37"/>
  <c r="Y991" i="37" s="1"/>
  <c r="K991" i="37"/>
  <c r="K990" i="37"/>
  <c r="L990" i="37" s="1"/>
  <c r="Y990" i="37" s="1"/>
  <c r="K989" i="37"/>
  <c r="L989" i="37" s="1"/>
  <c r="Y989" i="37" s="1"/>
  <c r="Y988" i="37"/>
  <c r="K988" i="37"/>
  <c r="L988" i="37" s="1"/>
  <c r="L987" i="37"/>
  <c r="Y987" i="37" s="1"/>
  <c r="K987" i="37"/>
  <c r="K986" i="37"/>
  <c r="L986" i="37" s="1"/>
  <c r="Y986" i="37" s="1"/>
  <c r="L985" i="37"/>
  <c r="Y985" i="37" s="1"/>
  <c r="K985" i="37"/>
  <c r="K984" i="37"/>
  <c r="L984" i="37" s="1"/>
  <c r="Y984" i="37" s="1"/>
  <c r="L983" i="37"/>
  <c r="Y983" i="37" s="1"/>
  <c r="K983" i="37"/>
  <c r="K982" i="37"/>
  <c r="L982" i="37" s="1"/>
  <c r="Y982" i="37" s="1"/>
  <c r="K981" i="37"/>
  <c r="L981" i="37" s="1"/>
  <c r="Y981" i="37" s="1"/>
  <c r="K980" i="37"/>
  <c r="L980" i="37" s="1"/>
  <c r="Y980" i="37" s="1"/>
  <c r="L979" i="37"/>
  <c r="Y979" i="37" s="1"/>
  <c r="K979" i="37"/>
  <c r="K978" i="37"/>
  <c r="L978" i="37" s="1"/>
  <c r="Y978" i="37" s="1"/>
  <c r="L977" i="37"/>
  <c r="Y977" i="37" s="1"/>
  <c r="K977" i="37"/>
  <c r="K976" i="37"/>
  <c r="L976" i="37" s="1"/>
  <c r="Y976" i="37" s="1"/>
  <c r="Y975" i="37"/>
  <c r="L975" i="37"/>
  <c r="K975" i="37"/>
  <c r="K974" i="37"/>
  <c r="L974" i="37" s="1"/>
  <c r="Y974" i="37" s="1"/>
  <c r="K973" i="37"/>
  <c r="L973" i="37" s="1"/>
  <c r="Y973" i="37" s="1"/>
  <c r="Y972" i="37"/>
  <c r="K972" i="37"/>
  <c r="L972" i="37" s="1"/>
  <c r="L971" i="37"/>
  <c r="Y971" i="37" s="1"/>
  <c r="K971" i="37"/>
  <c r="L970" i="37"/>
  <c r="Y970" i="37" s="1"/>
  <c r="K970" i="37"/>
  <c r="L969" i="37"/>
  <c r="Y969" i="37" s="1"/>
  <c r="K969" i="37"/>
  <c r="K968" i="37"/>
  <c r="L968" i="37" s="1"/>
  <c r="Y968" i="37" s="1"/>
  <c r="Y967" i="37"/>
  <c r="L967" i="37"/>
  <c r="K967" i="37"/>
  <c r="Y966" i="37"/>
  <c r="K966" i="37"/>
  <c r="L966" i="37" s="1"/>
  <c r="K965" i="37"/>
  <c r="L965" i="37" s="1"/>
  <c r="Y965" i="37" s="1"/>
  <c r="K964" i="37"/>
  <c r="L964" i="37" s="1"/>
  <c r="Y964" i="37" s="1"/>
  <c r="L963" i="37"/>
  <c r="Y963" i="37" s="1"/>
  <c r="K963" i="37"/>
  <c r="K962" i="37"/>
  <c r="L962" i="37" s="1"/>
  <c r="Y962" i="37" s="1"/>
  <c r="L961" i="37"/>
  <c r="Y961" i="37" s="1"/>
  <c r="K961" i="37"/>
  <c r="K960" i="37"/>
  <c r="L960" i="37" s="1"/>
  <c r="Y960" i="37" s="1"/>
  <c r="Y959" i="37"/>
  <c r="L959" i="37"/>
  <c r="K959" i="37"/>
  <c r="K958" i="37"/>
  <c r="L958" i="37" s="1"/>
  <c r="Y958" i="37" s="1"/>
  <c r="K957" i="37"/>
  <c r="L957" i="37" s="1"/>
  <c r="Y957" i="37" s="1"/>
  <c r="K956" i="37"/>
  <c r="L956" i="37" s="1"/>
  <c r="Y956" i="37" s="1"/>
  <c r="L955" i="37"/>
  <c r="Y955" i="37" s="1"/>
  <c r="K955" i="37"/>
  <c r="K954" i="37"/>
  <c r="L954" i="37" s="1"/>
  <c r="Y954" i="37" s="1"/>
  <c r="L953" i="37"/>
  <c r="Y953" i="37" s="1"/>
  <c r="K953" i="37"/>
  <c r="K952" i="37"/>
  <c r="L952" i="37" s="1"/>
  <c r="Y952" i="37" s="1"/>
  <c r="L951" i="37"/>
  <c r="Y951" i="37" s="1"/>
  <c r="K951" i="37"/>
  <c r="K950" i="37"/>
  <c r="L950" i="37" s="1"/>
  <c r="Y950" i="37" s="1"/>
  <c r="K949" i="37"/>
  <c r="L949" i="37" s="1"/>
  <c r="Y949" i="37" s="1"/>
  <c r="K948" i="37"/>
  <c r="L948" i="37" s="1"/>
  <c r="Y948" i="37" s="1"/>
  <c r="L947" i="37"/>
  <c r="Y947" i="37" s="1"/>
  <c r="K947" i="37"/>
  <c r="L946" i="37"/>
  <c r="Y946" i="37" s="1"/>
  <c r="K946" i="37"/>
  <c r="L945" i="37"/>
  <c r="Y945" i="37" s="1"/>
  <c r="K945" i="37"/>
  <c r="K944" i="37"/>
  <c r="L944" i="37" s="1"/>
  <c r="Y944" i="37" s="1"/>
  <c r="L943" i="37"/>
  <c r="Y943" i="37" s="1"/>
  <c r="K943" i="37"/>
  <c r="Y942" i="37"/>
  <c r="K942" i="37"/>
  <c r="L942" i="37" s="1"/>
  <c r="K941" i="37"/>
  <c r="L941" i="37" s="1"/>
  <c r="Y941" i="37" s="1"/>
  <c r="Y940" i="37"/>
  <c r="K940" i="37"/>
  <c r="L940" i="37" s="1"/>
  <c r="L939" i="37"/>
  <c r="Y939" i="37" s="1"/>
  <c r="K939" i="37"/>
  <c r="L938" i="37"/>
  <c r="Y938" i="37" s="1"/>
  <c r="K938" i="37"/>
  <c r="L937" i="37"/>
  <c r="Y937" i="37" s="1"/>
  <c r="K937" i="37"/>
  <c r="K936" i="37"/>
  <c r="L936" i="37" s="1"/>
  <c r="Y936" i="37" s="1"/>
  <c r="L935" i="37"/>
  <c r="Y935" i="37" s="1"/>
  <c r="K935" i="37"/>
  <c r="Y934" i="37"/>
  <c r="K934" i="37"/>
  <c r="L934" i="37" s="1"/>
  <c r="K933" i="37"/>
  <c r="L933" i="37" s="1"/>
  <c r="Y933" i="37" s="1"/>
  <c r="K932" i="37"/>
  <c r="L932" i="37" s="1"/>
  <c r="Y932" i="37" s="1"/>
  <c r="L931" i="37"/>
  <c r="Y931" i="37" s="1"/>
  <c r="K931" i="37"/>
  <c r="K930" i="37"/>
  <c r="L930" i="37" s="1"/>
  <c r="Y930" i="37" s="1"/>
  <c r="L929" i="37"/>
  <c r="Y929" i="37" s="1"/>
  <c r="K929" i="37"/>
  <c r="K928" i="37"/>
  <c r="L928" i="37" s="1"/>
  <c r="Y928" i="37" s="1"/>
  <c r="Y927" i="37"/>
  <c r="L927" i="37"/>
  <c r="K927" i="37"/>
  <c r="K926" i="37"/>
  <c r="L926" i="37" s="1"/>
  <c r="Y926" i="37" s="1"/>
  <c r="K925" i="37"/>
  <c r="L925" i="37" s="1"/>
  <c r="Y925" i="37" s="1"/>
  <c r="K924" i="37"/>
  <c r="L924" i="37" s="1"/>
  <c r="Y924" i="37" s="1"/>
  <c r="L923" i="37"/>
  <c r="Y923" i="37" s="1"/>
  <c r="K923" i="37"/>
  <c r="K922" i="37"/>
  <c r="L922" i="37" s="1"/>
  <c r="Y922" i="37" s="1"/>
  <c r="L921" i="37"/>
  <c r="Y921" i="37" s="1"/>
  <c r="K921" i="37"/>
  <c r="K920" i="37"/>
  <c r="L920" i="37" s="1"/>
  <c r="Y920" i="37" s="1"/>
  <c r="L919" i="37"/>
  <c r="Y919" i="37" s="1"/>
  <c r="K919" i="37"/>
  <c r="K918" i="37"/>
  <c r="L918" i="37" s="1"/>
  <c r="Y918" i="37" s="1"/>
  <c r="K917" i="37"/>
  <c r="L917" i="37" s="1"/>
  <c r="Y917" i="37" s="1"/>
  <c r="Y916" i="37"/>
  <c r="K916" i="37"/>
  <c r="L916" i="37" s="1"/>
  <c r="L915" i="37"/>
  <c r="Y915" i="37" s="1"/>
  <c r="K915" i="37"/>
  <c r="K914" i="37"/>
  <c r="L914" i="37" s="1"/>
  <c r="Y914" i="37" s="1"/>
  <c r="L913" i="37"/>
  <c r="Y913" i="37" s="1"/>
  <c r="K913" i="37"/>
  <c r="K912" i="37"/>
  <c r="L912" i="37" s="1"/>
  <c r="Y912" i="37" s="1"/>
  <c r="L911" i="37"/>
  <c r="Y911" i="37" s="1"/>
  <c r="K911" i="37"/>
  <c r="K910" i="37"/>
  <c r="L910" i="37" s="1"/>
  <c r="Y910" i="37" s="1"/>
  <c r="K909" i="37"/>
  <c r="L909" i="37" s="1"/>
  <c r="Y909" i="37" s="1"/>
  <c r="Y908" i="37"/>
  <c r="K908" i="37"/>
  <c r="L908" i="37" s="1"/>
  <c r="L907" i="37"/>
  <c r="Y907" i="37" s="1"/>
  <c r="K907" i="37"/>
  <c r="L906" i="37"/>
  <c r="Y906" i="37" s="1"/>
  <c r="K906" i="37"/>
  <c r="L905" i="37"/>
  <c r="Y905" i="37" s="1"/>
  <c r="K905" i="37"/>
  <c r="Y904" i="37"/>
  <c r="K904" i="37"/>
  <c r="L904" i="37" s="1"/>
  <c r="L903" i="37"/>
  <c r="Y903" i="37" s="1"/>
  <c r="K903" i="37"/>
  <c r="K902" i="37"/>
  <c r="L902" i="37" s="1"/>
  <c r="Y902" i="37" s="1"/>
  <c r="K901" i="37"/>
  <c r="L901" i="37" s="1"/>
  <c r="Y901" i="37" s="1"/>
  <c r="Y900" i="37"/>
  <c r="K900" i="37"/>
  <c r="L900" i="37" s="1"/>
  <c r="L899" i="37"/>
  <c r="Y899" i="37" s="1"/>
  <c r="K899" i="37"/>
  <c r="L898" i="37"/>
  <c r="Y898" i="37" s="1"/>
  <c r="K898" i="37"/>
  <c r="L897" i="37"/>
  <c r="Y897" i="37" s="1"/>
  <c r="K897" i="37"/>
  <c r="Y896" i="37"/>
  <c r="K896" i="37"/>
  <c r="L896" i="37" s="1"/>
  <c r="Y895" i="37"/>
  <c r="L895" i="37"/>
  <c r="K895" i="37"/>
  <c r="K894" i="37"/>
  <c r="L894" i="37" s="1"/>
  <c r="Y894" i="37" s="1"/>
  <c r="K893" i="37"/>
  <c r="L893" i="37" s="1"/>
  <c r="Y893" i="37" s="1"/>
  <c r="Y892" i="37"/>
  <c r="K892" i="37"/>
  <c r="L892" i="37" s="1"/>
  <c r="L891" i="37"/>
  <c r="Y891" i="37" s="1"/>
  <c r="K891" i="37"/>
  <c r="L890" i="37"/>
  <c r="Y890" i="37" s="1"/>
  <c r="K890" i="37"/>
  <c r="L889" i="37"/>
  <c r="Y889" i="37" s="1"/>
  <c r="K889" i="37"/>
  <c r="Y888" i="37"/>
  <c r="K888" i="37"/>
  <c r="L888" i="37" s="1"/>
  <c r="Y887" i="37"/>
  <c r="L887" i="37"/>
  <c r="K887" i="37"/>
  <c r="K886" i="37"/>
  <c r="L886" i="37" s="1"/>
  <c r="Y886" i="37" s="1"/>
  <c r="K885" i="37"/>
  <c r="L885" i="37" s="1"/>
  <c r="Y885" i="37" s="1"/>
  <c r="Y884" i="37"/>
  <c r="K884" i="37"/>
  <c r="L884" i="37" s="1"/>
  <c r="L883" i="37"/>
  <c r="Y883" i="37" s="1"/>
  <c r="K883" i="37"/>
  <c r="L882" i="37"/>
  <c r="Y882" i="37" s="1"/>
  <c r="K882" i="37"/>
  <c r="L881" i="37"/>
  <c r="Y881" i="37" s="1"/>
  <c r="K881" i="37"/>
  <c r="Y880" i="37"/>
  <c r="L880" i="37"/>
  <c r="K880" i="37"/>
  <c r="L879" i="37"/>
  <c r="Y879" i="37" s="1"/>
  <c r="K879" i="37"/>
  <c r="K878" i="37"/>
  <c r="L878" i="37" s="1"/>
  <c r="Y878" i="37" s="1"/>
  <c r="Y877" i="37"/>
  <c r="L877" i="37"/>
  <c r="K877" i="37"/>
  <c r="K876" i="37"/>
  <c r="L876" i="37" s="1"/>
  <c r="Y876" i="37" s="1"/>
  <c r="K875" i="37"/>
  <c r="L875" i="37" s="1"/>
  <c r="Y875" i="37" s="1"/>
  <c r="Y874" i="37"/>
  <c r="L874" i="37"/>
  <c r="K874" i="37"/>
  <c r="Y873" i="37"/>
  <c r="L873" i="37"/>
  <c r="K873" i="37"/>
  <c r="K872" i="37"/>
  <c r="L872" i="37" s="1"/>
  <c r="Y872" i="37" s="1"/>
  <c r="Y871" i="37"/>
  <c r="L871" i="37"/>
  <c r="K871" i="37"/>
  <c r="K870" i="37"/>
  <c r="L870" i="37" s="1"/>
  <c r="Y870" i="37" s="1"/>
  <c r="L869" i="37"/>
  <c r="Y869" i="37" s="1"/>
  <c r="K869" i="37"/>
  <c r="Y868" i="37"/>
  <c r="L868" i="37"/>
  <c r="K868" i="37"/>
  <c r="K867" i="37"/>
  <c r="L867" i="37" s="1"/>
  <c r="Y867" i="37" s="1"/>
  <c r="K866" i="37"/>
  <c r="L866" i="37" s="1"/>
  <c r="Y866" i="37" s="1"/>
  <c r="Y865" i="37"/>
  <c r="L865" i="37"/>
  <c r="K865" i="37"/>
  <c r="L864" i="37"/>
  <c r="Y864" i="37" s="1"/>
  <c r="K864" i="37"/>
  <c r="K863" i="37"/>
  <c r="L863" i="37" s="1"/>
  <c r="Y863" i="37" s="1"/>
  <c r="Y862" i="37"/>
  <c r="K862" i="37"/>
  <c r="L862" i="37" s="1"/>
  <c r="L861" i="37"/>
  <c r="Y861" i="37" s="1"/>
  <c r="K861" i="37"/>
  <c r="K860" i="37"/>
  <c r="L860" i="37" s="1"/>
  <c r="Y860" i="37" s="1"/>
  <c r="Y859" i="37"/>
  <c r="L859" i="37"/>
  <c r="K859" i="37"/>
  <c r="K858" i="37"/>
  <c r="L858" i="37" s="1"/>
  <c r="Y858" i="37" s="1"/>
  <c r="Y857" i="37"/>
  <c r="L857" i="37"/>
  <c r="K857" i="37"/>
  <c r="K856" i="37"/>
  <c r="L856" i="37" s="1"/>
  <c r="Y856" i="37" s="1"/>
  <c r="L855" i="37"/>
  <c r="Y855" i="37" s="1"/>
  <c r="K855" i="37"/>
  <c r="Y854" i="37"/>
  <c r="L854" i="37"/>
  <c r="K854" i="37"/>
  <c r="L853" i="37"/>
  <c r="Y853" i="37" s="1"/>
  <c r="K853" i="37"/>
  <c r="L852" i="37"/>
  <c r="Y852" i="37" s="1"/>
  <c r="K852" i="37"/>
  <c r="Y851" i="37"/>
  <c r="L851" i="37"/>
  <c r="K851" i="37"/>
  <c r="K850" i="37"/>
  <c r="L850" i="37" s="1"/>
  <c r="Y850" i="37" s="1"/>
  <c r="L849" i="37"/>
  <c r="Y849" i="37" s="1"/>
  <c r="K849" i="37"/>
  <c r="K848" i="37"/>
  <c r="L848" i="37" s="1"/>
  <c r="Y848" i="37" s="1"/>
  <c r="K847" i="37"/>
  <c r="L847" i="37" s="1"/>
  <c r="Y847" i="37" s="1"/>
  <c r="Y846" i="37"/>
  <c r="L846" i="37"/>
  <c r="K846" i="37"/>
  <c r="L845" i="37"/>
  <c r="Y845" i="37" s="1"/>
  <c r="K845" i="37"/>
  <c r="L844" i="37"/>
  <c r="Y844" i="37" s="1"/>
  <c r="K844" i="37"/>
  <c r="Y843" i="37"/>
  <c r="L843" i="37"/>
  <c r="K843" i="37"/>
  <c r="Y842" i="37"/>
  <c r="K842" i="37"/>
  <c r="L842" i="37" s="1"/>
  <c r="L841" i="37"/>
  <c r="Y841" i="37" s="1"/>
  <c r="K841" i="37"/>
  <c r="K840" i="37"/>
  <c r="L840" i="37" s="1"/>
  <c r="Y840" i="37" s="1"/>
  <c r="K839" i="37"/>
  <c r="L839" i="37" s="1"/>
  <c r="Y839" i="37" s="1"/>
  <c r="Y838" i="37"/>
  <c r="L838" i="37"/>
  <c r="K838" i="37"/>
  <c r="L837" i="37"/>
  <c r="Y837" i="37" s="1"/>
  <c r="K837" i="37"/>
  <c r="K836" i="37"/>
  <c r="L836" i="37" s="1"/>
  <c r="Y836" i="37" s="1"/>
  <c r="Y835" i="37"/>
  <c r="L835" i="37"/>
  <c r="K835" i="37"/>
  <c r="Y834" i="37"/>
  <c r="K834" i="37"/>
  <c r="L834" i="37" s="1"/>
  <c r="L833" i="37"/>
  <c r="Y833" i="37" s="1"/>
  <c r="K833" i="37"/>
  <c r="K832" i="37"/>
  <c r="L832" i="37" s="1"/>
  <c r="Y832" i="37" s="1"/>
  <c r="L831" i="37"/>
  <c r="Y831" i="37" s="1"/>
  <c r="K831" i="37"/>
  <c r="Y830" i="37"/>
  <c r="L830" i="37"/>
  <c r="K830" i="37"/>
  <c r="L829" i="37"/>
  <c r="Y829" i="37" s="1"/>
  <c r="K829" i="37"/>
  <c r="K828" i="37"/>
  <c r="L828" i="37" s="1"/>
  <c r="Y828" i="37" s="1"/>
  <c r="Y827" i="37"/>
  <c r="L827" i="37"/>
  <c r="K827" i="37"/>
  <c r="K826" i="37"/>
  <c r="L826" i="37" s="1"/>
  <c r="Y826" i="37" s="1"/>
  <c r="Y825" i="37"/>
  <c r="L825" i="37"/>
  <c r="K825" i="37"/>
  <c r="K824" i="37"/>
  <c r="L824" i="37" s="1"/>
  <c r="Y824" i="37" s="1"/>
  <c r="L823" i="37"/>
  <c r="Y823" i="37" s="1"/>
  <c r="K823" i="37"/>
  <c r="Y822" i="37"/>
  <c r="L822" i="37"/>
  <c r="K822" i="37"/>
  <c r="L821" i="37"/>
  <c r="Y821" i="37" s="1"/>
  <c r="K821" i="37"/>
  <c r="Y820" i="37"/>
  <c r="L820" i="37"/>
  <c r="K820" i="37"/>
  <c r="Y819" i="37"/>
  <c r="L819" i="37"/>
  <c r="K819" i="37"/>
  <c r="K818" i="37"/>
  <c r="L818" i="37" s="1"/>
  <c r="Y818" i="37" s="1"/>
  <c r="L817" i="37"/>
  <c r="Y817" i="37" s="1"/>
  <c r="K817" i="37"/>
  <c r="K816" i="37"/>
  <c r="L816" i="37" s="1"/>
  <c r="Y816" i="37" s="1"/>
  <c r="K815" i="37"/>
  <c r="L815" i="37" s="1"/>
  <c r="Y815" i="37" s="1"/>
  <c r="Y814" i="37"/>
  <c r="L814" i="37"/>
  <c r="K814" i="37"/>
  <c r="L813" i="37"/>
  <c r="Y813" i="37" s="1"/>
  <c r="K813" i="37"/>
  <c r="K812" i="37"/>
  <c r="L812" i="37" s="1"/>
  <c r="Y812" i="37" s="1"/>
  <c r="Y811" i="37"/>
  <c r="L811" i="37"/>
  <c r="K811" i="37"/>
  <c r="Y810" i="37"/>
  <c r="K810" i="37"/>
  <c r="L810" i="37" s="1"/>
  <c r="L809" i="37"/>
  <c r="Y809" i="37" s="1"/>
  <c r="K809" i="37"/>
  <c r="K808" i="37"/>
  <c r="L808" i="37" s="1"/>
  <c r="Y808" i="37" s="1"/>
  <c r="K807" i="37"/>
  <c r="L807" i="37" s="1"/>
  <c r="Y807" i="37" s="1"/>
  <c r="Y806" i="37"/>
  <c r="L806" i="37"/>
  <c r="K806" i="37"/>
  <c r="L805" i="37"/>
  <c r="Y805" i="37" s="1"/>
  <c r="K805" i="37"/>
  <c r="K804" i="37"/>
  <c r="L804" i="37" s="1"/>
  <c r="Y804" i="37" s="1"/>
  <c r="Y803" i="37"/>
  <c r="L803" i="37"/>
  <c r="K803" i="37"/>
  <c r="K802" i="37"/>
  <c r="L802" i="37" s="1"/>
  <c r="Y802" i="37" s="1"/>
  <c r="Y801" i="37"/>
  <c r="L801" i="37"/>
  <c r="K801" i="37"/>
  <c r="K800" i="37"/>
  <c r="L800" i="37" s="1"/>
  <c r="Y800" i="37" s="1"/>
  <c r="K799" i="37"/>
  <c r="L799" i="37" s="1"/>
  <c r="Y799" i="37" s="1"/>
  <c r="Y798" i="37"/>
  <c r="L798" i="37"/>
  <c r="K798" i="37"/>
  <c r="L797" i="37"/>
  <c r="Y797" i="37" s="1"/>
  <c r="K797" i="37"/>
  <c r="K796" i="37"/>
  <c r="L796" i="37" s="1"/>
  <c r="Y796" i="37" s="1"/>
  <c r="Y795" i="37"/>
  <c r="L795" i="37"/>
  <c r="K795" i="37"/>
  <c r="K794" i="37"/>
  <c r="L794" i="37" s="1"/>
  <c r="Y794" i="37" s="1"/>
  <c r="Y793" i="37"/>
  <c r="L793" i="37"/>
  <c r="K793" i="37"/>
  <c r="K792" i="37"/>
  <c r="L792" i="37" s="1"/>
  <c r="Y792" i="37" s="1"/>
  <c r="L791" i="37"/>
  <c r="Y791" i="37" s="1"/>
  <c r="K791" i="37"/>
  <c r="Y790" i="37"/>
  <c r="L790" i="37"/>
  <c r="K790" i="37"/>
  <c r="L789" i="37"/>
  <c r="Y789" i="37" s="1"/>
  <c r="K789" i="37"/>
  <c r="L788" i="37"/>
  <c r="Y788" i="37" s="1"/>
  <c r="K788" i="37"/>
  <c r="Y787" i="37"/>
  <c r="L787" i="37"/>
  <c r="K787" i="37"/>
  <c r="K786" i="37"/>
  <c r="L786" i="37" s="1"/>
  <c r="Y786" i="37" s="1"/>
  <c r="L785" i="37"/>
  <c r="Y785" i="37" s="1"/>
  <c r="K785" i="37"/>
  <c r="K784" i="37"/>
  <c r="L784" i="37" s="1"/>
  <c r="Y784" i="37" s="1"/>
  <c r="K783" i="37"/>
  <c r="L783" i="37" s="1"/>
  <c r="Y783" i="37" s="1"/>
  <c r="Y782" i="37"/>
  <c r="L782" i="37"/>
  <c r="K782" i="37"/>
  <c r="L781" i="37"/>
  <c r="Y781" i="37" s="1"/>
  <c r="K781" i="37"/>
  <c r="L780" i="37"/>
  <c r="Y780" i="37" s="1"/>
  <c r="K780" i="37"/>
  <c r="Y779" i="37"/>
  <c r="L779" i="37"/>
  <c r="K779" i="37"/>
  <c r="Y778" i="37"/>
  <c r="K778" i="37"/>
  <c r="L778" i="37" s="1"/>
  <c r="L777" i="37"/>
  <c r="Y777" i="37" s="1"/>
  <c r="K777" i="37"/>
  <c r="K776" i="37"/>
  <c r="L776" i="37" s="1"/>
  <c r="Y776" i="37" s="1"/>
  <c r="K775" i="37"/>
  <c r="L775" i="37" s="1"/>
  <c r="Y775" i="37" s="1"/>
  <c r="Y774" i="37"/>
  <c r="L774" i="37"/>
  <c r="K774" i="37"/>
  <c r="L773" i="37"/>
  <c r="Y773" i="37" s="1"/>
  <c r="K773" i="37"/>
  <c r="K772" i="37"/>
  <c r="L772" i="37" s="1"/>
  <c r="Y772" i="37" s="1"/>
  <c r="Y771" i="37"/>
  <c r="L771" i="37"/>
  <c r="K771" i="37"/>
  <c r="Y770" i="37"/>
  <c r="K770" i="37"/>
  <c r="L770" i="37" s="1"/>
  <c r="L769" i="37"/>
  <c r="Y769" i="37" s="1"/>
  <c r="K769" i="37"/>
  <c r="K768" i="37"/>
  <c r="L768" i="37" s="1"/>
  <c r="Y768" i="37" s="1"/>
  <c r="L767" i="37"/>
  <c r="Y767" i="37" s="1"/>
  <c r="K767" i="37"/>
  <c r="Y766" i="37"/>
  <c r="L766" i="37"/>
  <c r="K766" i="37"/>
  <c r="L765" i="37"/>
  <c r="Y765" i="37" s="1"/>
  <c r="K765" i="37"/>
  <c r="Y764" i="37"/>
  <c r="L764" i="37"/>
  <c r="K764" i="37"/>
  <c r="Y763" i="37"/>
  <c r="L763" i="37"/>
  <c r="K763" i="37"/>
  <c r="K762" i="37"/>
  <c r="L762" i="37" s="1"/>
  <c r="Y762" i="37" s="1"/>
  <c r="Y761" i="37"/>
  <c r="L761" i="37"/>
  <c r="K761" i="37"/>
  <c r="K760" i="37"/>
  <c r="L760" i="37" s="1"/>
  <c r="Y760" i="37" s="1"/>
  <c r="L759" i="37"/>
  <c r="Y759" i="37" s="1"/>
  <c r="K759" i="37"/>
  <c r="Y758" i="37"/>
  <c r="L758" i="37"/>
  <c r="K758" i="37"/>
  <c r="L757" i="37"/>
  <c r="Y757" i="37" s="1"/>
  <c r="K757" i="37"/>
  <c r="Y756" i="37"/>
  <c r="L756" i="37"/>
  <c r="K756" i="37"/>
  <c r="Y755" i="37"/>
  <c r="L755" i="37"/>
  <c r="K755" i="37"/>
  <c r="Y754" i="37"/>
  <c r="K754" i="37"/>
  <c r="L754" i="37" s="1"/>
  <c r="Y753" i="37"/>
  <c r="L753" i="37"/>
  <c r="K753" i="37"/>
  <c r="K752" i="37"/>
  <c r="L752" i="37" s="1"/>
  <c r="Y752" i="37" s="1"/>
  <c r="K751" i="37"/>
  <c r="L751" i="37" s="1"/>
  <c r="Y751" i="37" s="1"/>
  <c r="Y750" i="37"/>
  <c r="L750" i="37"/>
  <c r="K750" i="37"/>
  <c r="L749" i="37"/>
  <c r="Y749" i="37" s="1"/>
  <c r="K749" i="37"/>
  <c r="K748" i="37"/>
  <c r="L748" i="37" s="1"/>
  <c r="Y748" i="37" s="1"/>
  <c r="K747" i="37"/>
  <c r="L747" i="37" s="1"/>
  <c r="Y747" i="37" s="1"/>
  <c r="K746" i="37"/>
  <c r="L746" i="37" s="1"/>
  <c r="Y746" i="37" s="1"/>
  <c r="Y745" i="37"/>
  <c r="L745" i="37"/>
  <c r="K745" i="37"/>
  <c r="K744" i="37"/>
  <c r="L744" i="37" s="1"/>
  <c r="Y744" i="37" s="1"/>
  <c r="L743" i="37"/>
  <c r="Y743" i="37" s="1"/>
  <c r="K743" i="37"/>
  <c r="Y742" i="37"/>
  <c r="L742" i="37"/>
  <c r="K742" i="37"/>
  <c r="L741" i="37"/>
  <c r="Y741" i="37" s="1"/>
  <c r="K741" i="37"/>
  <c r="L740" i="37"/>
  <c r="Y740" i="37" s="1"/>
  <c r="K740" i="37"/>
  <c r="K739" i="37"/>
  <c r="L739" i="37" s="1"/>
  <c r="Y739" i="37" s="1"/>
  <c r="K738" i="37"/>
  <c r="L738" i="37" s="1"/>
  <c r="Y738" i="37" s="1"/>
  <c r="L737" i="37"/>
  <c r="Y737" i="37" s="1"/>
  <c r="K737" i="37"/>
  <c r="K736" i="37"/>
  <c r="L736" i="37" s="1"/>
  <c r="Y736" i="37" s="1"/>
  <c r="L735" i="37"/>
  <c r="Y735" i="37" s="1"/>
  <c r="K735" i="37"/>
  <c r="Y734" i="37"/>
  <c r="L734" i="37"/>
  <c r="K734" i="37"/>
  <c r="L733" i="37"/>
  <c r="Y733" i="37" s="1"/>
  <c r="K733" i="37"/>
  <c r="Y732" i="37"/>
  <c r="L732" i="37"/>
  <c r="K732" i="37"/>
  <c r="K731" i="37"/>
  <c r="L731" i="37" s="1"/>
  <c r="Y731" i="37" s="1"/>
  <c r="Y730" i="37"/>
  <c r="K730" i="37"/>
  <c r="L730" i="37" s="1"/>
  <c r="L729" i="37"/>
  <c r="Y729" i="37" s="1"/>
  <c r="K729" i="37"/>
  <c r="K728" i="37"/>
  <c r="L728" i="37" s="1"/>
  <c r="Y728" i="37" s="1"/>
  <c r="K727" i="37"/>
  <c r="L727" i="37" s="1"/>
  <c r="Y727" i="37" s="1"/>
  <c r="Y726" i="37"/>
  <c r="L726" i="37"/>
  <c r="K726" i="37"/>
  <c r="L725" i="37"/>
  <c r="Y725" i="37" s="1"/>
  <c r="K725" i="37"/>
  <c r="K724" i="37"/>
  <c r="L724" i="37" s="1"/>
  <c r="Y724" i="37" s="1"/>
  <c r="K723" i="37"/>
  <c r="L723" i="37" s="1"/>
  <c r="Y723" i="37" s="1"/>
  <c r="K722" i="37"/>
  <c r="L722" i="37" s="1"/>
  <c r="Y722" i="37" s="1"/>
  <c r="L721" i="37"/>
  <c r="Y721" i="37" s="1"/>
  <c r="K721" i="37"/>
  <c r="K720" i="37"/>
  <c r="L720" i="37" s="1"/>
  <c r="Y720" i="37" s="1"/>
  <c r="L719" i="37"/>
  <c r="Y719" i="37" s="1"/>
  <c r="K719" i="37"/>
  <c r="Y718" i="37"/>
  <c r="L718" i="37"/>
  <c r="K718" i="37"/>
  <c r="L717" i="37"/>
  <c r="Y717" i="37" s="1"/>
  <c r="K717" i="37"/>
  <c r="K716" i="37"/>
  <c r="L716" i="37" s="1"/>
  <c r="Y716" i="37" s="1"/>
  <c r="K715" i="37"/>
  <c r="L715" i="37" s="1"/>
  <c r="Y715" i="37" s="1"/>
  <c r="K714" i="37"/>
  <c r="L714" i="37" s="1"/>
  <c r="Y714" i="37" s="1"/>
  <c r="Y713" i="37"/>
  <c r="L713" i="37"/>
  <c r="K713" i="37"/>
  <c r="K712" i="37"/>
  <c r="L712" i="37" s="1"/>
  <c r="Y712" i="37" s="1"/>
  <c r="L711" i="37"/>
  <c r="Y711" i="37" s="1"/>
  <c r="K711" i="37"/>
  <c r="Y710" i="37"/>
  <c r="L710" i="37"/>
  <c r="K710" i="37"/>
  <c r="L709" i="37"/>
  <c r="Y709" i="37" s="1"/>
  <c r="K709" i="37"/>
  <c r="Y708" i="37"/>
  <c r="L708" i="37"/>
  <c r="K708" i="37"/>
  <c r="K707" i="37"/>
  <c r="L707" i="37" s="1"/>
  <c r="Y707" i="37" s="1"/>
  <c r="K706" i="37"/>
  <c r="L706" i="37" s="1"/>
  <c r="Y706" i="37" s="1"/>
  <c r="Y705" i="37"/>
  <c r="L705" i="37"/>
  <c r="K705" i="37"/>
  <c r="K704" i="37"/>
  <c r="L704" i="37" s="1"/>
  <c r="Y704" i="37" s="1"/>
  <c r="K703" i="37"/>
  <c r="L703" i="37" s="1"/>
  <c r="Y703" i="37" s="1"/>
  <c r="Y702" i="37"/>
  <c r="L702" i="37"/>
  <c r="K702" i="37"/>
  <c r="L701" i="37"/>
  <c r="Y701" i="37" s="1"/>
  <c r="K701" i="37"/>
  <c r="K700" i="37"/>
  <c r="L700" i="37" s="1"/>
  <c r="Y700" i="37" s="1"/>
  <c r="K699" i="37"/>
  <c r="L699" i="37" s="1"/>
  <c r="Y699" i="37" s="1"/>
  <c r="Y698" i="37"/>
  <c r="K698" i="37"/>
  <c r="L698" i="37" s="1"/>
  <c r="L697" i="37"/>
  <c r="Y697" i="37" s="1"/>
  <c r="K697" i="37"/>
  <c r="K696" i="37"/>
  <c r="L696" i="37" s="1"/>
  <c r="Y696" i="37" s="1"/>
  <c r="K695" i="37"/>
  <c r="L695" i="37" s="1"/>
  <c r="Y695" i="37" s="1"/>
  <c r="Y694" i="37"/>
  <c r="L694" i="37"/>
  <c r="K694" i="37"/>
  <c r="L693" i="37"/>
  <c r="Y693" i="37" s="1"/>
  <c r="K693" i="37"/>
  <c r="K692" i="37"/>
  <c r="L692" i="37" s="1"/>
  <c r="Y692" i="37" s="1"/>
  <c r="K691" i="37"/>
  <c r="L691" i="37" s="1"/>
  <c r="Y691" i="37" s="1"/>
  <c r="Y690" i="37"/>
  <c r="K690" i="37"/>
  <c r="L690" i="37" s="1"/>
  <c r="L689" i="37"/>
  <c r="Y689" i="37" s="1"/>
  <c r="K689" i="37"/>
  <c r="K688" i="37"/>
  <c r="L688" i="37" s="1"/>
  <c r="Y688" i="37" s="1"/>
  <c r="K687" i="37"/>
  <c r="L687" i="37" s="1"/>
  <c r="Y687" i="37" s="1"/>
  <c r="Y686" i="37"/>
  <c r="K686" i="37"/>
  <c r="L686" i="37" s="1"/>
  <c r="L685" i="37"/>
  <c r="Y685" i="37" s="1"/>
  <c r="K685" i="37"/>
  <c r="K684" i="37"/>
  <c r="L684" i="37" s="1"/>
  <c r="Y684" i="37" s="1"/>
  <c r="K683" i="37"/>
  <c r="L683" i="37" s="1"/>
  <c r="Y683" i="37" s="1"/>
  <c r="Y682" i="37"/>
  <c r="K682" i="37"/>
  <c r="L682" i="37" s="1"/>
  <c r="Y681" i="37"/>
  <c r="L681" i="37"/>
  <c r="K681" i="37"/>
  <c r="K680" i="37"/>
  <c r="L680" i="37" s="1"/>
  <c r="Y680" i="37" s="1"/>
  <c r="K679" i="37"/>
  <c r="L679" i="37" s="1"/>
  <c r="Y679" i="37" s="1"/>
  <c r="Y678" i="37"/>
  <c r="K678" i="37"/>
  <c r="L678" i="37" s="1"/>
  <c r="L677" i="37"/>
  <c r="Y677" i="37" s="1"/>
  <c r="K677" i="37"/>
  <c r="K676" i="37"/>
  <c r="L676" i="37" s="1"/>
  <c r="Y676" i="37" s="1"/>
  <c r="K675" i="37"/>
  <c r="L675" i="37" s="1"/>
  <c r="Y675" i="37" s="1"/>
  <c r="Y674" i="37"/>
  <c r="K674" i="37"/>
  <c r="L674" i="37" s="1"/>
  <c r="L673" i="37"/>
  <c r="Y673" i="37" s="1"/>
  <c r="K673" i="37"/>
  <c r="K672" i="37"/>
  <c r="L672" i="37" s="1"/>
  <c r="Y672" i="37" s="1"/>
  <c r="K671" i="37"/>
  <c r="L671" i="37" s="1"/>
  <c r="Y671" i="37" s="1"/>
  <c r="Y670" i="37"/>
  <c r="K670" i="37"/>
  <c r="L670" i="37" s="1"/>
  <c r="L669" i="37"/>
  <c r="Y669" i="37" s="1"/>
  <c r="K669" i="37"/>
  <c r="K668" i="37"/>
  <c r="L668" i="37" s="1"/>
  <c r="Y668" i="37" s="1"/>
  <c r="K667" i="37"/>
  <c r="L667" i="37" s="1"/>
  <c r="Y667" i="37" s="1"/>
  <c r="K666" i="37"/>
  <c r="L666" i="37" s="1"/>
  <c r="Y666" i="37" s="1"/>
  <c r="L665" i="37"/>
  <c r="Y665" i="37" s="1"/>
  <c r="K665" i="37"/>
  <c r="K664" i="37"/>
  <c r="L664" i="37" s="1"/>
  <c r="Y664" i="37" s="1"/>
  <c r="K663" i="37"/>
  <c r="L663" i="37" s="1"/>
  <c r="Y663" i="37" s="1"/>
  <c r="K662" i="37"/>
  <c r="L662" i="37" s="1"/>
  <c r="Y662" i="37" s="1"/>
  <c r="L661" i="37"/>
  <c r="Y661" i="37" s="1"/>
  <c r="K661" i="37"/>
  <c r="K660" i="37"/>
  <c r="L660" i="37" s="1"/>
  <c r="Y660" i="37" s="1"/>
  <c r="K659" i="37"/>
  <c r="L659" i="37" s="1"/>
  <c r="Y659" i="37" s="1"/>
  <c r="K658" i="37"/>
  <c r="L658" i="37" s="1"/>
  <c r="Y658" i="37" s="1"/>
  <c r="Y657" i="37"/>
  <c r="L657" i="37"/>
  <c r="K657" i="37"/>
  <c r="K656" i="37"/>
  <c r="L656" i="37" s="1"/>
  <c r="Y656" i="37" s="1"/>
  <c r="K655" i="37"/>
  <c r="L655" i="37" s="1"/>
  <c r="Y655" i="37" s="1"/>
  <c r="K654" i="37"/>
  <c r="L654" i="37" s="1"/>
  <c r="Y654" i="37" s="1"/>
  <c r="L653" i="37"/>
  <c r="Y653" i="37" s="1"/>
  <c r="K653" i="37"/>
  <c r="K652" i="37"/>
  <c r="L652" i="37" s="1"/>
  <c r="Y652" i="37" s="1"/>
  <c r="K651" i="37"/>
  <c r="L651" i="37" s="1"/>
  <c r="Y651" i="37" s="1"/>
  <c r="K650" i="37"/>
  <c r="L650" i="37" s="1"/>
  <c r="Y650" i="37" s="1"/>
  <c r="L649" i="37"/>
  <c r="Y649" i="37" s="1"/>
  <c r="K649" i="37"/>
  <c r="K648" i="37"/>
  <c r="L648" i="37" s="1"/>
  <c r="Y648" i="37" s="1"/>
  <c r="K647" i="37"/>
  <c r="L647" i="37" s="1"/>
  <c r="Y647" i="37" s="1"/>
  <c r="K646" i="37"/>
  <c r="L646" i="37" s="1"/>
  <c r="Y646" i="37" s="1"/>
  <c r="L645" i="37"/>
  <c r="Y645" i="37" s="1"/>
  <c r="K645" i="37"/>
  <c r="K644" i="37"/>
  <c r="L644" i="37" s="1"/>
  <c r="Y644" i="37" s="1"/>
  <c r="K643" i="37"/>
  <c r="L643" i="37" s="1"/>
  <c r="Y643" i="37" s="1"/>
  <c r="K642" i="37"/>
  <c r="L642" i="37" s="1"/>
  <c r="Y642" i="37" s="1"/>
  <c r="Y641" i="37"/>
  <c r="L641" i="37"/>
  <c r="K641" i="37"/>
  <c r="K640" i="37"/>
  <c r="L640" i="37" s="1"/>
  <c r="Y640" i="37" s="1"/>
  <c r="K639" i="37"/>
  <c r="L639" i="37" s="1"/>
  <c r="Y639" i="37" s="1"/>
  <c r="K638" i="37"/>
  <c r="L638" i="37" s="1"/>
  <c r="Y638" i="37" s="1"/>
  <c r="L637" i="37"/>
  <c r="Y637" i="37" s="1"/>
  <c r="K637" i="37"/>
  <c r="L636" i="37"/>
  <c r="Y636" i="37" s="1"/>
  <c r="K636" i="37"/>
  <c r="K635" i="37"/>
  <c r="L635" i="37" s="1"/>
  <c r="Y635" i="37" s="1"/>
  <c r="K634" i="37"/>
  <c r="L634" i="37" s="1"/>
  <c r="Y634" i="37" s="1"/>
  <c r="Y633" i="37"/>
  <c r="L633" i="37"/>
  <c r="K633" i="37"/>
  <c r="K632" i="37"/>
  <c r="L632" i="37" s="1"/>
  <c r="Y632" i="37" s="1"/>
  <c r="K631" i="37"/>
  <c r="L631" i="37" s="1"/>
  <c r="Y631" i="37" s="1"/>
  <c r="K630" i="37"/>
  <c r="L630" i="37" s="1"/>
  <c r="Y630" i="37" s="1"/>
  <c r="L629" i="37"/>
  <c r="Y629" i="37" s="1"/>
  <c r="K629" i="37"/>
  <c r="L628" i="37"/>
  <c r="Y628" i="37" s="1"/>
  <c r="K628" i="37"/>
  <c r="K627" i="37"/>
  <c r="L627" i="37" s="1"/>
  <c r="Y627" i="37" s="1"/>
  <c r="K626" i="37"/>
  <c r="L626" i="37" s="1"/>
  <c r="Y626" i="37" s="1"/>
  <c r="Y625" i="37"/>
  <c r="L625" i="37"/>
  <c r="K625" i="37"/>
  <c r="K624" i="37"/>
  <c r="L624" i="37" s="1"/>
  <c r="Y624" i="37" s="1"/>
  <c r="K623" i="37"/>
  <c r="L623" i="37" s="1"/>
  <c r="Y623" i="37" s="1"/>
  <c r="K622" i="37"/>
  <c r="L622" i="37" s="1"/>
  <c r="Y622" i="37" s="1"/>
  <c r="L621" i="37"/>
  <c r="Y621" i="37" s="1"/>
  <c r="K621" i="37"/>
  <c r="L620" i="37"/>
  <c r="Y620" i="37" s="1"/>
  <c r="K620" i="37"/>
  <c r="K619" i="37"/>
  <c r="L619" i="37" s="1"/>
  <c r="Y619" i="37" s="1"/>
  <c r="K618" i="37"/>
  <c r="L618" i="37" s="1"/>
  <c r="Y618" i="37" s="1"/>
  <c r="Y617" i="37"/>
  <c r="L617" i="37"/>
  <c r="K617" i="37"/>
  <c r="K616" i="37"/>
  <c r="L616" i="37" s="1"/>
  <c r="Y616" i="37" s="1"/>
  <c r="K615" i="37"/>
  <c r="L615" i="37" s="1"/>
  <c r="Y615" i="37" s="1"/>
  <c r="K614" i="37"/>
  <c r="L614" i="37" s="1"/>
  <c r="Y614" i="37" s="1"/>
  <c r="L613" i="37"/>
  <c r="Y613" i="37" s="1"/>
  <c r="K613" i="37"/>
  <c r="L612" i="37"/>
  <c r="Y612" i="37" s="1"/>
  <c r="K612" i="37"/>
  <c r="K611" i="37"/>
  <c r="L611" i="37" s="1"/>
  <c r="Y611" i="37" s="1"/>
  <c r="K610" i="37"/>
  <c r="L610" i="37" s="1"/>
  <c r="Y610" i="37" s="1"/>
  <c r="Y609" i="37"/>
  <c r="L609" i="37"/>
  <c r="K609" i="37"/>
  <c r="K608" i="37"/>
  <c r="L608" i="37" s="1"/>
  <c r="Y608" i="37" s="1"/>
  <c r="K607" i="37"/>
  <c r="L607" i="37" s="1"/>
  <c r="Y607" i="37" s="1"/>
  <c r="K606" i="37"/>
  <c r="L606" i="37" s="1"/>
  <c r="Y606" i="37" s="1"/>
  <c r="L605" i="37"/>
  <c r="Y605" i="37" s="1"/>
  <c r="K605" i="37"/>
  <c r="L604" i="37"/>
  <c r="Y604" i="37" s="1"/>
  <c r="K604" i="37"/>
  <c r="K603" i="37"/>
  <c r="L603" i="37" s="1"/>
  <c r="Y603" i="37" s="1"/>
  <c r="K602" i="37"/>
  <c r="L602" i="37" s="1"/>
  <c r="Y602" i="37" s="1"/>
  <c r="Y601" i="37"/>
  <c r="L601" i="37"/>
  <c r="K601" i="37"/>
  <c r="K600" i="37"/>
  <c r="L600" i="37" s="1"/>
  <c r="Y600" i="37" s="1"/>
  <c r="K599" i="37"/>
  <c r="L599" i="37" s="1"/>
  <c r="Y599" i="37" s="1"/>
  <c r="K598" i="37"/>
  <c r="L598" i="37" s="1"/>
  <c r="Y598" i="37" s="1"/>
  <c r="L597" i="37"/>
  <c r="Y597" i="37" s="1"/>
  <c r="K597" i="37"/>
  <c r="L596" i="37"/>
  <c r="Y596" i="37" s="1"/>
  <c r="K596" i="37"/>
  <c r="K595" i="37"/>
  <c r="L595" i="37" s="1"/>
  <c r="Y595" i="37" s="1"/>
  <c r="K594" i="37"/>
  <c r="L594" i="37" s="1"/>
  <c r="Y594" i="37" s="1"/>
  <c r="Y593" i="37"/>
  <c r="L593" i="37"/>
  <c r="K593" i="37"/>
  <c r="L592" i="37"/>
  <c r="Y592" i="37" s="1"/>
  <c r="K592" i="37"/>
  <c r="K591" i="37"/>
  <c r="L591" i="37" s="1"/>
  <c r="Y591" i="37" s="1"/>
  <c r="Y590" i="37"/>
  <c r="L590" i="37"/>
  <c r="K590" i="37"/>
  <c r="K589" i="37"/>
  <c r="L589" i="37" s="1"/>
  <c r="Y589" i="37" s="1"/>
  <c r="K588" i="37"/>
  <c r="L588" i="37" s="1"/>
  <c r="Y588" i="37" s="1"/>
  <c r="K587" i="37"/>
  <c r="L587" i="37" s="1"/>
  <c r="Y587" i="37" s="1"/>
  <c r="L586" i="37"/>
  <c r="Y586" i="37" s="1"/>
  <c r="K586" i="37"/>
  <c r="K585" i="37"/>
  <c r="L585" i="37" s="1"/>
  <c r="Y585" i="37" s="1"/>
  <c r="L584" i="37"/>
  <c r="Y584" i="37" s="1"/>
  <c r="K584" i="37"/>
  <c r="K583" i="37"/>
  <c r="L583" i="37" s="1"/>
  <c r="Y583" i="37" s="1"/>
  <c r="Y582" i="37"/>
  <c r="L582" i="37"/>
  <c r="K582" i="37"/>
  <c r="K581" i="37"/>
  <c r="L581" i="37" s="1"/>
  <c r="Y581" i="37" s="1"/>
  <c r="K580" i="37"/>
  <c r="L580" i="37" s="1"/>
  <c r="Y580" i="37" s="1"/>
  <c r="K579" i="37"/>
  <c r="L579" i="37" s="1"/>
  <c r="Y579" i="37" s="1"/>
  <c r="L578" i="37"/>
  <c r="Y578" i="37" s="1"/>
  <c r="K578" i="37"/>
  <c r="K577" i="37"/>
  <c r="L577" i="37" s="1"/>
  <c r="Y577" i="37" s="1"/>
  <c r="L576" i="37"/>
  <c r="Y576" i="37" s="1"/>
  <c r="K576" i="37"/>
  <c r="K575" i="37"/>
  <c r="L575" i="37" s="1"/>
  <c r="Y575" i="37" s="1"/>
  <c r="Y574" i="37"/>
  <c r="L574" i="37"/>
  <c r="K574" i="37"/>
  <c r="K573" i="37"/>
  <c r="L573" i="37" s="1"/>
  <c r="Y573" i="37" s="1"/>
  <c r="K572" i="37"/>
  <c r="L572" i="37" s="1"/>
  <c r="Y572" i="37" s="1"/>
  <c r="Y571" i="37"/>
  <c r="L571" i="37"/>
  <c r="K571" i="37"/>
  <c r="L570" i="37"/>
  <c r="Y570" i="37" s="1"/>
  <c r="K570" i="37"/>
  <c r="K569" i="37"/>
  <c r="L569" i="37" s="1"/>
  <c r="Y569" i="37" s="1"/>
  <c r="Y568" i="37"/>
  <c r="L568" i="37"/>
  <c r="K568" i="37"/>
  <c r="K567" i="37"/>
  <c r="L567" i="37" s="1"/>
  <c r="Y567" i="37" s="1"/>
  <c r="Y566" i="37"/>
  <c r="L566" i="37"/>
  <c r="K566" i="37"/>
  <c r="K565" i="37"/>
  <c r="L565" i="37" s="1"/>
  <c r="Y565" i="37" s="1"/>
  <c r="K564" i="37"/>
  <c r="L564" i="37" s="1"/>
  <c r="Y564" i="37" s="1"/>
  <c r="Y563" i="37"/>
  <c r="L563" i="37"/>
  <c r="K563" i="37"/>
  <c r="L562" i="37"/>
  <c r="Y562" i="37" s="1"/>
  <c r="K562" i="37"/>
  <c r="K561" i="37"/>
  <c r="L561" i="37" s="1"/>
  <c r="Y561" i="37" s="1"/>
  <c r="Y560" i="37"/>
  <c r="L560" i="37"/>
  <c r="K560" i="37"/>
  <c r="K559" i="37"/>
  <c r="L559" i="37" s="1"/>
  <c r="Y559" i="37" s="1"/>
  <c r="Y558" i="37"/>
  <c r="L558" i="37"/>
  <c r="K558" i="37"/>
  <c r="K557" i="37"/>
  <c r="L557" i="37" s="1"/>
  <c r="Y557" i="37" s="1"/>
  <c r="K556" i="37"/>
  <c r="L556" i="37" s="1"/>
  <c r="Y556" i="37" s="1"/>
  <c r="Y555" i="37"/>
  <c r="L555" i="37"/>
  <c r="K555" i="37"/>
  <c r="L554" i="37"/>
  <c r="Y554" i="37" s="1"/>
  <c r="K554" i="37"/>
  <c r="K553" i="37"/>
  <c r="L553" i="37" s="1"/>
  <c r="Y553" i="37" s="1"/>
  <c r="Y552" i="37"/>
  <c r="L552" i="37"/>
  <c r="K552" i="37"/>
  <c r="K551" i="37"/>
  <c r="L551" i="37" s="1"/>
  <c r="Y551" i="37" s="1"/>
  <c r="Y550" i="37"/>
  <c r="L550" i="37"/>
  <c r="K550" i="37"/>
  <c r="K549" i="37"/>
  <c r="L549" i="37" s="1"/>
  <c r="Y549" i="37" s="1"/>
  <c r="K548" i="37"/>
  <c r="L548" i="37" s="1"/>
  <c r="Y548" i="37" s="1"/>
  <c r="Y547" i="37"/>
  <c r="L547" i="37"/>
  <c r="K547" i="37"/>
  <c r="L546" i="37"/>
  <c r="Y546" i="37" s="1"/>
  <c r="K546" i="37"/>
  <c r="K545" i="37"/>
  <c r="L545" i="37" s="1"/>
  <c r="Y545" i="37" s="1"/>
  <c r="Y544" i="37"/>
  <c r="L544" i="37"/>
  <c r="K544" i="37"/>
  <c r="K543" i="37"/>
  <c r="L543" i="37" s="1"/>
  <c r="Y543" i="37" s="1"/>
  <c r="Y542" i="37"/>
  <c r="L542" i="37"/>
  <c r="K542" i="37"/>
  <c r="K541" i="37"/>
  <c r="L541" i="37" s="1"/>
  <c r="Y541" i="37" s="1"/>
  <c r="K540" i="37"/>
  <c r="L540" i="37" s="1"/>
  <c r="Y540" i="37" s="1"/>
  <c r="Y539" i="37"/>
  <c r="L539" i="37"/>
  <c r="K539" i="37"/>
  <c r="L538" i="37"/>
  <c r="Y538" i="37" s="1"/>
  <c r="K538" i="37"/>
  <c r="K537" i="37"/>
  <c r="L537" i="37" s="1"/>
  <c r="Y537" i="37" s="1"/>
  <c r="Y536" i="37"/>
  <c r="L536" i="37"/>
  <c r="K536" i="37"/>
  <c r="K535" i="37"/>
  <c r="L535" i="37" s="1"/>
  <c r="Y535" i="37" s="1"/>
  <c r="Y534" i="37"/>
  <c r="L534" i="37"/>
  <c r="K534" i="37"/>
  <c r="K533" i="37"/>
  <c r="L533" i="37" s="1"/>
  <c r="Y533" i="37" s="1"/>
  <c r="K532" i="37"/>
  <c r="L532" i="37" s="1"/>
  <c r="Y532" i="37" s="1"/>
  <c r="Y531" i="37"/>
  <c r="L531" i="37"/>
  <c r="K531" i="37"/>
  <c r="L530" i="37"/>
  <c r="Y530" i="37" s="1"/>
  <c r="K530" i="37"/>
  <c r="K529" i="37"/>
  <c r="L529" i="37" s="1"/>
  <c r="Y529" i="37" s="1"/>
  <c r="Y528" i="37"/>
  <c r="L528" i="37"/>
  <c r="K528" i="37"/>
  <c r="K527" i="37"/>
  <c r="L527" i="37" s="1"/>
  <c r="Y527" i="37" s="1"/>
  <c r="Y526" i="37"/>
  <c r="L526" i="37"/>
  <c r="K526" i="37"/>
  <c r="K525" i="37"/>
  <c r="L525" i="37" s="1"/>
  <c r="Y525" i="37" s="1"/>
  <c r="K524" i="37"/>
  <c r="L524" i="37" s="1"/>
  <c r="Y524" i="37" s="1"/>
  <c r="Y523" i="37"/>
  <c r="L523" i="37"/>
  <c r="K523" i="37"/>
  <c r="L522" i="37"/>
  <c r="Y522" i="37" s="1"/>
  <c r="K522" i="37"/>
  <c r="K521" i="37"/>
  <c r="L521" i="37" s="1"/>
  <c r="Y521" i="37" s="1"/>
  <c r="Y520" i="37"/>
  <c r="L520" i="37"/>
  <c r="K520" i="37"/>
  <c r="K519" i="37"/>
  <c r="L519" i="37" s="1"/>
  <c r="Y519" i="37" s="1"/>
  <c r="Y518" i="37"/>
  <c r="L518" i="37"/>
  <c r="K518" i="37"/>
  <c r="K517" i="37"/>
  <c r="L517" i="37" s="1"/>
  <c r="Y517" i="37" s="1"/>
  <c r="K516" i="37"/>
  <c r="L516" i="37" s="1"/>
  <c r="Y516" i="37" s="1"/>
  <c r="Y515" i="37"/>
  <c r="L515" i="37"/>
  <c r="K515" i="37"/>
  <c r="L514" i="37"/>
  <c r="Y514" i="37" s="1"/>
  <c r="K514" i="37"/>
  <c r="K513" i="37"/>
  <c r="L513" i="37" s="1"/>
  <c r="Y513" i="37" s="1"/>
  <c r="Y512" i="37"/>
  <c r="L512" i="37"/>
  <c r="K512" i="37"/>
  <c r="K511" i="37"/>
  <c r="L511" i="37" s="1"/>
  <c r="Y511" i="37" s="1"/>
  <c r="Y510" i="37"/>
  <c r="L510" i="37"/>
  <c r="K510" i="37"/>
  <c r="K509" i="37"/>
  <c r="L509" i="37" s="1"/>
  <c r="Y509" i="37" s="1"/>
  <c r="K508" i="37"/>
  <c r="L508" i="37" s="1"/>
  <c r="Y508" i="37" s="1"/>
  <c r="Y507" i="37"/>
  <c r="L507" i="37"/>
  <c r="K507" i="37"/>
  <c r="L506" i="37"/>
  <c r="Y506" i="37" s="1"/>
  <c r="K506" i="37"/>
  <c r="K505" i="37"/>
  <c r="L505" i="37" s="1"/>
  <c r="Y505" i="37" s="1"/>
  <c r="Y504" i="37"/>
  <c r="L504" i="37"/>
  <c r="K504" i="37"/>
  <c r="K503" i="37"/>
  <c r="L503" i="37" s="1"/>
  <c r="Y503" i="37" s="1"/>
  <c r="Y502" i="37"/>
  <c r="L502" i="37"/>
  <c r="K502" i="37"/>
  <c r="K501" i="37"/>
  <c r="L501" i="37" s="1"/>
  <c r="Y501" i="37" s="1"/>
  <c r="K500" i="37"/>
  <c r="L500" i="37" s="1"/>
  <c r="Y500" i="37" s="1"/>
  <c r="Y499" i="37"/>
  <c r="L499" i="37"/>
  <c r="K499" i="37"/>
  <c r="L498" i="37"/>
  <c r="Y498" i="37" s="1"/>
  <c r="K498" i="37"/>
  <c r="K497" i="37"/>
  <c r="L497" i="37" s="1"/>
  <c r="Y497" i="37" s="1"/>
  <c r="Y496" i="37"/>
  <c r="L496" i="37"/>
  <c r="K496" i="37"/>
  <c r="K495" i="37"/>
  <c r="L495" i="37" s="1"/>
  <c r="Y495" i="37" s="1"/>
  <c r="Y494" i="37"/>
  <c r="L494" i="37"/>
  <c r="K494" i="37"/>
  <c r="K493" i="37"/>
  <c r="L493" i="37" s="1"/>
  <c r="Y493" i="37" s="1"/>
  <c r="K492" i="37"/>
  <c r="L492" i="37" s="1"/>
  <c r="Y492" i="37" s="1"/>
  <c r="Y491" i="37"/>
  <c r="L491" i="37"/>
  <c r="K491" i="37"/>
  <c r="L490" i="37"/>
  <c r="Y490" i="37" s="1"/>
  <c r="K490" i="37"/>
  <c r="K489" i="37"/>
  <c r="L489" i="37" s="1"/>
  <c r="Y489" i="37" s="1"/>
  <c r="Y488" i="37"/>
  <c r="L488" i="37"/>
  <c r="K488" i="37"/>
  <c r="K487" i="37"/>
  <c r="L487" i="37" s="1"/>
  <c r="Y487" i="37" s="1"/>
  <c r="Y486" i="37"/>
  <c r="L486" i="37"/>
  <c r="K486" i="37"/>
  <c r="K485" i="37"/>
  <c r="L485" i="37" s="1"/>
  <c r="Y485" i="37" s="1"/>
  <c r="K484" i="37"/>
  <c r="L484" i="37" s="1"/>
  <c r="Y484" i="37" s="1"/>
  <c r="Y483" i="37"/>
  <c r="L483" i="37"/>
  <c r="K483" i="37"/>
  <c r="L482" i="37"/>
  <c r="Y482" i="37" s="1"/>
  <c r="K482" i="37"/>
  <c r="K481" i="37"/>
  <c r="L481" i="37" s="1"/>
  <c r="Y481" i="37" s="1"/>
  <c r="Y480" i="37"/>
  <c r="L480" i="37"/>
  <c r="K480" i="37"/>
  <c r="K479" i="37"/>
  <c r="L479" i="37" s="1"/>
  <c r="Y479" i="37" s="1"/>
  <c r="Y478" i="37"/>
  <c r="L478" i="37"/>
  <c r="K478" i="37"/>
  <c r="K477" i="37"/>
  <c r="L477" i="37" s="1"/>
  <c r="Y477" i="37" s="1"/>
  <c r="K476" i="37"/>
  <c r="L476" i="37" s="1"/>
  <c r="Y476" i="37" s="1"/>
  <c r="Y475" i="37"/>
  <c r="L475" i="37"/>
  <c r="K475" i="37"/>
  <c r="L474" i="37"/>
  <c r="Y474" i="37" s="1"/>
  <c r="K474" i="37"/>
  <c r="K473" i="37"/>
  <c r="L473" i="37" s="1"/>
  <c r="Y473" i="37" s="1"/>
  <c r="Y472" i="37"/>
  <c r="L472" i="37"/>
  <c r="K472" i="37"/>
  <c r="K471" i="37"/>
  <c r="L471" i="37" s="1"/>
  <c r="Y471" i="37" s="1"/>
  <c r="Y470" i="37"/>
  <c r="L470" i="37"/>
  <c r="K470" i="37"/>
  <c r="K469" i="37"/>
  <c r="L469" i="37" s="1"/>
  <c r="Y469" i="37" s="1"/>
  <c r="K468" i="37"/>
  <c r="L468" i="37" s="1"/>
  <c r="Y468" i="37" s="1"/>
  <c r="Y467" i="37"/>
  <c r="L467" i="37"/>
  <c r="K467" i="37"/>
  <c r="L466" i="37"/>
  <c r="Y466" i="37" s="1"/>
  <c r="K466" i="37"/>
  <c r="K465" i="37"/>
  <c r="L465" i="37" s="1"/>
  <c r="Y465" i="37" s="1"/>
  <c r="Y464" i="37"/>
  <c r="L464" i="37"/>
  <c r="K464" i="37"/>
  <c r="K463" i="37"/>
  <c r="L463" i="37" s="1"/>
  <c r="Y463" i="37" s="1"/>
  <c r="Y462" i="37"/>
  <c r="L462" i="37"/>
  <c r="K462" i="37"/>
  <c r="K461" i="37"/>
  <c r="L461" i="37" s="1"/>
  <c r="Y461" i="37" s="1"/>
  <c r="K460" i="37"/>
  <c r="L460" i="37" s="1"/>
  <c r="Y460" i="37" s="1"/>
  <c r="Y459" i="37"/>
  <c r="L459" i="37"/>
  <c r="K459" i="37"/>
  <c r="L458" i="37"/>
  <c r="Y458" i="37" s="1"/>
  <c r="K458" i="37"/>
  <c r="K457" i="37"/>
  <c r="L457" i="37" s="1"/>
  <c r="Y457" i="37" s="1"/>
  <c r="Y456" i="37"/>
  <c r="L456" i="37"/>
  <c r="K456" i="37"/>
  <c r="K455" i="37"/>
  <c r="L455" i="37" s="1"/>
  <c r="Y455" i="37" s="1"/>
  <c r="Y454" i="37"/>
  <c r="L454" i="37"/>
  <c r="K454" i="37"/>
  <c r="K453" i="37"/>
  <c r="L453" i="37" s="1"/>
  <c r="Y453" i="37" s="1"/>
  <c r="K452" i="37"/>
  <c r="L452" i="37" s="1"/>
  <c r="Y452" i="37" s="1"/>
  <c r="Y451" i="37"/>
  <c r="L451" i="37"/>
  <c r="K451" i="37"/>
  <c r="L450" i="37"/>
  <c r="Y450" i="37" s="1"/>
  <c r="K450" i="37"/>
  <c r="K449" i="37"/>
  <c r="L449" i="37" s="1"/>
  <c r="Y449" i="37" s="1"/>
  <c r="Y448" i="37"/>
  <c r="L448" i="37"/>
  <c r="K448" i="37"/>
  <c r="K447" i="37"/>
  <c r="L447" i="37" s="1"/>
  <c r="Y447" i="37" s="1"/>
  <c r="Y446" i="37"/>
  <c r="L446" i="37"/>
  <c r="K446" i="37"/>
  <c r="K445" i="37"/>
  <c r="L445" i="37" s="1"/>
  <c r="Y445" i="37" s="1"/>
  <c r="K444" i="37"/>
  <c r="L444" i="37" s="1"/>
  <c r="Y444" i="37" s="1"/>
  <c r="L443" i="37"/>
  <c r="Y443" i="37" s="1"/>
  <c r="K443" i="37"/>
  <c r="L442" i="37"/>
  <c r="Y442" i="37" s="1"/>
  <c r="K442" i="37"/>
  <c r="K441" i="37"/>
  <c r="L441" i="37" s="1"/>
  <c r="Y441" i="37" s="1"/>
  <c r="Y440" i="37"/>
  <c r="L440" i="37"/>
  <c r="K440" i="37"/>
  <c r="K439" i="37"/>
  <c r="L439" i="37" s="1"/>
  <c r="Y439" i="37" s="1"/>
  <c r="K438" i="37"/>
  <c r="L438" i="37" s="1"/>
  <c r="Y438" i="37" s="1"/>
  <c r="K437" i="37"/>
  <c r="L437" i="37" s="1"/>
  <c r="Y437" i="37" s="1"/>
  <c r="K436" i="37"/>
  <c r="L436" i="37" s="1"/>
  <c r="Y436" i="37" s="1"/>
  <c r="L435" i="37"/>
  <c r="Y435" i="37" s="1"/>
  <c r="K435" i="37"/>
  <c r="L434" i="37"/>
  <c r="Y434" i="37" s="1"/>
  <c r="K434" i="37"/>
  <c r="G419" i="37"/>
  <c r="H419" i="37" s="1"/>
  <c r="Q419" i="37" s="1"/>
  <c r="Q418" i="37"/>
  <c r="H418" i="37"/>
  <c r="G418" i="37"/>
  <c r="G417" i="37"/>
  <c r="H417" i="37" s="1"/>
  <c r="Q417" i="37" s="1"/>
  <c r="G416" i="37"/>
  <c r="H416" i="37" s="1"/>
  <c r="Q416" i="37" s="1"/>
  <c r="G415" i="37"/>
  <c r="H415" i="37" s="1"/>
  <c r="Q415" i="37" s="1"/>
  <c r="G414" i="37"/>
  <c r="H414" i="37" s="1"/>
  <c r="Q414" i="37" s="1"/>
  <c r="H413" i="37"/>
  <c r="Q413" i="37" s="1"/>
  <c r="G413" i="37"/>
  <c r="H412" i="37"/>
  <c r="Q412" i="37" s="1"/>
  <c r="G412" i="37"/>
  <c r="G411" i="37"/>
  <c r="H411" i="37" s="1"/>
  <c r="Q411" i="37" s="1"/>
  <c r="Q410" i="37"/>
  <c r="H410" i="37"/>
  <c r="G410" i="37"/>
  <c r="G409" i="37"/>
  <c r="H409" i="37" s="1"/>
  <c r="Q409" i="37" s="1"/>
  <c r="G408" i="37"/>
  <c r="H408" i="37" s="1"/>
  <c r="Q408" i="37" s="1"/>
  <c r="G407" i="37"/>
  <c r="H407" i="37" s="1"/>
  <c r="Q407" i="37" s="1"/>
  <c r="G406" i="37"/>
  <c r="H406" i="37" s="1"/>
  <c r="Q406" i="37" s="1"/>
  <c r="H405" i="37"/>
  <c r="Q405" i="37" s="1"/>
  <c r="G405" i="37"/>
  <c r="H404" i="37"/>
  <c r="Q404" i="37" s="1"/>
  <c r="G404" i="37"/>
  <c r="G403" i="37"/>
  <c r="H403" i="37" s="1"/>
  <c r="Q403" i="37" s="1"/>
  <c r="Q402" i="37"/>
  <c r="H402" i="37"/>
  <c r="G402" i="37"/>
  <c r="G401" i="37"/>
  <c r="H401" i="37" s="1"/>
  <c r="Q401" i="37" s="1"/>
  <c r="G400" i="37"/>
  <c r="H400" i="37" s="1"/>
  <c r="Q400" i="37" s="1"/>
  <c r="G399" i="37"/>
  <c r="H399" i="37" s="1"/>
  <c r="Q399" i="37" s="1"/>
  <c r="G398" i="37"/>
  <c r="H398" i="37" s="1"/>
  <c r="Q398" i="37" s="1"/>
  <c r="H397" i="37"/>
  <c r="Q397" i="37" s="1"/>
  <c r="G397" i="37"/>
  <c r="H396" i="37"/>
  <c r="Q396" i="37" s="1"/>
  <c r="G396" i="37"/>
  <c r="H395" i="37"/>
  <c r="Q395" i="37" s="1"/>
  <c r="G395" i="37"/>
  <c r="Q394" i="37"/>
  <c r="H394" i="37"/>
  <c r="G394" i="37"/>
  <c r="Q393" i="37"/>
  <c r="G393" i="37"/>
  <c r="H393" i="37" s="1"/>
  <c r="G392" i="37"/>
  <c r="H392" i="37" s="1"/>
  <c r="Q392" i="37" s="1"/>
  <c r="G391" i="37"/>
  <c r="H391" i="37" s="1"/>
  <c r="Q391" i="37" s="1"/>
  <c r="G390" i="37"/>
  <c r="H390" i="37" s="1"/>
  <c r="Q390" i="37" s="1"/>
  <c r="H389" i="37"/>
  <c r="Q389" i="37" s="1"/>
  <c r="G389" i="37"/>
  <c r="H388" i="37"/>
  <c r="Q388" i="37" s="1"/>
  <c r="G388" i="37"/>
  <c r="H387" i="37"/>
  <c r="Q387" i="37" s="1"/>
  <c r="G387" i="37"/>
  <c r="Q386" i="37"/>
  <c r="H386" i="37"/>
  <c r="G386" i="37"/>
  <c r="G385" i="37"/>
  <c r="H385" i="37" s="1"/>
  <c r="Q385" i="37" s="1"/>
  <c r="H384" i="37"/>
  <c r="Q384" i="37" s="1"/>
  <c r="G384" i="37"/>
  <c r="G383" i="37"/>
  <c r="H383" i="37" s="1"/>
  <c r="Q383" i="37" s="1"/>
  <c r="G382" i="37"/>
  <c r="H382" i="37" s="1"/>
  <c r="Q382" i="37" s="1"/>
  <c r="Q381" i="37"/>
  <c r="H381" i="37"/>
  <c r="G381" i="37"/>
  <c r="H380" i="37"/>
  <c r="Q380" i="37" s="1"/>
  <c r="G380" i="37"/>
  <c r="G379" i="37"/>
  <c r="H379" i="37" s="1"/>
  <c r="Q379" i="37" s="1"/>
  <c r="Q378" i="37"/>
  <c r="H378" i="37"/>
  <c r="G378" i="37"/>
  <c r="G377" i="37"/>
  <c r="H377" i="37" s="1"/>
  <c r="Q377" i="37" s="1"/>
  <c r="Q376" i="37"/>
  <c r="G376" i="37"/>
  <c r="H376" i="37" s="1"/>
  <c r="G375" i="37"/>
  <c r="H375" i="37" s="1"/>
  <c r="Q375" i="37" s="1"/>
  <c r="G374" i="37"/>
  <c r="H374" i="37" s="1"/>
  <c r="Q374" i="37" s="1"/>
  <c r="H373" i="37"/>
  <c r="Q373" i="37" s="1"/>
  <c r="G373" i="37"/>
  <c r="H372" i="37"/>
  <c r="Q372" i="37" s="1"/>
  <c r="G372" i="37"/>
  <c r="G371" i="37"/>
  <c r="H371" i="37" s="1"/>
  <c r="Q371" i="37" s="1"/>
  <c r="Q370" i="37"/>
  <c r="H370" i="37"/>
  <c r="G370" i="37"/>
  <c r="Q369" i="37"/>
  <c r="G369" i="37"/>
  <c r="H369" i="37" s="1"/>
  <c r="G368" i="37"/>
  <c r="H368" i="37" s="1"/>
  <c r="Q368" i="37" s="1"/>
  <c r="G367" i="37"/>
  <c r="H367" i="37" s="1"/>
  <c r="Q367" i="37" s="1"/>
  <c r="G366" i="37"/>
  <c r="H366" i="37" s="1"/>
  <c r="Q366" i="37" s="1"/>
  <c r="G365" i="37"/>
  <c r="H365" i="37" s="1"/>
  <c r="Q365" i="37" s="1"/>
  <c r="H364" i="37"/>
  <c r="Q364" i="37" s="1"/>
  <c r="G364" i="37"/>
  <c r="G363" i="37"/>
  <c r="H363" i="37" s="1"/>
  <c r="Q363" i="37" s="1"/>
  <c r="H362" i="37"/>
  <c r="Q362" i="37" s="1"/>
  <c r="G362" i="37"/>
  <c r="Q361" i="37"/>
  <c r="G361" i="37"/>
  <c r="H361" i="37" s="1"/>
  <c r="G360" i="37"/>
  <c r="H360" i="37" s="1"/>
  <c r="Q360" i="37" s="1"/>
  <c r="G359" i="37"/>
  <c r="H359" i="37" s="1"/>
  <c r="Q359" i="37" s="1"/>
  <c r="H358" i="37"/>
  <c r="Q358" i="37" s="1"/>
  <c r="G358" i="37"/>
  <c r="G357" i="37"/>
  <c r="H357" i="37" s="1"/>
  <c r="Q357" i="37" s="1"/>
  <c r="H356" i="37"/>
  <c r="Q356" i="37" s="1"/>
  <c r="G356" i="37"/>
  <c r="G345" i="37"/>
  <c r="H345" i="37" s="1"/>
  <c r="Q345" i="37" s="1"/>
  <c r="H344" i="37"/>
  <c r="Q344" i="37" s="1"/>
  <c r="G344" i="37"/>
  <c r="Q343" i="37"/>
  <c r="G343" i="37"/>
  <c r="H343" i="37" s="1"/>
  <c r="G342" i="37"/>
  <c r="H342" i="37" s="1"/>
  <c r="Q342" i="37" s="1"/>
  <c r="G341" i="37"/>
  <c r="H341" i="37" s="1"/>
  <c r="Q341" i="37" s="1"/>
  <c r="G340" i="37"/>
  <c r="H340" i="37" s="1"/>
  <c r="Q340" i="37" s="1"/>
  <c r="G339" i="37"/>
  <c r="H339" i="37" s="1"/>
  <c r="Q339" i="37" s="1"/>
  <c r="H338" i="37"/>
  <c r="Q338" i="37" s="1"/>
  <c r="G338" i="37"/>
  <c r="G337" i="37"/>
  <c r="H337" i="37" s="1"/>
  <c r="Q337" i="37" s="1"/>
  <c r="H336" i="37"/>
  <c r="Q336" i="37" s="1"/>
  <c r="G336" i="37"/>
  <c r="Q335" i="37"/>
  <c r="G335" i="37"/>
  <c r="H335" i="37" s="1"/>
  <c r="G334" i="37"/>
  <c r="H334" i="37" s="1"/>
  <c r="Q334" i="37" s="1"/>
  <c r="G333" i="37"/>
  <c r="H333" i="37" s="1"/>
  <c r="Q333" i="37" s="1"/>
  <c r="G332" i="37"/>
  <c r="H332" i="37" s="1"/>
  <c r="Q332" i="37" s="1"/>
  <c r="G331" i="37"/>
  <c r="H331" i="37" s="1"/>
  <c r="Q331" i="37" s="1"/>
  <c r="Q330" i="37"/>
  <c r="H330" i="37"/>
  <c r="G330" i="37"/>
  <c r="H329" i="37"/>
  <c r="Q329" i="37" s="1"/>
  <c r="G329" i="37"/>
  <c r="G328" i="37"/>
  <c r="H328" i="37" s="1"/>
  <c r="Q328" i="37" s="1"/>
  <c r="G327" i="37"/>
  <c r="H327" i="37" s="1"/>
  <c r="Q327" i="37" s="1"/>
  <c r="Q326" i="37"/>
  <c r="G326" i="37"/>
  <c r="H326" i="37" s="1"/>
  <c r="H325" i="37"/>
  <c r="Q325" i="37" s="1"/>
  <c r="G325" i="37"/>
  <c r="H324" i="37"/>
  <c r="Q324" i="37" s="1"/>
  <c r="G324" i="37"/>
  <c r="G323" i="37"/>
  <c r="H323" i="37" s="1"/>
  <c r="Q323" i="37" s="1"/>
  <c r="G322" i="37"/>
  <c r="H322" i="37" s="1"/>
  <c r="Q322" i="37" s="1"/>
  <c r="Q321" i="37"/>
  <c r="H321" i="37"/>
  <c r="G321" i="37"/>
  <c r="G320" i="37"/>
  <c r="H320" i="37" s="1"/>
  <c r="Q320" i="37" s="1"/>
  <c r="G319" i="37"/>
  <c r="H319" i="37" s="1"/>
  <c r="Q319" i="37" s="1"/>
  <c r="G318" i="37"/>
  <c r="H318" i="37" s="1"/>
  <c r="Q318" i="37" s="1"/>
  <c r="H317" i="37"/>
  <c r="Q317" i="37" s="1"/>
  <c r="G317" i="37"/>
  <c r="G316" i="37"/>
  <c r="H316" i="37" s="1"/>
  <c r="Q316" i="37" s="1"/>
  <c r="G315" i="37"/>
  <c r="H315" i="37" s="1"/>
  <c r="Q315" i="37" s="1"/>
  <c r="G314" i="37"/>
  <c r="H314" i="37" s="1"/>
  <c r="Q314" i="37" s="1"/>
  <c r="H313" i="37"/>
  <c r="Q313" i="37" s="1"/>
  <c r="G313" i="37"/>
  <c r="G312" i="37"/>
  <c r="H312" i="37" s="1"/>
  <c r="Q312" i="37" s="1"/>
  <c r="G311" i="37"/>
  <c r="H311" i="37" s="1"/>
  <c r="Q311" i="37" s="1"/>
  <c r="G310" i="37"/>
  <c r="H310" i="37" s="1"/>
  <c r="Q310" i="37" s="1"/>
  <c r="H309" i="37"/>
  <c r="Q309" i="37" s="1"/>
  <c r="G309" i="37"/>
  <c r="G308" i="37"/>
  <c r="H308" i="37" s="1"/>
  <c r="Q308" i="37" s="1"/>
  <c r="G307" i="37"/>
  <c r="H307" i="37" s="1"/>
  <c r="Q307" i="37" s="1"/>
  <c r="G306" i="37"/>
  <c r="H306" i="37" s="1"/>
  <c r="Q306" i="37" s="1"/>
  <c r="H305" i="37"/>
  <c r="Q305" i="37" s="1"/>
  <c r="G305" i="37"/>
  <c r="G304" i="37"/>
  <c r="H304" i="37" s="1"/>
  <c r="Q304" i="37" s="1"/>
  <c r="G303" i="37"/>
  <c r="H303" i="37" s="1"/>
  <c r="Q303" i="37" s="1"/>
  <c r="G302" i="37"/>
  <c r="H302" i="37" s="1"/>
  <c r="Q302" i="37" s="1"/>
  <c r="H301" i="37"/>
  <c r="Q301" i="37" s="1"/>
  <c r="G301" i="37"/>
  <c r="H300" i="37"/>
  <c r="Q300" i="37" s="1"/>
  <c r="G300" i="37"/>
  <c r="G299" i="37"/>
  <c r="H299" i="37" s="1"/>
  <c r="Q299" i="37" s="1"/>
  <c r="G298" i="37"/>
  <c r="H298" i="37" s="1"/>
  <c r="Q298" i="37" s="1"/>
  <c r="Q297" i="37"/>
  <c r="H297" i="37"/>
  <c r="G297" i="37"/>
  <c r="G296" i="37"/>
  <c r="H296" i="37" s="1"/>
  <c r="Q296" i="37" s="1"/>
  <c r="G295" i="37"/>
  <c r="H295" i="37" s="1"/>
  <c r="Q295" i="37" s="1"/>
  <c r="G294" i="37"/>
  <c r="H294" i="37" s="1"/>
  <c r="Q294" i="37" s="1"/>
  <c r="H293" i="37"/>
  <c r="Q293" i="37" s="1"/>
  <c r="G293" i="37"/>
  <c r="G292" i="37"/>
  <c r="H292" i="37" s="1"/>
  <c r="Q292" i="37" s="1"/>
  <c r="G291" i="37"/>
  <c r="H291" i="37" s="1"/>
  <c r="Q291" i="37" s="1"/>
  <c r="G290" i="37"/>
  <c r="H290" i="37" s="1"/>
  <c r="Q290" i="37" s="1"/>
  <c r="H289" i="37"/>
  <c r="Q289" i="37" s="1"/>
  <c r="G289" i="37"/>
  <c r="G288" i="37"/>
  <c r="H288" i="37" s="1"/>
  <c r="Q288" i="37" s="1"/>
  <c r="G287" i="37"/>
  <c r="H287" i="37" s="1"/>
  <c r="Q287" i="37" s="1"/>
  <c r="G286" i="37"/>
  <c r="H286" i="37" s="1"/>
  <c r="Q286" i="37" s="1"/>
  <c r="H285" i="37"/>
  <c r="Q285" i="37" s="1"/>
  <c r="G285" i="37"/>
  <c r="G284" i="37"/>
  <c r="H284" i="37" s="1"/>
  <c r="Q284" i="37" s="1"/>
  <c r="H283" i="37"/>
  <c r="Q283" i="37" s="1"/>
  <c r="G283" i="37"/>
  <c r="G282" i="37"/>
  <c r="H282" i="37" s="1"/>
  <c r="Q282" i="37" s="1"/>
  <c r="E271" i="37"/>
  <c r="J271" i="37" s="1"/>
  <c r="D271" i="37"/>
  <c r="D270" i="37"/>
  <c r="E270" i="37" s="1"/>
  <c r="J270" i="37" s="1"/>
  <c r="D269" i="37"/>
  <c r="E269" i="37" s="1"/>
  <c r="J269" i="37" s="1"/>
  <c r="J268" i="37"/>
  <c r="D268" i="37"/>
  <c r="E268" i="37" s="1"/>
  <c r="E267" i="37"/>
  <c r="J267" i="37" s="1"/>
  <c r="D267" i="37"/>
  <c r="E266" i="37"/>
  <c r="J266" i="37" s="1"/>
  <c r="D266" i="37"/>
  <c r="E265" i="37"/>
  <c r="J265" i="37" s="1"/>
  <c r="D265" i="37"/>
  <c r="D264" i="37"/>
  <c r="E264" i="37" s="1"/>
  <c r="J264" i="37" s="1"/>
  <c r="F256" i="37"/>
  <c r="L256" i="37" s="1"/>
  <c r="E256" i="37"/>
  <c r="E255" i="37"/>
  <c r="F255" i="37" s="1"/>
  <c r="L255" i="37" s="1"/>
  <c r="E254" i="37"/>
  <c r="F254" i="37" s="1"/>
  <c r="L254" i="37" s="1"/>
  <c r="E253" i="37"/>
  <c r="F253" i="37" s="1"/>
  <c r="L253" i="37" s="1"/>
  <c r="F252" i="37"/>
  <c r="L252" i="37" s="1"/>
  <c r="E252" i="37"/>
  <c r="E251" i="37"/>
  <c r="F251" i="37" s="1"/>
  <c r="L251" i="37" s="1"/>
  <c r="F250" i="37"/>
  <c r="L250" i="37" s="1"/>
  <c r="E250" i="37"/>
  <c r="E249" i="37"/>
  <c r="F249" i="37" s="1"/>
  <c r="L249" i="37" s="1"/>
  <c r="F248" i="37"/>
  <c r="L248" i="37" s="1"/>
  <c r="E248" i="37"/>
  <c r="E247" i="37"/>
  <c r="F247" i="37" s="1"/>
  <c r="L247" i="37" s="1"/>
  <c r="E246" i="37"/>
  <c r="F246" i="37" s="1"/>
  <c r="L246" i="37" s="1"/>
  <c r="L245" i="37"/>
  <c r="E245" i="37"/>
  <c r="F245" i="37" s="1"/>
  <c r="F244" i="37"/>
  <c r="L244" i="37" s="1"/>
  <c r="E244" i="37"/>
  <c r="F243" i="37"/>
  <c r="L243" i="37" s="1"/>
  <c r="E243" i="37"/>
  <c r="F242" i="37"/>
  <c r="L242" i="37" s="1"/>
  <c r="E242" i="37"/>
  <c r="E241" i="37"/>
  <c r="F241" i="37" s="1"/>
  <c r="L241" i="37" s="1"/>
  <c r="F232" i="37"/>
  <c r="L232" i="37" s="1"/>
  <c r="E232" i="37"/>
  <c r="E231" i="37"/>
  <c r="F231" i="37" s="1"/>
  <c r="L231" i="37" s="1"/>
  <c r="E230" i="37"/>
  <c r="F230" i="37" s="1"/>
  <c r="L230" i="37" s="1"/>
  <c r="E229" i="37"/>
  <c r="F229" i="37" s="1"/>
  <c r="L229" i="37" s="1"/>
  <c r="F228" i="37"/>
  <c r="L228" i="37" s="1"/>
  <c r="E228" i="37"/>
  <c r="E227" i="37"/>
  <c r="F227" i="37" s="1"/>
  <c r="L227" i="37" s="1"/>
  <c r="F226" i="37"/>
  <c r="L226" i="37" s="1"/>
  <c r="E226" i="37"/>
  <c r="E225" i="37"/>
  <c r="F225" i="37" s="1"/>
  <c r="L225" i="37" s="1"/>
  <c r="F224" i="37"/>
  <c r="L224" i="37" s="1"/>
  <c r="E224" i="37"/>
  <c r="E223" i="37"/>
  <c r="F223" i="37" s="1"/>
  <c r="L223" i="37" s="1"/>
  <c r="E222" i="37"/>
  <c r="F222" i="37" s="1"/>
  <c r="L222" i="37" s="1"/>
  <c r="L221" i="37"/>
  <c r="E221" i="37"/>
  <c r="F221" i="37" s="1"/>
  <c r="F220" i="37"/>
  <c r="L220" i="37" s="1"/>
  <c r="E220" i="37"/>
  <c r="E219" i="37"/>
  <c r="F219" i="37" s="1"/>
  <c r="L219" i="37" s="1"/>
  <c r="F218" i="37"/>
  <c r="L218" i="37" s="1"/>
  <c r="E218" i="37"/>
  <c r="E217" i="37"/>
  <c r="F217" i="37" s="1"/>
  <c r="L217" i="37" s="1"/>
  <c r="G208" i="37"/>
  <c r="N208" i="37" s="1"/>
  <c r="F208" i="37"/>
  <c r="F207" i="37"/>
  <c r="G207" i="37" s="1"/>
  <c r="N207" i="37" s="1"/>
  <c r="F206" i="37"/>
  <c r="G206" i="37" s="1"/>
  <c r="N206" i="37" s="1"/>
  <c r="N205" i="37"/>
  <c r="F205" i="37"/>
  <c r="G205" i="37" s="1"/>
  <c r="G204" i="37"/>
  <c r="N204" i="37" s="1"/>
  <c r="F204" i="37"/>
  <c r="F203" i="37"/>
  <c r="G203" i="37" s="1"/>
  <c r="N203" i="37" s="1"/>
  <c r="G202" i="37"/>
  <c r="N202" i="37" s="1"/>
  <c r="F202" i="37"/>
  <c r="F201" i="37"/>
  <c r="G201" i="37" s="1"/>
  <c r="N201" i="37" s="1"/>
  <c r="G200" i="37"/>
  <c r="N200" i="37" s="1"/>
  <c r="F200" i="37"/>
  <c r="F199" i="37"/>
  <c r="G199" i="37" s="1"/>
  <c r="N199" i="37" s="1"/>
  <c r="F198" i="37"/>
  <c r="G198" i="37" s="1"/>
  <c r="N198" i="37" s="1"/>
  <c r="N197" i="37"/>
  <c r="F197" i="37"/>
  <c r="G197" i="37" s="1"/>
  <c r="G196" i="37"/>
  <c r="N196" i="37" s="1"/>
  <c r="F196" i="37"/>
  <c r="F195" i="37"/>
  <c r="G195" i="37" s="1"/>
  <c r="N195" i="37" s="1"/>
  <c r="G194" i="37"/>
  <c r="N194" i="37" s="1"/>
  <c r="F194" i="37"/>
  <c r="F193" i="37"/>
  <c r="G193" i="37" s="1"/>
  <c r="N193" i="37" s="1"/>
  <c r="G192" i="37"/>
  <c r="N192" i="37" s="1"/>
  <c r="F192" i="37"/>
  <c r="F191" i="37"/>
  <c r="G191" i="37" s="1"/>
  <c r="N191" i="37" s="1"/>
  <c r="F190" i="37"/>
  <c r="G190" i="37" s="1"/>
  <c r="N190" i="37" s="1"/>
  <c r="N189" i="37"/>
  <c r="F189" i="37"/>
  <c r="G189" i="37" s="1"/>
  <c r="G188" i="37"/>
  <c r="N188" i="37" s="1"/>
  <c r="F188" i="37"/>
  <c r="F187" i="37"/>
  <c r="G187" i="37" s="1"/>
  <c r="N187" i="37" s="1"/>
  <c r="G186" i="37"/>
  <c r="N186" i="37" s="1"/>
  <c r="F186" i="37"/>
  <c r="F185" i="37"/>
  <c r="G185" i="37" s="1"/>
  <c r="N185" i="37" s="1"/>
  <c r="G184" i="37"/>
  <c r="N184" i="37" s="1"/>
  <c r="F184" i="37"/>
  <c r="F183" i="37"/>
  <c r="G183" i="37" s="1"/>
  <c r="N183" i="37" s="1"/>
  <c r="F182" i="37"/>
  <c r="G182" i="37" s="1"/>
  <c r="N182" i="37" s="1"/>
  <c r="N181" i="37"/>
  <c r="F181" i="37"/>
  <c r="G181" i="37" s="1"/>
  <c r="G180" i="37"/>
  <c r="N180" i="37" s="1"/>
  <c r="F180" i="37"/>
  <c r="F179" i="37"/>
  <c r="G179" i="37" s="1"/>
  <c r="N179" i="37" s="1"/>
  <c r="G178" i="37"/>
  <c r="N178" i="37" s="1"/>
  <c r="F178" i="37"/>
  <c r="F177" i="37"/>
  <c r="G177" i="37" s="1"/>
  <c r="N177" i="37" s="1"/>
  <c r="N167" i="37"/>
  <c r="G167" i="37"/>
  <c r="F167" i="37"/>
  <c r="F166" i="37"/>
  <c r="G166" i="37" s="1"/>
  <c r="N166" i="37" s="1"/>
  <c r="F165" i="37"/>
  <c r="G165" i="37" s="1"/>
  <c r="N165" i="37" s="1"/>
  <c r="N164" i="37"/>
  <c r="F164" i="37"/>
  <c r="G164" i="37" s="1"/>
  <c r="G163" i="37"/>
  <c r="N163" i="37" s="1"/>
  <c r="F163" i="37"/>
  <c r="F162" i="37"/>
  <c r="G162" i="37" s="1"/>
  <c r="N162" i="37" s="1"/>
  <c r="G161" i="37"/>
  <c r="N161" i="37" s="1"/>
  <c r="F161" i="37"/>
  <c r="F160" i="37"/>
  <c r="G160" i="37" s="1"/>
  <c r="N160" i="37" s="1"/>
  <c r="N159" i="37"/>
  <c r="G159" i="37"/>
  <c r="F159" i="37"/>
  <c r="F158" i="37"/>
  <c r="G158" i="37" s="1"/>
  <c r="N158" i="37" s="1"/>
  <c r="F157" i="37"/>
  <c r="G157" i="37" s="1"/>
  <c r="N157" i="37" s="1"/>
  <c r="N156" i="37"/>
  <c r="F156" i="37"/>
  <c r="G156" i="37" s="1"/>
  <c r="G155" i="37"/>
  <c r="N155" i="37" s="1"/>
  <c r="F155" i="37"/>
  <c r="F154" i="37"/>
  <c r="G154" i="37" s="1"/>
  <c r="N154" i="37" s="1"/>
  <c r="G153" i="37"/>
  <c r="N153" i="37" s="1"/>
  <c r="F153" i="37"/>
  <c r="F152" i="37"/>
  <c r="G152" i="37" s="1"/>
  <c r="N152" i="37" s="1"/>
  <c r="N151" i="37"/>
  <c r="G151" i="37"/>
  <c r="F151" i="37"/>
  <c r="F150" i="37"/>
  <c r="G150" i="37" s="1"/>
  <c r="N150" i="37" s="1"/>
  <c r="F149" i="37"/>
  <c r="G149" i="37" s="1"/>
  <c r="N149" i="37" s="1"/>
  <c r="N148" i="37"/>
  <c r="F148" i="37"/>
  <c r="G148" i="37" s="1"/>
  <c r="G147" i="37"/>
  <c r="N147" i="37" s="1"/>
  <c r="F147" i="37"/>
  <c r="F146" i="37"/>
  <c r="G146" i="37" s="1"/>
  <c r="N146" i="37" s="1"/>
  <c r="G145" i="37"/>
  <c r="N145" i="37" s="1"/>
  <c r="F145" i="37"/>
  <c r="F144" i="37"/>
  <c r="G144" i="37" s="1"/>
  <c r="N144" i="37" s="1"/>
  <c r="N143" i="37"/>
  <c r="G143" i="37"/>
  <c r="F143" i="37"/>
  <c r="F142" i="37"/>
  <c r="G142" i="37" s="1"/>
  <c r="N142" i="37" s="1"/>
  <c r="F141" i="37"/>
  <c r="G141" i="37" s="1"/>
  <c r="N141" i="37" s="1"/>
  <c r="N140" i="37"/>
  <c r="F140" i="37"/>
  <c r="G140" i="37" s="1"/>
  <c r="G139" i="37"/>
  <c r="N139" i="37" s="1"/>
  <c r="F139" i="37"/>
  <c r="F138" i="37"/>
  <c r="G138" i="37" s="1"/>
  <c r="N138" i="37" s="1"/>
  <c r="G137" i="37"/>
  <c r="N137" i="37" s="1"/>
  <c r="F137" i="37"/>
  <c r="F136" i="37"/>
  <c r="G136" i="37" s="1"/>
  <c r="N136" i="37" s="1"/>
  <c r="J126" i="37"/>
  <c r="E126" i="37"/>
  <c r="D126" i="37"/>
  <c r="D125" i="37"/>
  <c r="E125" i="37" s="1"/>
  <c r="J125" i="37" s="1"/>
  <c r="D124" i="37"/>
  <c r="E124" i="37" s="1"/>
  <c r="J124" i="37" s="1"/>
  <c r="J123" i="37"/>
  <c r="D123" i="37"/>
  <c r="E123" i="37" s="1"/>
  <c r="E122" i="37"/>
  <c r="J122" i="37" s="1"/>
  <c r="D122" i="37"/>
  <c r="D121" i="37"/>
  <c r="E121" i="37" s="1"/>
  <c r="J121" i="37" s="1"/>
  <c r="E120" i="37"/>
  <c r="J120" i="37" s="1"/>
  <c r="D120" i="37"/>
  <c r="D119" i="37"/>
  <c r="E119" i="37" s="1"/>
  <c r="J119" i="37" s="1"/>
  <c r="H111" i="37"/>
  <c r="D111" i="37"/>
  <c r="C111" i="37"/>
  <c r="C110" i="37"/>
  <c r="D110" i="37" s="1"/>
  <c r="H110" i="37" s="1"/>
  <c r="C109" i="37"/>
  <c r="D109" i="37" s="1"/>
  <c r="H109" i="37" s="1"/>
  <c r="H108" i="37"/>
  <c r="C108" i="37"/>
  <c r="D108" i="37" s="1"/>
  <c r="F101" i="37"/>
  <c r="L101" i="37" s="1"/>
  <c r="E101" i="37"/>
  <c r="E100" i="37"/>
  <c r="F100" i="37" s="1"/>
  <c r="L100" i="37" s="1"/>
  <c r="F99" i="37"/>
  <c r="L99" i="37" s="1"/>
  <c r="E99" i="37"/>
  <c r="E98" i="37"/>
  <c r="F98" i="37" s="1"/>
  <c r="L98" i="37" s="1"/>
  <c r="L97" i="37"/>
  <c r="F97" i="37"/>
  <c r="E97" i="37"/>
  <c r="E96" i="37"/>
  <c r="F96" i="37" s="1"/>
  <c r="L96" i="37" s="1"/>
  <c r="E95" i="37"/>
  <c r="F95" i="37" s="1"/>
  <c r="L95" i="37" s="1"/>
  <c r="L94" i="37"/>
  <c r="E94" i="37"/>
  <c r="F94" i="37" s="1"/>
  <c r="F93" i="37"/>
  <c r="L93" i="37" s="1"/>
  <c r="E93" i="37"/>
  <c r="E92" i="37"/>
  <c r="F92" i="37" s="1"/>
  <c r="L92" i="37" s="1"/>
  <c r="F91" i="37"/>
  <c r="L91" i="37" s="1"/>
  <c r="E91" i="37"/>
  <c r="E90" i="37"/>
  <c r="F90" i="37" s="1"/>
  <c r="L90" i="37" s="1"/>
  <c r="L89" i="37"/>
  <c r="F89" i="37"/>
  <c r="E89" i="37"/>
  <c r="E88" i="37"/>
  <c r="F88" i="37" s="1"/>
  <c r="L88" i="37" s="1"/>
  <c r="E87" i="37"/>
  <c r="F87" i="37" s="1"/>
  <c r="L87" i="37" s="1"/>
  <c r="L86" i="37"/>
  <c r="E86" i="37"/>
  <c r="F86" i="37" s="1"/>
  <c r="D77" i="37"/>
  <c r="H77" i="37" s="1"/>
  <c r="C77" i="37"/>
  <c r="C76" i="37"/>
  <c r="D76" i="37" s="1"/>
  <c r="H76" i="37" s="1"/>
  <c r="D75" i="37"/>
  <c r="H75" i="37" s="1"/>
  <c r="C75" i="37"/>
  <c r="C74" i="37"/>
  <c r="D74" i="37" s="1"/>
  <c r="H74" i="37" s="1"/>
  <c r="H67" i="37"/>
  <c r="D67" i="37"/>
  <c r="C67" i="37"/>
  <c r="C66" i="37"/>
  <c r="D66" i="37" s="1"/>
  <c r="H66" i="37" s="1"/>
  <c r="C65" i="37"/>
  <c r="D65" i="37" s="1"/>
  <c r="H65" i="37" s="1"/>
  <c r="H64" i="37"/>
  <c r="C64" i="37"/>
  <c r="D64" i="37" s="1"/>
  <c r="C57" i="37"/>
  <c r="D57" i="37" s="1"/>
  <c r="H57" i="37" s="1"/>
  <c r="C56" i="37"/>
  <c r="D56" i="37" s="1"/>
  <c r="H56" i="37" s="1"/>
  <c r="C55" i="37"/>
  <c r="D55" i="37" s="1"/>
  <c r="H55" i="37" s="1"/>
  <c r="C54" i="37"/>
  <c r="D54" i="37" s="1"/>
  <c r="H54" i="37" s="1"/>
  <c r="L47" i="37"/>
  <c r="F47" i="37"/>
  <c r="E47" i="37"/>
  <c r="E46" i="37"/>
  <c r="F46" i="37" s="1"/>
  <c r="L46" i="37" s="1"/>
  <c r="E45" i="37"/>
  <c r="F45" i="37" s="1"/>
  <c r="L45" i="37" s="1"/>
  <c r="L44" i="37"/>
  <c r="E44" i="37"/>
  <c r="F44" i="37" s="1"/>
  <c r="F43" i="37"/>
  <c r="L43" i="37" s="1"/>
  <c r="E43" i="37"/>
  <c r="E42" i="37"/>
  <c r="F42" i="37" s="1"/>
  <c r="L42" i="37" s="1"/>
  <c r="E41" i="37"/>
  <c r="F41" i="37" s="1"/>
  <c r="L41" i="37" s="1"/>
  <c r="E40" i="37"/>
  <c r="F40" i="37" s="1"/>
  <c r="L40" i="37" s="1"/>
  <c r="L39" i="37"/>
  <c r="F39" i="37"/>
  <c r="E39" i="37"/>
  <c r="E38" i="37"/>
  <c r="F38" i="37" s="1"/>
  <c r="L38" i="37" s="1"/>
  <c r="E37" i="37"/>
  <c r="F37" i="37" s="1"/>
  <c r="L37" i="37" s="1"/>
  <c r="E36" i="37"/>
  <c r="F36" i="37" s="1"/>
  <c r="L36" i="37" s="1"/>
  <c r="F35" i="37"/>
  <c r="L35" i="37" s="1"/>
  <c r="E35" i="37"/>
  <c r="F34" i="37"/>
  <c r="L34" i="37" s="1"/>
  <c r="E34" i="37"/>
  <c r="F33" i="37"/>
  <c r="L33" i="37" s="1"/>
  <c r="E33" i="37"/>
  <c r="E32" i="37"/>
  <c r="F32" i="37" s="1"/>
  <c r="L32" i="37" s="1"/>
  <c r="L23" i="37"/>
  <c r="F23" i="37"/>
  <c r="E23" i="37"/>
  <c r="E22" i="37"/>
  <c r="F22" i="37" s="1"/>
  <c r="L22" i="37" s="1"/>
  <c r="E21" i="37"/>
  <c r="F21" i="37" s="1"/>
  <c r="L21" i="37" s="1"/>
  <c r="E20" i="37"/>
  <c r="F20" i="37" s="1"/>
  <c r="L20" i="37" s="1"/>
  <c r="F19" i="37"/>
  <c r="L19" i="37" s="1"/>
  <c r="E19" i="37"/>
  <c r="F18" i="37"/>
  <c r="L18" i="37" s="1"/>
  <c r="E18" i="37"/>
  <c r="F17" i="37"/>
  <c r="L17" i="37" s="1"/>
  <c r="E17" i="37"/>
  <c r="E16" i="37"/>
  <c r="F16" i="37" s="1"/>
  <c r="L16" i="37" s="1"/>
  <c r="L15" i="37"/>
  <c r="F15" i="37"/>
  <c r="E15" i="37"/>
  <c r="E14" i="37"/>
  <c r="F14" i="37" s="1"/>
  <c r="L14" i="37" s="1"/>
  <c r="E13" i="37"/>
  <c r="F13" i="37" s="1"/>
  <c r="L13" i="37" s="1"/>
  <c r="E12" i="37"/>
  <c r="F12" i="37" s="1"/>
  <c r="L12" i="37" s="1"/>
  <c r="F11" i="37"/>
  <c r="L11" i="37" s="1"/>
  <c r="E11" i="37"/>
  <c r="F10" i="37"/>
  <c r="L10" i="37" s="1"/>
  <c r="E10" i="37"/>
  <c r="E9" i="37"/>
  <c r="F9" i="37" s="1"/>
  <c r="L9" i="37" s="1"/>
  <c r="E8" i="37"/>
  <c r="F8" i="37" s="1"/>
  <c r="L8" i="37" s="1"/>
  <c r="K1457" i="36"/>
  <c r="L1457" i="36" s="1"/>
  <c r="Y1457" i="36" s="1"/>
  <c r="K1456" i="36"/>
  <c r="L1456" i="36" s="1"/>
  <c r="Y1456" i="36" s="1"/>
  <c r="Y1455" i="36"/>
  <c r="L1455" i="36"/>
  <c r="K1455" i="36"/>
  <c r="K1454" i="36"/>
  <c r="L1454" i="36" s="1"/>
  <c r="Y1454" i="36" s="1"/>
  <c r="K1453" i="36"/>
  <c r="L1453" i="36" s="1"/>
  <c r="Y1453" i="36" s="1"/>
  <c r="Y1452" i="36"/>
  <c r="L1452" i="36"/>
  <c r="K1452" i="36"/>
  <c r="L1451" i="36"/>
  <c r="Y1451" i="36" s="1"/>
  <c r="K1451" i="36"/>
  <c r="K1450" i="36"/>
  <c r="L1450" i="36" s="1"/>
  <c r="Y1450" i="36" s="1"/>
  <c r="K1449" i="36"/>
  <c r="L1449" i="36" s="1"/>
  <c r="Y1449" i="36" s="1"/>
  <c r="K1448" i="36"/>
  <c r="L1448" i="36" s="1"/>
  <c r="Y1448" i="36" s="1"/>
  <c r="L1447" i="36"/>
  <c r="Y1447" i="36" s="1"/>
  <c r="K1447" i="36"/>
  <c r="K1446" i="36"/>
  <c r="L1446" i="36" s="1"/>
  <c r="Y1446" i="36" s="1"/>
  <c r="K1445" i="36"/>
  <c r="L1445" i="36" s="1"/>
  <c r="Y1445" i="36" s="1"/>
  <c r="Y1444" i="36"/>
  <c r="L1444" i="36"/>
  <c r="K1444" i="36"/>
  <c r="L1443" i="36"/>
  <c r="Y1443" i="36" s="1"/>
  <c r="K1443" i="36"/>
  <c r="K1442" i="36"/>
  <c r="L1442" i="36" s="1"/>
  <c r="Y1442" i="36" s="1"/>
  <c r="K1441" i="36"/>
  <c r="L1441" i="36" s="1"/>
  <c r="Y1441" i="36" s="1"/>
  <c r="K1440" i="36"/>
  <c r="L1440" i="36" s="1"/>
  <c r="Y1440" i="36" s="1"/>
  <c r="L1439" i="36"/>
  <c r="Y1439" i="36" s="1"/>
  <c r="K1439" i="36"/>
  <c r="K1438" i="36"/>
  <c r="L1438" i="36" s="1"/>
  <c r="Y1438" i="36" s="1"/>
  <c r="K1437" i="36"/>
  <c r="L1437" i="36" s="1"/>
  <c r="Y1437" i="36" s="1"/>
  <c r="Y1436" i="36"/>
  <c r="L1436" i="36"/>
  <c r="K1436" i="36"/>
  <c r="L1435" i="36"/>
  <c r="Y1435" i="36" s="1"/>
  <c r="K1435" i="36"/>
  <c r="K1434" i="36"/>
  <c r="L1434" i="36" s="1"/>
  <c r="Y1434" i="36" s="1"/>
  <c r="K1433" i="36"/>
  <c r="L1433" i="36" s="1"/>
  <c r="Y1433" i="36" s="1"/>
  <c r="K1432" i="36"/>
  <c r="L1432" i="36" s="1"/>
  <c r="Y1432" i="36" s="1"/>
  <c r="L1431" i="36"/>
  <c r="Y1431" i="36" s="1"/>
  <c r="K1431" i="36"/>
  <c r="K1430" i="36"/>
  <c r="L1430" i="36" s="1"/>
  <c r="Y1430" i="36" s="1"/>
  <c r="K1429" i="36"/>
  <c r="L1429" i="36" s="1"/>
  <c r="Y1429" i="36" s="1"/>
  <c r="Y1428" i="36"/>
  <c r="L1428" i="36"/>
  <c r="K1428" i="36"/>
  <c r="L1427" i="36"/>
  <c r="Y1427" i="36" s="1"/>
  <c r="K1427" i="36"/>
  <c r="K1426" i="36"/>
  <c r="L1426" i="36" s="1"/>
  <c r="Y1426" i="36" s="1"/>
  <c r="K1425" i="36"/>
  <c r="L1425" i="36" s="1"/>
  <c r="Y1425" i="36" s="1"/>
  <c r="K1424" i="36"/>
  <c r="L1424" i="36" s="1"/>
  <c r="Y1424" i="36" s="1"/>
  <c r="Y1423" i="36"/>
  <c r="L1423" i="36"/>
  <c r="K1423" i="36"/>
  <c r="K1422" i="36"/>
  <c r="L1422" i="36" s="1"/>
  <c r="Y1422" i="36" s="1"/>
  <c r="K1421" i="36"/>
  <c r="L1421" i="36" s="1"/>
  <c r="Y1421" i="36" s="1"/>
  <c r="Y1420" i="36"/>
  <c r="L1420" i="36"/>
  <c r="K1420" i="36"/>
  <c r="L1419" i="36"/>
  <c r="Y1419" i="36" s="1"/>
  <c r="K1419" i="36"/>
  <c r="K1418" i="36"/>
  <c r="L1418" i="36" s="1"/>
  <c r="Y1418" i="36" s="1"/>
  <c r="K1417" i="36"/>
  <c r="L1417" i="36" s="1"/>
  <c r="Y1417" i="36" s="1"/>
  <c r="K1416" i="36"/>
  <c r="L1416" i="36" s="1"/>
  <c r="Y1416" i="36" s="1"/>
  <c r="L1415" i="36"/>
  <c r="Y1415" i="36" s="1"/>
  <c r="K1415" i="36"/>
  <c r="K1414" i="36"/>
  <c r="L1414" i="36" s="1"/>
  <c r="Y1414" i="36" s="1"/>
  <c r="K1413" i="36"/>
  <c r="L1413" i="36" s="1"/>
  <c r="Y1413" i="36" s="1"/>
  <c r="Y1412" i="36"/>
  <c r="L1412" i="36"/>
  <c r="K1412" i="36"/>
  <c r="L1411" i="36"/>
  <c r="Y1411" i="36" s="1"/>
  <c r="K1411" i="36"/>
  <c r="K1410" i="36"/>
  <c r="L1410" i="36" s="1"/>
  <c r="Y1410" i="36" s="1"/>
  <c r="K1409" i="36"/>
  <c r="L1409" i="36" s="1"/>
  <c r="Y1409" i="36" s="1"/>
  <c r="K1408" i="36"/>
  <c r="L1408" i="36" s="1"/>
  <c r="Y1408" i="36" s="1"/>
  <c r="L1407" i="36"/>
  <c r="Y1407" i="36" s="1"/>
  <c r="K1407" i="36"/>
  <c r="K1406" i="36"/>
  <c r="L1406" i="36" s="1"/>
  <c r="Y1406" i="36" s="1"/>
  <c r="K1405" i="36"/>
  <c r="L1405" i="36" s="1"/>
  <c r="Y1405" i="36" s="1"/>
  <c r="Y1404" i="36"/>
  <c r="L1404" i="36"/>
  <c r="K1404" i="36"/>
  <c r="L1403" i="36"/>
  <c r="Y1403" i="36" s="1"/>
  <c r="K1403" i="36"/>
  <c r="K1402" i="36"/>
  <c r="L1402" i="36" s="1"/>
  <c r="Y1402" i="36" s="1"/>
  <c r="K1401" i="36"/>
  <c r="L1401" i="36" s="1"/>
  <c r="Y1401" i="36" s="1"/>
  <c r="K1400" i="36"/>
  <c r="L1400" i="36" s="1"/>
  <c r="Y1400" i="36" s="1"/>
  <c r="L1399" i="36"/>
  <c r="Y1399" i="36" s="1"/>
  <c r="K1399" i="36"/>
  <c r="K1398" i="36"/>
  <c r="L1398" i="36" s="1"/>
  <c r="Y1398" i="36" s="1"/>
  <c r="K1397" i="36"/>
  <c r="L1397" i="36" s="1"/>
  <c r="Y1397" i="36" s="1"/>
  <c r="Y1396" i="36"/>
  <c r="L1396" i="36"/>
  <c r="K1396" i="36"/>
  <c r="L1395" i="36"/>
  <c r="Y1395" i="36" s="1"/>
  <c r="K1395" i="36"/>
  <c r="K1394" i="36"/>
  <c r="L1394" i="36" s="1"/>
  <c r="Y1394" i="36" s="1"/>
  <c r="K1393" i="36"/>
  <c r="L1393" i="36" s="1"/>
  <c r="Y1393" i="36" s="1"/>
  <c r="K1392" i="36"/>
  <c r="L1392" i="36" s="1"/>
  <c r="Y1392" i="36" s="1"/>
  <c r="Y1391" i="36"/>
  <c r="L1391" i="36"/>
  <c r="K1391" i="36"/>
  <c r="K1390" i="36"/>
  <c r="L1390" i="36" s="1"/>
  <c r="Y1390" i="36" s="1"/>
  <c r="K1389" i="36"/>
  <c r="L1389" i="36" s="1"/>
  <c r="Y1389" i="36" s="1"/>
  <c r="Y1388" i="36"/>
  <c r="L1388" i="36"/>
  <c r="K1388" i="36"/>
  <c r="L1387" i="36"/>
  <c r="Y1387" i="36" s="1"/>
  <c r="K1387" i="36"/>
  <c r="K1386" i="36"/>
  <c r="L1386" i="36" s="1"/>
  <c r="Y1386" i="36" s="1"/>
  <c r="K1385" i="36"/>
  <c r="L1385" i="36" s="1"/>
  <c r="Y1385" i="36" s="1"/>
  <c r="K1384" i="36"/>
  <c r="L1384" i="36" s="1"/>
  <c r="Y1384" i="36" s="1"/>
  <c r="L1383" i="36"/>
  <c r="Y1383" i="36" s="1"/>
  <c r="K1383" i="36"/>
  <c r="K1382" i="36"/>
  <c r="L1382" i="36" s="1"/>
  <c r="Y1382" i="36" s="1"/>
  <c r="K1381" i="36"/>
  <c r="L1381" i="36" s="1"/>
  <c r="Y1381" i="36" s="1"/>
  <c r="Y1380" i="36"/>
  <c r="L1380" i="36"/>
  <c r="K1380" i="36"/>
  <c r="L1379" i="36"/>
  <c r="Y1379" i="36" s="1"/>
  <c r="K1379" i="36"/>
  <c r="K1378" i="36"/>
  <c r="L1378" i="36" s="1"/>
  <c r="Y1378" i="36" s="1"/>
  <c r="K1377" i="36"/>
  <c r="L1377" i="36" s="1"/>
  <c r="Y1377" i="36" s="1"/>
  <c r="K1376" i="36"/>
  <c r="L1376" i="36" s="1"/>
  <c r="Y1376" i="36" s="1"/>
  <c r="L1375" i="36"/>
  <c r="Y1375" i="36" s="1"/>
  <c r="K1375" i="36"/>
  <c r="K1374" i="36"/>
  <c r="L1374" i="36" s="1"/>
  <c r="Y1374" i="36" s="1"/>
  <c r="K1373" i="36"/>
  <c r="L1373" i="36" s="1"/>
  <c r="Y1373" i="36" s="1"/>
  <c r="Y1372" i="36"/>
  <c r="L1372" i="36"/>
  <c r="K1372" i="36"/>
  <c r="L1371" i="36"/>
  <c r="Y1371" i="36" s="1"/>
  <c r="K1371" i="36"/>
  <c r="K1370" i="36"/>
  <c r="L1370" i="36" s="1"/>
  <c r="Y1370" i="36" s="1"/>
  <c r="K1369" i="36"/>
  <c r="L1369" i="36" s="1"/>
  <c r="Y1369" i="36" s="1"/>
  <c r="K1368" i="36"/>
  <c r="L1368" i="36" s="1"/>
  <c r="Y1368" i="36" s="1"/>
  <c r="L1367" i="36"/>
  <c r="Y1367" i="36" s="1"/>
  <c r="K1367" i="36"/>
  <c r="K1366" i="36"/>
  <c r="L1366" i="36" s="1"/>
  <c r="Y1366" i="36" s="1"/>
  <c r="K1365" i="36"/>
  <c r="L1365" i="36" s="1"/>
  <c r="Y1365" i="36" s="1"/>
  <c r="Y1364" i="36"/>
  <c r="L1364" i="36"/>
  <c r="K1364" i="36"/>
  <c r="L1363" i="36"/>
  <c r="Y1363" i="36" s="1"/>
  <c r="K1363" i="36"/>
  <c r="K1362" i="36"/>
  <c r="L1362" i="36" s="1"/>
  <c r="Y1362" i="36" s="1"/>
  <c r="K1361" i="36"/>
  <c r="L1361" i="36" s="1"/>
  <c r="Y1361" i="36" s="1"/>
  <c r="K1360" i="36"/>
  <c r="L1360" i="36" s="1"/>
  <c r="Y1360" i="36" s="1"/>
  <c r="Y1359" i="36"/>
  <c r="L1359" i="36"/>
  <c r="K1359" i="36"/>
  <c r="K1358" i="36"/>
  <c r="L1358" i="36" s="1"/>
  <c r="Y1358" i="36" s="1"/>
  <c r="K1357" i="36"/>
  <c r="L1357" i="36" s="1"/>
  <c r="Y1357" i="36" s="1"/>
  <c r="Y1356" i="36"/>
  <c r="L1356" i="36"/>
  <c r="K1356" i="36"/>
  <c r="L1355" i="36"/>
  <c r="Y1355" i="36" s="1"/>
  <c r="K1355" i="36"/>
  <c r="K1354" i="36"/>
  <c r="L1354" i="36" s="1"/>
  <c r="Y1354" i="36" s="1"/>
  <c r="K1353" i="36"/>
  <c r="L1353" i="36" s="1"/>
  <c r="Y1353" i="36" s="1"/>
  <c r="K1352" i="36"/>
  <c r="L1352" i="36" s="1"/>
  <c r="Y1352" i="36" s="1"/>
  <c r="L1351" i="36"/>
  <c r="Y1351" i="36" s="1"/>
  <c r="K1351" i="36"/>
  <c r="K1350" i="36"/>
  <c r="L1350" i="36" s="1"/>
  <c r="Y1350" i="36" s="1"/>
  <c r="K1349" i="36"/>
  <c r="L1349" i="36" s="1"/>
  <c r="Y1349" i="36" s="1"/>
  <c r="Y1348" i="36"/>
  <c r="L1348" i="36"/>
  <c r="K1348" i="36"/>
  <c r="L1347" i="36"/>
  <c r="Y1347" i="36" s="1"/>
  <c r="K1347" i="36"/>
  <c r="K1346" i="36"/>
  <c r="L1346" i="36" s="1"/>
  <c r="Y1346" i="36" s="1"/>
  <c r="K1345" i="36"/>
  <c r="L1345" i="36" s="1"/>
  <c r="Y1345" i="36" s="1"/>
  <c r="K1344" i="36"/>
  <c r="L1344" i="36" s="1"/>
  <c r="Y1344" i="36" s="1"/>
  <c r="L1343" i="36"/>
  <c r="Y1343" i="36" s="1"/>
  <c r="K1343" i="36"/>
  <c r="K1342" i="36"/>
  <c r="L1342" i="36" s="1"/>
  <c r="Y1342" i="36" s="1"/>
  <c r="K1341" i="36"/>
  <c r="L1341" i="36" s="1"/>
  <c r="Y1341" i="36" s="1"/>
  <c r="Y1340" i="36"/>
  <c r="L1340" i="36"/>
  <c r="K1340" i="36"/>
  <c r="L1339" i="36"/>
  <c r="Y1339" i="36" s="1"/>
  <c r="K1339" i="36"/>
  <c r="K1338" i="36"/>
  <c r="L1338" i="36" s="1"/>
  <c r="Y1338" i="36" s="1"/>
  <c r="K1337" i="36"/>
  <c r="L1337" i="36" s="1"/>
  <c r="Y1337" i="36" s="1"/>
  <c r="K1336" i="36"/>
  <c r="L1336" i="36" s="1"/>
  <c r="Y1336" i="36" s="1"/>
  <c r="L1335" i="36"/>
  <c r="Y1335" i="36" s="1"/>
  <c r="K1335" i="36"/>
  <c r="K1334" i="36"/>
  <c r="L1334" i="36" s="1"/>
  <c r="Y1334" i="36" s="1"/>
  <c r="K1333" i="36"/>
  <c r="L1333" i="36" s="1"/>
  <c r="Y1333" i="36" s="1"/>
  <c r="Y1332" i="36"/>
  <c r="L1332" i="36"/>
  <c r="K1332" i="36"/>
  <c r="L1331" i="36"/>
  <c r="Y1331" i="36" s="1"/>
  <c r="K1331" i="36"/>
  <c r="K1330" i="36"/>
  <c r="L1330" i="36" s="1"/>
  <c r="Y1330" i="36" s="1"/>
  <c r="K1329" i="36"/>
  <c r="L1329" i="36" s="1"/>
  <c r="Y1329" i="36" s="1"/>
  <c r="K1328" i="36"/>
  <c r="L1328" i="36" s="1"/>
  <c r="Y1328" i="36" s="1"/>
  <c r="Y1327" i="36"/>
  <c r="L1327" i="36"/>
  <c r="K1327" i="36"/>
  <c r="K1326" i="36"/>
  <c r="L1326" i="36" s="1"/>
  <c r="Y1326" i="36" s="1"/>
  <c r="K1325" i="36"/>
  <c r="L1325" i="36" s="1"/>
  <c r="Y1325" i="36" s="1"/>
  <c r="Y1324" i="36"/>
  <c r="L1324" i="36"/>
  <c r="K1324" i="36"/>
  <c r="L1323" i="36"/>
  <c r="Y1323" i="36" s="1"/>
  <c r="K1323" i="36"/>
  <c r="K1322" i="36"/>
  <c r="L1322" i="36" s="1"/>
  <c r="Y1322" i="36" s="1"/>
  <c r="K1321" i="36"/>
  <c r="L1321" i="36" s="1"/>
  <c r="Y1321" i="36" s="1"/>
  <c r="K1320" i="36"/>
  <c r="L1320" i="36" s="1"/>
  <c r="Y1320" i="36" s="1"/>
  <c r="L1319" i="36"/>
  <c r="Y1319" i="36" s="1"/>
  <c r="K1319" i="36"/>
  <c r="K1318" i="36"/>
  <c r="L1318" i="36" s="1"/>
  <c r="Y1318" i="36" s="1"/>
  <c r="K1317" i="36"/>
  <c r="L1317" i="36" s="1"/>
  <c r="Y1317" i="36" s="1"/>
  <c r="Y1316" i="36"/>
  <c r="L1316" i="36"/>
  <c r="K1316" i="36"/>
  <c r="L1315" i="36"/>
  <c r="Y1315" i="36" s="1"/>
  <c r="K1315" i="36"/>
  <c r="K1314" i="36"/>
  <c r="L1314" i="36" s="1"/>
  <c r="Y1314" i="36" s="1"/>
  <c r="K1313" i="36"/>
  <c r="L1313" i="36" s="1"/>
  <c r="Y1313" i="36" s="1"/>
  <c r="K1312" i="36"/>
  <c r="L1312" i="36" s="1"/>
  <c r="Y1312" i="36" s="1"/>
  <c r="L1311" i="36"/>
  <c r="Y1311" i="36" s="1"/>
  <c r="K1311" i="36"/>
  <c r="K1310" i="36"/>
  <c r="L1310" i="36" s="1"/>
  <c r="Y1310" i="36" s="1"/>
  <c r="K1309" i="36"/>
  <c r="L1309" i="36" s="1"/>
  <c r="Y1309" i="36" s="1"/>
  <c r="Y1308" i="36"/>
  <c r="L1308" i="36"/>
  <c r="K1308" i="36"/>
  <c r="L1307" i="36"/>
  <c r="Y1307" i="36" s="1"/>
  <c r="K1307" i="36"/>
  <c r="K1306" i="36"/>
  <c r="L1306" i="36" s="1"/>
  <c r="Y1306" i="36" s="1"/>
  <c r="K1305" i="36"/>
  <c r="L1305" i="36" s="1"/>
  <c r="Y1305" i="36" s="1"/>
  <c r="K1304" i="36"/>
  <c r="L1304" i="36" s="1"/>
  <c r="Y1304" i="36" s="1"/>
  <c r="L1303" i="36"/>
  <c r="Y1303" i="36" s="1"/>
  <c r="K1303" i="36"/>
  <c r="K1302" i="36"/>
  <c r="L1302" i="36" s="1"/>
  <c r="Y1302" i="36" s="1"/>
  <c r="K1301" i="36"/>
  <c r="L1301" i="36" s="1"/>
  <c r="Y1301" i="36" s="1"/>
  <c r="Y1300" i="36"/>
  <c r="L1300" i="36"/>
  <c r="K1300" i="36"/>
  <c r="L1299" i="36"/>
  <c r="Y1299" i="36" s="1"/>
  <c r="K1299" i="36"/>
  <c r="K1298" i="36"/>
  <c r="L1298" i="36" s="1"/>
  <c r="Y1298" i="36" s="1"/>
  <c r="K1297" i="36"/>
  <c r="L1297" i="36" s="1"/>
  <c r="Y1297" i="36" s="1"/>
  <c r="K1296" i="36"/>
  <c r="L1296" i="36" s="1"/>
  <c r="Y1296" i="36" s="1"/>
  <c r="Y1295" i="36"/>
  <c r="L1295" i="36"/>
  <c r="K1295" i="36"/>
  <c r="K1294" i="36"/>
  <c r="L1294" i="36" s="1"/>
  <c r="Y1294" i="36" s="1"/>
  <c r="K1293" i="36"/>
  <c r="L1293" i="36" s="1"/>
  <c r="Y1293" i="36" s="1"/>
  <c r="Y1292" i="36"/>
  <c r="L1292" i="36"/>
  <c r="K1292" i="36"/>
  <c r="L1291" i="36"/>
  <c r="Y1291" i="36" s="1"/>
  <c r="K1291" i="36"/>
  <c r="K1290" i="36"/>
  <c r="L1290" i="36" s="1"/>
  <c r="Y1290" i="36" s="1"/>
  <c r="K1289" i="36"/>
  <c r="L1289" i="36" s="1"/>
  <c r="Y1289" i="36" s="1"/>
  <c r="K1288" i="36"/>
  <c r="L1288" i="36" s="1"/>
  <c r="Y1288" i="36" s="1"/>
  <c r="L1287" i="36"/>
  <c r="Y1287" i="36" s="1"/>
  <c r="K1287" i="36"/>
  <c r="K1286" i="36"/>
  <c r="L1286" i="36" s="1"/>
  <c r="Y1286" i="36" s="1"/>
  <c r="K1285" i="36"/>
  <c r="L1285" i="36" s="1"/>
  <c r="Y1285" i="36" s="1"/>
  <c r="Y1284" i="36"/>
  <c r="L1284" i="36"/>
  <c r="K1284" i="36"/>
  <c r="L1283" i="36"/>
  <c r="Y1283" i="36" s="1"/>
  <c r="K1283" i="36"/>
  <c r="K1282" i="36"/>
  <c r="L1282" i="36" s="1"/>
  <c r="Y1282" i="36" s="1"/>
  <c r="K1281" i="36"/>
  <c r="L1281" i="36" s="1"/>
  <c r="Y1281" i="36" s="1"/>
  <c r="K1280" i="36"/>
  <c r="L1280" i="36" s="1"/>
  <c r="Y1280" i="36" s="1"/>
  <c r="L1279" i="36"/>
  <c r="Y1279" i="36" s="1"/>
  <c r="K1279" i="36"/>
  <c r="K1278" i="36"/>
  <c r="L1278" i="36" s="1"/>
  <c r="Y1278" i="36" s="1"/>
  <c r="K1277" i="36"/>
  <c r="L1277" i="36" s="1"/>
  <c r="Y1277" i="36" s="1"/>
  <c r="Y1276" i="36"/>
  <c r="L1276" i="36"/>
  <c r="K1276" i="36"/>
  <c r="L1275" i="36"/>
  <c r="Y1275" i="36" s="1"/>
  <c r="K1275" i="36"/>
  <c r="K1274" i="36"/>
  <c r="L1274" i="36" s="1"/>
  <c r="Y1274" i="36" s="1"/>
  <c r="K1273" i="36"/>
  <c r="L1273" i="36" s="1"/>
  <c r="Y1273" i="36" s="1"/>
  <c r="K1272" i="36"/>
  <c r="L1272" i="36" s="1"/>
  <c r="Y1272" i="36" s="1"/>
  <c r="L1271" i="36"/>
  <c r="Y1271" i="36" s="1"/>
  <c r="K1271" i="36"/>
  <c r="K1270" i="36"/>
  <c r="L1270" i="36" s="1"/>
  <c r="Y1270" i="36" s="1"/>
  <c r="K1269" i="36"/>
  <c r="L1269" i="36" s="1"/>
  <c r="Y1269" i="36" s="1"/>
  <c r="Y1268" i="36"/>
  <c r="L1268" i="36"/>
  <c r="K1268" i="36"/>
  <c r="L1267" i="36"/>
  <c r="Y1267" i="36" s="1"/>
  <c r="K1267" i="36"/>
  <c r="K1266" i="36"/>
  <c r="L1266" i="36" s="1"/>
  <c r="Y1266" i="36" s="1"/>
  <c r="K1265" i="36"/>
  <c r="L1265" i="36" s="1"/>
  <c r="Y1265" i="36" s="1"/>
  <c r="K1264" i="36"/>
  <c r="L1264" i="36" s="1"/>
  <c r="Y1264" i="36" s="1"/>
  <c r="L1263" i="36"/>
  <c r="Y1263" i="36" s="1"/>
  <c r="K1263" i="36"/>
  <c r="K1262" i="36"/>
  <c r="L1262" i="36" s="1"/>
  <c r="Y1262" i="36" s="1"/>
  <c r="K1261" i="36"/>
  <c r="L1261" i="36" s="1"/>
  <c r="Y1261" i="36" s="1"/>
  <c r="Y1260" i="36"/>
  <c r="L1260" i="36"/>
  <c r="K1260" i="36"/>
  <c r="L1259" i="36"/>
  <c r="Y1259" i="36" s="1"/>
  <c r="K1259" i="36"/>
  <c r="K1258" i="36"/>
  <c r="L1258" i="36" s="1"/>
  <c r="Y1258" i="36" s="1"/>
  <c r="K1257" i="36"/>
  <c r="L1257" i="36" s="1"/>
  <c r="Y1257" i="36" s="1"/>
  <c r="K1256" i="36"/>
  <c r="L1256" i="36" s="1"/>
  <c r="Y1256" i="36" s="1"/>
  <c r="L1255" i="36"/>
  <c r="Y1255" i="36" s="1"/>
  <c r="K1255" i="36"/>
  <c r="K1254" i="36"/>
  <c r="L1254" i="36" s="1"/>
  <c r="Y1254" i="36" s="1"/>
  <c r="K1253" i="36"/>
  <c r="L1253" i="36" s="1"/>
  <c r="Y1253" i="36" s="1"/>
  <c r="Y1252" i="36"/>
  <c r="K1252" i="36"/>
  <c r="L1252" i="36" s="1"/>
  <c r="L1251" i="36"/>
  <c r="Y1251" i="36" s="1"/>
  <c r="K1251" i="36"/>
  <c r="K1250" i="36"/>
  <c r="L1250" i="36" s="1"/>
  <c r="Y1250" i="36" s="1"/>
  <c r="K1249" i="36"/>
  <c r="L1249" i="36" s="1"/>
  <c r="Y1249" i="36" s="1"/>
  <c r="K1248" i="36"/>
  <c r="L1248" i="36" s="1"/>
  <c r="Y1248" i="36" s="1"/>
  <c r="L1247" i="36"/>
  <c r="Y1247" i="36" s="1"/>
  <c r="K1247" i="36"/>
  <c r="K1246" i="36"/>
  <c r="L1246" i="36" s="1"/>
  <c r="Y1246" i="36" s="1"/>
  <c r="K1245" i="36"/>
  <c r="L1245" i="36" s="1"/>
  <c r="Y1245" i="36" s="1"/>
  <c r="K1244" i="36"/>
  <c r="L1244" i="36" s="1"/>
  <c r="Y1244" i="36" s="1"/>
  <c r="L1243" i="36"/>
  <c r="Y1243" i="36" s="1"/>
  <c r="K1243" i="36"/>
  <c r="K1242" i="36"/>
  <c r="L1242" i="36" s="1"/>
  <c r="Y1242" i="36" s="1"/>
  <c r="K1241" i="36"/>
  <c r="L1241" i="36" s="1"/>
  <c r="Y1241" i="36" s="1"/>
  <c r="K1240" i="36"/>
  <c r="L1240" i="36" s="1"/>
  <c r="Y1240" i="36" s="1"/>
  <c r="Y1239" i="36"/>
  <c r="L1239" i="36"/>
  <c r="K1239" i="36"/>
  <c r="K1238" i="36"/>
  <c r="L1238" i="36" s="1"/>
  <c r="Y1238" i="36" s="1"/>
  <c r="K1237" i="36"/>
  <c r="L1237" i="36" s="1"/>
  <c r="Y1237" i="36" s="1"/>
  <c r="Y1236" i="36"/>
  <c r="K1236" i="36"/>
  <c r="L1236" i="36" s="1"/>
  <c r="L1235" i="36"/>
  <c r="Y1235" i="36" s="1"/>
  <c r="K1235" i="36"/>
  <c r="K1234" i="36"/>
  <c r="L1234" i="36" s="1"/>
  <c r="Y1234" i="36" s="1"/>
  <c r="K1233" i="36"/>
  <c r="L1233" i="36" s="1"/>
  <c r="Y1233" i="36" s="1"/>
  <c r="K1232" i="36"/>
  <c r="L1232" i="36" s="1"/>
  <c r="Y1232" i="36" s="1"/>
  <c r="L1231" i="36"/>
  <c r="Y1231" i="36" s="1"/>
  <c r="K1231" i="36"/>
  <c r="K1230" i="36"/>
  <c r="L1230" i="36" s="1"/>
  <c r="Y1230" i="36" s="1"/>
  <c r="K1229" i="36"/>
  <c r="L1229" i="36" s="1"/>
  <c r="Y1229" i="36" s="1"/>
  <c r="K1228" i="36"/>
  <c r="L1228" i="36" s="1"/>
  <c r="Y1228" i="36" s="1"/>
  <c r="L1227" i="36"/>
  <c r="Y1227" i="36" s="1"/>
  <c r="K1227" i="36"/>
  <c r="L1226" i="36"/>
  <c r="Y1226" i="36" s="1"/>
  <c r="K1226" i="36"/>
  <c r="L1225" i="36"/>
  <c r="Y1225" i="36" s="1"/>
  <c r="K1225" i="36"/>
  <c r="K1224" i="36"/>
  <c r="L1224" i="36" s="1"/>
  <c r="Y1224" i="36" s="1"/>
  <c r="L1223" i="36"/>
  <c r="Y1223" i="36" s="1"/>
  <c r="K1223" i="36"/>
  <c r="K1222" i="36"/>
  <c r="L1222" i="36" s="1"/>
  <c r="Y1222" i="36" s="1"/>
  <c r="K1221" i="36"/>
  <c r="L1221" i="36" s="1"/>
  <c r="Y1221" i="36" s="1"/>
  <c r="K1220" i="36"/>
  <c r="L1220" i="36" s="1"/>
  <c r="Y1220" i="36" s="1"/>
  <c r="L1219" i="36"/>
  <c r="Y1219" i="36" s="1"/>
  <c r="K1219" i="36"/>
  <c r="L1218" i="36"/>
  <c r="Y1218" i="36" s="1"/>
  <c r="K1218" i="36"/>
  <c r="L1217" i="36"/>
  <c r="Y1217" i="36" s="1"/>
  <c r="K1217" i="36"/>
  <c r="K1216" i="36"/>
  <c r="L1216" i="36" s="1"/>
  <c r="Y1216" i="36" s="1"/>
  <c r="L1215" i="36"/>
  <c r="Y1215" i="36" s="1"/>
  <c r="K1215" i="36"/>
  <c r="K1214" i="36"/>
  <c r="L1214" i="36" s="1"/>
  <c r="Y1214" i="36" s="1"/>
  <c r="K1213" i="36"/>
  <c r="L1213" i="36" s="1"/>
  <c r="Y1213" i="36" s="1"/>
  <c r="K1212" i="36"/>
  <c r="L1212" i="36" s="1"/>
  <c r="Y1212" i="36" s="1"/>
  <c r="L1211" i="36"/>
  <c r="Y1211" i="36" s="1"/>
  <c r="K1211" i="36"/>
  <c r="L1210" i="36"/>
  <c r="Y1210" i="36" s="1"/>
  <c r="K1210" i="36"/>
  <c r="L1209" i="36"/>
  <c r="Y1209" i="36" s="1"/>
  <c r="K1209" i="36"/>
  <c r="K1208" i="36"/>
  <c r="L1208" i="36" s="1"/>
  <c r="Y1208" i="36" s="1"/>
  <c r="L1207" i="36"/>
  <c r="Y1207" i="36" s="1"/>
  <c r="K1207" i="36"/>
  <c r="K1206" i="36"/>
  <c r="L1206" i="36" s="1"/>
  <c r="Y1206" i="36" s="1"/>
  <c r="K1205" i="36"/>
  <c r="L1205" i="36" s="1"/>
  <c r="Y1205" i="36" s="1"/>
  <c r="K1204" i="36"/>
  <c r="L1204" i="36" s="1"/>
  <c r="Y1204" i="36" s="1"/>
  <c r="L1203" i="36"/>
  <c r="Y1203" i="36" s="1"/>
  <c r="K1203" i="36"/>
  <c r="L1202" i="36"/>
  <c r="Y1202" i="36" s="1"/>
  <c r="K1202" i="36"/>
  <c r="L1201" i="36"/>
  <c r="Y1201" i="36" s="1"/>
  <c r="K1201" i="36"/>
  <c r="K1200" i="36"/>
  <c r="L1200" i="36" s="1"/>
  <c r="Y1200" i="36" s="1"/>
  <c r="L1199" i="36"/>
  <c r="Y1199" i="36" s="1"/>
  <c r="K1199" i="36"/>
  <c r="K1198" i="36"/>
  <c r="L1198" i="36" s="1"/>
  <c r="Y1198" i="36" s="1"/>
  <c r="K1197" i="36"/>
  <c r="L1197" i="36" s="1"/>
  <c r="Y1197" i="36" s="1"/>
  <c r="K1196" i="36"/>
  <c r="L1196" i="36" s="1"/>
  <c r="Y1196" i="36" s="1"/>
  <c r="L1195" i="36"/>
  <c r="Y1195" i="36" s="1"/>
  <c r="K1195" i="36"/>
  <c r="L1194" i="36"/>
  <c r="Y1194" i="36" s="1"/>
  <c r="K1194" i="36"/>
  <c r="L1193" i="36"/>
  <c r="Y1193" i="36" s="1"/>
  <c r="K1193" i="36"/>
  <c r="K1192" i="36"/>
  <c r="L1192" i="36" s="1"/>
  <c r="Y1192" i="36" s="1"/>
  <c r="L1191" i="36"/>
  <c r="Y1191" i="36" s="1"/>
  <c r="K1191" i="36"/>
  <c r="K1190" i="36"/>
  <c r="L1190" i="36" s="1"/>
  <c r="Y1190" i="36" s="1"/>
  <c r="K1189" i="36"/>
  <c r="L1189" i="36" s="1"/>
  <c r="Y1189" i="36" s="1"/>
  <c r="K1188" i="36"/>
  <c r="L1188" i="36" s="1"/>
  <c r="Y1188" i="36" s="1"/>
  <c r="L1187" i="36"/>
  <c r="Y1187" i="36" s="1"/>
  <c r="K1187" i="36"/>
  <c r="L1186" i="36"/>
  <c r="Y1186" i="36" s="1"/>
  <c r="K1186" i="36"/>
  <c r="L1185" i="36"/>
  <c r="Y1185" i="36" s="1"/>
  <c r="K1185" i="36"/>
  <c r="K1184" i="36"/>
  <c r="L1184" i="36" s="1"/>
  <c r="Y1184" i="36" s="1"/>
  <c r="L1183" i="36"/>
  <c r="Y1183" i="36" s="1"/>
  <c r="K1183" i="36"/>
  <c r="K1182" i="36"/>
  <c r="L1182" i="36" s="1"/>
  <c r="Y1182" i="36" s="1"/>
  <c r="K1181" i="36"/>
  <c r="L1181" i="36" s="1"/>
  <c r="Y1181" i="36" s="1"/>
  <c r="K1180" i="36"/>
  <c r="L1180" i="36" s="1"/>
  <c r="Y1180" i="36" s="1"/>
  <c r="L1179" i="36"/>
  <c r="Y1179" i="36" s="1"/>
  <c r="K1179" i="36"/>
  <c r="L1178" i="36"/>
  <c r="Y1178" i="36" s="1"/>
  <c r="K1178" i="36"/>
  <c r="L1177" i="36"/>
  <c r="Y1177" i="36" s="1"/>
  <c r="K1177" i="36"/>
  <c r="K1176" i="36"/>
  <c r="L1176" i="36" s="1"/>
  <c r="Y1176" i="36" s="1"/>
  <c r="L1175" i="36"/>
  <c r="Y1175" i="36" s="1"/>
  <c r="K1175" i="36"/>
  <c r="K1174" i="36"/>
  <c r="L1174" i="36" s="1"/>
  <c r="Y1174" i="36" s="1"/>
  <c r="K1173" i="36"/>
  <c r="L1173" i="36" s="1"/>
  <c r="Y1173" i="36" s="1"/>
  <c r="K1172" i="36"/>
  <c r="L1172" i="36" s="1"/>
  <c r="Y1172" i="36" s="1"/>
  <c r="L1171" i="36"/>
  <c r="Y1171" i="36" s="1"/>
  <c r="K1171" i="36"/>
  <c r="L1170" i="36"/>
  <c r="Y1170" i="36" s="1"/>
  <c r="K1170" i="36"/>
  <c r="L1169" i="36"/>
  <c r="Y1169" i="36" s="1"/>
  <c r="K1169" i="36"/>
  <c r="K1168" i="36"/>
  <c r="L1168" i="36" s="1"/>
  <c r="Y1168" i="36" s="1"/>
  <c r="L1167" i="36"/>
  <c r="Y1167" i="36" s="1"/>
  <c r="K1167" i="36"/>
  <c r="K1166" i="36"/>
  <c r="L1166" i="36" s="1"/>
  <c r="Y1166" i="36" s="1"/>
  <c r="K1165" i="36"/>
  <c r="L1165" i="36" s="1"/>
  <c r="Y1165" i="36" s="1"/>
  <c r="K1164" i="36"/>
  <c r="L1164" i="36" s="1"/>
  <c r="Y1164" i="36" s="1"/>
  <c r="L1163" i="36"/>
  <c r="Y1163" i="36" s="1"/>
  <c r="K1163" i="36"/>
  <c r="L1162" i="36"/>
  <c r="Y1162" i="36" s="1"/>
  <c r="K1162" i="36"/>
  <c r="L1161" i="36"/>
  <c r="Y1161" i="36" s="1"/>
  <c r="K1161" i="36"/>
  <c r="K1160" i="36"/>
  <c r="L1160" i="36" s="1"/>
  <c r="Y1160" i="36" s="1"/>
  <c r="L1159" i="36"/>
  <c r="Y1159" i="36" s="1"/>
  <c r="K1159" i="36"/>
  <c r="K1158" i="36"/>
  <c r="L1158" i="36" s="1"/>
  <c r="Y1158" i="36" s="1"/>
  <c r="K1157" i="36"/>
  <c r="L1157" i="36" s="1"/>
  <c r="Y1157" i="36" s="1"/>
  <c r="K1156" i="36"/>
  <c r="L1156" i="36" s="1"/>
  <c r="Y1156" i="36" s="1"/>
  <c r="L1155" i="36"/>
  <c r="Y1155" i="36" s="1"/>
  <c r="K1155" i="36"/>
  <c r="L1154" i="36"/>
  <c r="Y1154" i="36" s="1"/>
  <c r="K1154" i="36"/>
  <c r="L1153" i="36"/>
  <c r="Y1153" i="36" s="1"/>
  <c r="K1153" i="36"/>
  <c r="K1152" i="36"/>
  <c r="L1152" i="36" s="1"/>
  <c r="Y1152" i="36" s="1"/>
  <c r="L1151" i="36"/>
  <c r="Y1151" i="36" s="1"/>
  <c r="K1151" i="36"/>
  <c r="K1150" i="36"/>
  <c r="L1150" i="36" s="1"/>
  <c r="Y1150" i="36" s="1"/>
  <c r="K1149" i="36"/>
  <c r="L1149" i="36" s="1"/>
  <c r="Y1149" i="36" s="1"/>
  <c r="K1148" i="36"/>
  <c r="L1148" i="36" s="1"/>
  <c r="Y1148" i="36" s="1"/>
  <c r="L1147" i="36"/>
  <c r="Y1147" i="36" s="1"/>
  <c r="K1147" i="36"/>
  <c r="L1146" i="36"/>
  <c r="Y1146" i="36" s="1"/>
  <c r="K1146" i="36"/>
  <c r="L1145" i="36"/>
  <c r="Y1145" i="36" s="1"/>
  <c r="K1145" i="36"/>
  <c r="K1144" i="36"/>
  <c r="L1144" i="36" s="1"/>
  <c r="Y1144" i="36" s="1"/>
  <c r="L1143" i="36"/>
  <c r="Y1143" i="36" s="1"/>
  <c r="K1143" i="36"/>
  <c r="K1142" i="36"/>
  <c r="L1142" i="36" s="1"/>
  <c r="Y1142" i="36" s="1"/>
  <c r="K1141" i="36"/>
  <c r="L1141" i="36" s="1"/>
  <c r="Y1141" i="36" s="1"/>
  <c r="K1140" i="36"/>
  <c r="L1140" i="36" s="1"/>
  <c r="Y1140" i="36" s="1"/>
  <c r="L1139" i="36"/>
  <c r="Y1139" i="36" s="1"/>
  <c r="K1139" i="36"/>
  <c r="L1138" i="36"/>
  <c r="Y1138" i="36" s="1"/>
  <c r="K1138" i="36"/>
  <c r="L1137" i="36"/>
  <c r="Y1137" i="36" s="1"/>
  <c r="K1137" i="36"/>
  <c r="K1136" i="36"/>
  <c r="L1136" i="36" s="1"/>
  <c r="Y1136" i="36" s="1"/>
  <c r="L1135" i="36"/>
  <c r="Y1135" i="36" s="1"/>
  <c r="K1135" i="36"/>
  <c r="K1134" i="36"/>
  <c r="L1134" i="36" s="1"/>
  <c r="Y1134" i="36" s="1"/>
  <c r="K1133" i="36"/>
  <c r="L1133" i="36" s="1"/>
  <c r="Y1133" i="36" s="1"/>
  <c r="K1132" i="36"/>
  <c r="L1132" i="36" s="1"/>
  <c r="Y1132" i="36" s="1"/>
  <c r="L1131" i="36"/>
  <c r="Y1131" i="36" s="1"/>
  <c r="K1131" i="36"/>
  <c r="L1130" i="36"/>
  <c r="Y1130" i="36" s="1"/>
  <c r="K1130" i="36"/>
  <c r="L1129" i="36"/>
  <c r="Y1129" i="36" s="1"/>
  <c r="K1129" i="36"/>
  <c r="Y1128" i="36"/>
  <c r="K1128" i="36"/>
  <c r="L1128" i="36" s="1"/>
  <c r="Y1127" i="36"/>
  <c r="L1127" i="36"/>
  <c r="K1127" i="36"/>
  <c r="K1126" i="36"/>
  <c r="L1126" i="36" s="1"/>
  <c r="Y1126" i="36" s="1"/>
  <c r="K1125" i="36"/>
  <c r="L1125" i="36" s="1"/>
  <c r="Y1125" i="36" s="1"/>
  <c r="K1124" i="36"/>
  <c r="L1124" i="36" s="1"/>
  <c r="Y1124" i="36" s="1"/>
  <c r="L1123" i="36"/>
  <c r="Y1123" i="36" s="1"/>
  <c r="K1123" i="36"/>
  <c r="L1122" i="36"/>
  <c r="Y1122" i="36" s="1"/>
  <c r="K1122" i="36"/>
  <c r="L1121" i="36"/>
  <c r="Y1121" i="36" s="1"/>
  <c r="K1121" i="36"/>
  <c r="Y1120" i="36"/>
  <c r="K1120" i="36"/>
  <c r="L1120" i="36" s="1"/>
  <c r="Y1119" i="36"/>
  <c r="L1119" i="36"/>
  <c r="K1119" i="36"/>
  <c r="K1118" i="36"/>
  <c r="L1118" i="36" s="1"/>
  <c r="Y1118" i="36" s="1"/>
  <c r="L1117" i="36"/>
  <c r="Y1117" i="36" s="1"/>
  <c r="K1117" i="36"/>
  <c r="Y1116" i="36"/>
  <c r="K1116" i="36"/>
  <c r="L1116" i="36" s="1"/>
  <c r="L1115" i="36"/>
  <c r="Y1115" i="36" s="1"/>
  <c r="K1115" i="36"/>
  <c r="K1114" i="36"/>
  <c r="L1114" i="36" s="1"/>
  <c r="Y1114" i="36" s="1"/>
  <c r="L1113" i="36"/>
  <c r="Y1113" i="36" s="1"/>
  <c r="K1113" i="36"/>
  <c r="K1112" i="36"/>
  <c r="L1112" i="36" s="1"/>
  <c r="Y1112" i="36" s="1"/>
  <c r="L1111" i="36"/>
  <c r="Y1111" i="36" s="1"/>
  <c r="K1111" i="36"/>
  <c r="K1110" i="36"/>
  <c r="L1110" i="36" s="1"/>
  <c r="Y1110" i="36" s="1"/>
  <c r="L1109" i="36"/>
  <c r="Y1109" i="36" s="1"/>
  <c r="K1109" i="36"/>
  <c r="K1108" i="36"/>
  <c r="L1108" i="36" s="1"/>
  <c r="Y1108" i="36" s="1"/>
  <c r="L1107" i="36"/>
  <c r="Y1107" i="36" s="1"/>
  <c r="K1107" i="36"/>
  <c r="Y1106" i="36"/>
  <c r="K1106" i="36"/>
  <c r="L1106" i="36" s="1"/>
  <c r="L1105" i="36"/>
  <c r="Y1105" i="36" s="1"/>
  <c r="K1105" i="36"/>
  <c r="K1104" i="36"/>
  <c r="L1104" i="36" s="1"/>
  <c r="Y1104" i="36" s="1"/>
  <c r="L1103" i="36"/>
  <c r="Y1103" i="36" s="1"/>
  <c r="K1103" i="36"/>
  <c r="K1102" i="36"/>
  <c r="L1102" i="36" s="1"/>
  <c r="Y1102" i="36" s="1"/>
  <c r="L1101" i="36"/>
  <c r="Y1101" i="36" s="1"/>
  <c r="K1101" i="36"/>
  <c r="K1100" i="36"/>
  <c r="L1100" i="36" s="1"/>
  <c r="Y1100" i="36" s="1"/>
  <c r="L1099" i="36"/>
  <c r="Y1099" i="36" s="1"/>
  <c r="K1099" i="36"/>
  <c r="Y1098" i="36"/>
  <c r="K1098" i="36"/>
  <c r="L1098" i="36" s="1"/>
  <c r="L1097" i="36"/>
  <c r="Y1097" i="36" s="1"/>
  <c r="K1097" i="36"/>
  <c r="K1096" i="36"/>
  <c r="L1096" i="36" s="1"/>
  <c r="Y1096" i="36" s="1"/>
  <c r="L1095" i="36"/>
  <c r="Y1095" i="36" s="1"/>
  <c r="K1095" i="36"/>
  <c r="K1094" i="36"/>
  <c r="L1094" i="36" s="1"/>
  <c r="Y1094" i="36" s="1"/>
  <c r="L1093" i="36"/>
  <c r="Y1093" i="36" s="1"/>
  <c r="K1093" i="36"/>
  <c r="Y1092" i="36"/>
  <c r="K1092" i="36"/>
  <c r="L1092" i="36" s="1"/>
  <c r="L1091" i="36"/>
  <c r="Y1091" i="36" s="1"/>
  <c r="K1091" i="36"/>
  <c r="K1090" i="36"/>
  <c r="L1090" i="36" s="1"/>
  <c r="Y1090" i="36" s="1"/>
  <c r="L1089" i="36"/>
  <c r="Y1089" i="36" s="1"/>
  <c r="K1089" i="36"/>
  <c r="K1088" i="36"/>
  <c r="L1088" i="36" s="1"/>
  <c r="Y1088" i="36" s="1"/>
  <c r="L1087" i="36"/>
  <c r="Y1087" i="36" s="1"/>
  <c r="K1087" i="36"/>
  <c r="K1086" i="36"/>
  <c r="L1086" i="36" s="1"/>
  <c r="Y1086" i="36" s="1"/>
  <c r="L1085" i="36"/>
  <c r="Y1085" i="36" s="1"/>
  <c r="K1085" i="36"/>
  <c r="Y1084" i="36"/>
  <c r="K1084" i="36"/>
  <c r="L1084" i="36" s="1"/>
  <c r="L1083" i="36"/>
  <c r="Y1083" i="36" s="1"/>
  <c r="K1083" i="36"/>
  <c r="K1082" i="36"/>
  <c r="L1082" i="36" s="1"/>
  <c r="Y1082" i="36" s="1"/>
  <c r="L1081" i="36"/>
  <c r="Y1081" i="36" s="1"/>
  <c r="K1081" i="36"/>
  <c r="K1080" i="36"/>
  <c r="L1080" i="36" s="1"/>
  <c r="Y1080" i="36" s="1"/>
  <c r="L1079" i="36"/>
  <c r="Y1079" i="36" s="1"/>
  <c r="K1079" i="36"/>
  <c r="K1078" i="36"/>
  <c r="L1078" i="36" s="1"/>
  <c r="Y1078" i="36" s="1"/>
  <c r="L1077" i="36"/>
  <c r="Y1077" i="36" s="1"/>
  <c r="K1077" i="36"/>
  <c r="K1076" i="36"/>
  <c r="L1076" i="36" s="1"/>
  <c r="Y1076" i="36" s="1"/>
  <c r="L1075" i="36"/>
  <c r="Y1075" i="36" s="1"/>
  <c r="K1075" i="36"/>
  <c r="Y1074" i="36"/>
  <c r="K1074" i="36"/>
  <c r="L1074" i="36" s="1"/>
  <c r="L1073" i="36"/>
  <c r="Y1073" i="36" s="1"/>
  <c r="K1073" i="36"/>
  <c r="K1072" i="36"/>
  <c r="L1072" i="36" s="1"/>
  <c r="Y1072" i="36" s="1"/>
  <c r="L1071" i="36"/>
  <c r="Y1071" i="36" s="1"/>
  <c r="K1071" i="36"/>
  <c r="K1070" i="36"/>
  <c r="L1070" i="36" s="1"/>
  <c r="Y1070" i="36" s="1"/>
  <c r="L1069" i="36"/>
  <c r="Y1069" i="36" s="1"/>
  <c r="K1069" i="36"/>
  <c r="K1068" i="36"/>
  <c r="L1068" i="36" s="1"/>
  <c r="Y1068" i="36" s="1"/>
  <c r="L1067" i="36"/>
  <c r="Y1067" i="36" s="1"/>
  <c r="K1067" i="36"/>
  <c r="Y1066" i="36"/>
  <c r="K1066" i="36"/>
  <c r="L1066" i="36" s="1"/>
  <c r="L1065" i="36"/>
  <c r="Y1065" i="36" s="1"/>
  <c r="K1065" i="36"/>
  <c r="K1064" i="36"/>
  <c r="L1064" i="36" s="1"/>
  <c r="Y1064" i="36" s="1"/>
  <c r="L1063" i="36"/>
  <c r="Y1063" i="36" s="1"/>
  <c r="K1063" i="36"/>
  <c r="K1062" i="36"/>
  <c r="L1062" i="36" s="1"/>
  <c r="Y1062" i="36" s="1"/>
  <c r="L1061" i="36"/>
  <c r="Y1061" i="36" s="1"/>
  <c r="K1061" i="36"/>
  <c r="Y1060" i="36"/>
  <c r="K1060" i="36"/>
  <c r="L1060" i="36" s="1"/>
  <c r="L1059" i="36"/>
  <c r="Y1059" i="36" s="1"/>
  <c r="K1059" i="36"/>
  <c r="K1058" i="36"/>
  <c r="L1058" i="36" s="1"/>
  <c r="Y1058" i="36" s="1"/>
  <c r="L1057" i="36"/>
  <c r="Y1057" i="36" s="1"/>
  <c r="K1057" i="36"/>
  <c r="K1056" i="36"/>
  <c r="L1056" i="36" s="1"/>
  <c r="Y1056" i="36" s="1"/>
  <c r="L1055" i="36"/>
  <c r="Y1055" i="36" s="1"/>
  <c r="K1055" i="36"/>
  <c r="K1054" i="36"/>
  <c r="L1054" i="36" s="1"/>
  <c r="Y1054" i="36" s="1"/>
  <c r="L1053" i="36"/>
  <c r="Y1053" i="36" s="1"/>
  <c r="K1053" i="36"/>
  <c r="Y1052" i="36"/>
  <c r="K1052" i="36"/>
  <c r="L1052" i="36" s="1"/>
  <c r="L1051" i="36"/>
  <c r="Y1051" i="36" s="1"/>
  <c r="K1051" i="36"/>
  <c r="K1050" i="36"/>
  <c r="L1050" i="36" s="1"/>
  <c r="Y1050" i="36" s="1"/>
  <c r="L1049" i="36"/>
  <c r="Y1049" i="36" s="1"/>
  <c r="K1049" i="36"/>
  <c r="K1048" i="36"/>
  <c r="L1048" i="36" s="1"/>
  <c r="Y1048" i="36" s="1"/>
  <c r="L1047" i="36"/>
  <c r="Y1047" i="36" s="1"/>
  <c r="K1047" i="36"/>
  <c r="K1046" i="36"/>
  <c r="L1046" i="36" s="1"/>
  <c r="Y1046" i="36" s="1"/>
  <c r="L1045" i="36"/>
  <c r="Y1045" i="36" s="1"/>
  <c r="K1045" i="36"/>
  <c r="K1044" i="36"/>
  <c r="L1044" i="36" s="1"/>
  <c r="Y1044" i="36" s="1"/>
  <c r="L1043" i="36"/>
  <c r="Y1043" i="36" s="1"/>
  <c r="K1043" i="36"/>
  <c r="Y1042" i="36"/>
  <c r="K1042" i="36"/>
  <c r="L1042" i="36" s="1"/>
  <c r="L1041" i="36"/>
  <c r="Y1041" i="36" s="1"/>
  <c r="K1041" i="36"/>
  <c r="K1040" i="36"/>
  <c r="L1040" i="36" s="1"/>
  <c r="Y1040" i="36" s="1"/>
  <c r="L1039" i="36"/>
  <c r="Y1039" i="36" s="1"/>
  <c r="K1039" i="36"/>
  <c r="K1038" i="36"/>
  <c r="L1038" i="36" s="1"/>
  <c r="Y1038" i="36" s="1"/>
  <c r="L1037" i="36"/>
  <c r="Y1037" i="36" s="1"/>
  <c r="K1037" i="36"/>
  <c r="Y1036" i="36"/>
  <c r="K1036" i="36"/>
  <c r="L1036" i="36" s="1"/>
  <c r="L1035" i="36"/>
  <c r="Y1035" i="36" s="1"/>
  <c r="K1035" i="36"/>
  <c r="Y1034" i="36"/>
  <c r="K1034" i="36"/>
  <c r="L1034" i="36" s="1"/>
  <c r="L1033" i="36"/>
  <c r="Y1033" i="36" s="1"/>
  <c r="K1033" i="36"/>
  <c r="K1032" i="36"/>
  <c r="L1032" i="36" s="1"/>
  <c r="Y1032" i="36" s="1"/>
  <c r="L1031" i="36"/>
  <c r="Y1031" i="36" s="1"/>
  <c r="K1031" i="36"/>
  <c r="K1030" i="36"/>
  <c r="L1030" i="36" s="1"/>
  <c r="Y1030" i="36" s="1"/>
  <c r="L1029" i="36"/>
  <c r="Y1029" i="36" s="1"/>
  <c r="K1029" i="36"/>
  <c r="Y1028" i="36"/>
  <c r="K1028" i="36"/>
  <c r="L1028" i="36" s="1"/>
  <c r="L1027" i="36"/>
  <c r="Y1027" i="36" s="1"/>
  <c r="K1027" i="36"/>
  <c r="K1026" i="36"/>
  <c r="L1026" i="36" s="1"/>
  <c r="Y1026" i="36" s="1"/>
  <c r="L1025" i="36"/>
  <c r="Y1025" i="36" s="1"/>
  <c r="K1025" i="36"/>
  <c r="K1024" i="36"/>
  <c r="L1024" i="36" s="1"/>
  <c r="Y1024" i="36" s="1"/>
  <c r="L1023" i="36"/>
  <c r="Y1023" i="36" s="1"/>
  <c r="K1023" i="36"/>
  <c r="K1022" i="36"/>
  <c r="L1022" i="36" s="1"/>
  <c r="Y1022" i="36" s="1"/>
  <c r="L1021" i="36"/>
  <c r="Y1021" i="36" s="1"/>
  <c r="K1021" i="36"/>
  <c r="Y1020" i="36"/>
  <c r="K1020" i="36"/>
  <c r="L1020" i="36" s="1"/>
  <c r="L1019" i="36"/>
  <c r="Y1019" i="36" s="1"/>
  <c r="K1019" i="36"/>
  <c r="Y1018" i="36"/>
  <c r="K1018" i="36"/>
  <c r="L1018" i="36" s="1"/>
  <c r="L1017" i="36"/>
  <c r="Y1017" i="36" s="1"/>
  <c r="K1017" i="36"/>
  <c r="K1016" i="36"/>
  <c r="L1016" i="36" s="1"/>
  <c r="Y1016" i="36" s="1"/>
  <c r="L1015" i="36"/>
  <c r="Y1015" i="36" s="1"/>
  <c r="K1015" i="36"/>
  <c r="K1014" i="36"/>
  <c r="L1014" i="36" s="1"/>
  <c r="Y1014" i="36" s="1"/>
  <c r="L1013" i="36"/>
  <c r="Y1013" i="36" s="1"/>
  <c r="K1013" i="36"/>
  <c r="K1012" i="36"/>
  <c r="L1012" i="36" s="1"/>
  <c r="Y1012" i="36" s="1"/>
  <c r="L1011" i="36"/>
  <c r="Y1011" i="36" s="1"/>
  <c r="K1011" i="36"/>
  <c r="Y1010" i="36"/>
  <c r="K1010" i="36"/>
  <c r="L1010" i="36" s="1"/>
  <c r="L1009" i="36"/>
  <c r="Y1009" i="36" s="1"/>
  <c r="K1009" i="36"/>
  <c r="K1008" i="36"/>
  <c r="L1008" i="36" s="1"/>
  <c r="Y1008" i="36" s="1"/>
  <c r="L1007" i="36"/>
  <c r="Y1007" i="36" s="1"/>
  <c r="K1007" i="36"/>
  <c r="K1006" i="36"/>
  <c r="L1006" i="36" s="1"/>
  <c r="Y1006" i="36" s="1"/>
  <c r="L1005" i="36"/>
  <c r="Y1005" i="36" s="1"/>
  <c r="K1005" i="36"/>
  <c r="Y1004" i="36"/>
  <c r="K1004" i="36"/>
  <c r="L1004" i="36" s="1"/>
  <c r="L1003" i="36"/>
  <c r="Y1003" i="36" s="1"/>
  <c r="K1003" i="36"/>
  <c r="Y1002" i="36"/>
  <c r="K1002" i="36"/>
  <c r="L1002" i="36" s="1"/>
  <c r="L1001" i="36"/>
  <c r="Y1001" i="36" s="1"/>
  <c r="K1001" i="36"/>
  <c r="K1000" i="36"/>
  <c r="L1000" i="36" s="1"/>
  <c r="Y1000" i="36" s="1"/>
  <c r="L999" i="36"/>
  <c r="Y999" i="36" s="1"/>
  <c r="K999" i="36"/>
  <c r="K998" i="36"/>
  <c r="L998" i="36" s="1"/>
  <c r="Y998" i="36" s="1"/>
  <c r="L997" i="36"/>
  <c r="Y997" i="36" s="1"/>
  <c r="K997" i="36"/>
  <c r="Y996" i="36"/>
  <c r="K996" i="36"/>
  <c r="L996" i="36" s="1"/>
  <c r="L995" i="36"/>
  <c r="Y995" i="36" s="1"/>
  <c r="K995" i="36"/>
  <c r="K994" i="36"/>
  <c r="L994" i="36" s="1"/>
  <c r="Y994" i="36" s="1"/>
  <c r="L993" i="36"/>
  <c r="Y993" i="36" s="1"/>
  <c r="K993" i="36"/>
  <c r="K992" i="36"/>
  <c r="L992" i="36" s="1"/>
  <c r="Y992" i="36" s="1"/>
  <c r="L991" i="36"/>
  <c r="Y991" i="36" s="1"/>
  <c r="K991" i="36"/>
  <c r="K990" i="36"/>
  <c r="L990" i="36" s="1"/>
  <c r="Y990" i="36" s="1"/>
  <c r="L989" i="36"/>
  <c r="Y989" i="36" s="1"/>
  <c r="K989" i="36"/>
  <c r="Y988" i="36"/>
  <c r="K988" i="36"/>
  <c r="L988" i="36" s="1"/>
  <c r="L987" i="36"/>
  <c r="Y987" i="36" s="1"/>
  <c r="K987" i="36"/>
  <c r="Y986" i="36"/>
  <c r="K986" i="36"/>
  <c r="L986" i="36" s="1"/>
  <c r="L985" i="36"/>
  <c r="Y985" i="36" s="1"/>
  <c r="K985" i="36"/>
  <c r="K984" i="36"/>
  <c r="L984" i="36" s="1"/>
  <c r="Y984" i="36" s="1"/>
  <c r="L983" i="36"/>
  <c r="Y983" i="36" s="1"/>
  <c r="K983" i="36"/>
  <c r="K982" i="36"/>
  <c r="L982" i="36" s="1"/>
  <c r="Y982" i="36" s="1"/>
  <c r="L981" i="36"/>
  <c r="Y981" i="36" s="1"/>
  <c r="K981" i="36"/>
  <c r="K980" i="36"/>
  <c r="L980" i="36" s="1"/>
  <c r="Y980" i="36" s="1"/>
  <c r="L979" i="36"/>
  <c r="Y979" i="36" s="1"/>
  <c r="K979" i="36"/>
  <c r="Y978" i="36"/>
  <c r="K978" i="36"/>
  <c r="L978" i="36" s="1"/>
  <c r="L977" i="36"/>
  <c r="Y977" i="36" s="1"/>
  <c r="K977" i="36"/>
  <c r="K976" i="36"/>
  <c r="L976" i="36" s="1"/>
  <c r="Y976" i="36" s="1"/>
  <c r="L975" i="36"/>
  <c r="Y975" i="36" s="1"/>
  <c r="K975" i="36"/>
  <c r="K974" i="36"/>
  <c r="L974" i="36" s="1"/>
  <c r="Y974" i="36" s="1"/>
  <c r="L973" i="36"/>
  <c r="Y973" i="36" s="1"/>
  <c r="K973" i="36"/>
  <c r="K972" i="36"/>
  <c r="L972" i="36" s="1"/>
  <c r="Y972" i="36" s="1"/>
  <c r="L971" i="36"/>
  <c r="Y971" i="36" s="1"/>
  <c r="K971" i="36"/>
  <c r="K970" i="36"/>
  <c r="L970" i="36" s="1"/>
  <c r="Y970" i="36" s="1"/>
  <c r="L969" i="36"/>
  <c r="Y969" i="36" s="1"/>
  <c r="K969" i="36"/>
  <c r="K968" i="36"/>
  <c r="L968" i="36" s="1"/>
  <c r="Y968" i="36" s="1"/>
  <c r="L967" i="36"/>
  <c r="Y967" i="36" s="1"/>
  <c r="K967" i="36"/>
  <c r="K966" i="36"/>
  <c r="L966" i="36" s="1"/>
  <c r="Y966" i="36" s="1"/>
  <c r="L965" i="36"/>
  <c r="Y965" i="36" s="1"/>
  <c r="K965" i="36"/>
  <c r="Y964" i="36"/>
  <c r="K964" i="36"/>
  <c r="L964" i="36" s="1"/>
  <c r="L963" i="36"/>
  <c r="Y963" i="36" s="1"/>
  <c r="K963" i="36"/>
  <c r="Y962" i="36"/>
  <c r="K962" i="36"/>
  <c r="L962" i="36" s="1"/>
  <c r="L961" i="36"/>
  <c r="Y961" i="36" s="1"/>
  <c r="K961" i="36"/>
  <c r="Y960" i="36"/>
  <c r="K960" i="36"/>
  <c r="L960" i="36" s="1"/>
  <c r="L959" i="36"/>
  <c r="Y959" i="36" s="1"/>
  <c r="K959" i="36"/>
  <c r="K958" i="36"/>
  <c r="L958" i="36" s="1"/>
  <c r="Y958" i="36" s="1"/>
  <c r="L957" i="36"/>
  <c r="Y957" i="36" s="1"/>
  <c r="K957" i="36"/>
  <c r="Y956" i="36"/>
  <c r="K956" i="36"/>
  <c r="L956" i="36" s="1"/>
  <c r="L955" i="36"/>
  <c r="Y955" i="36" s="1"/>
  <c r="K955" i="36"/>
  <c r="Y954" i="36"/>
  <c r="K954" i="36"/>
  <c r="L954" i="36" s="1"/>
  <c r="L953" i="36"/>
  <c r="Y953" i="36" s="1"/>
  <c r="K953" i="36"/>
  <c r="K952" i="36"/>
  <c r="L952" i="36" s="1"/>
  <c r="Y952" i="36" s="1"/>
  <c r="L951" i="36"/>
  <c r="Y951" i="36" s="1"/>
  <c r="K951" i="36"/>
  <c r="K950" i="36"/>
  <c r="L950" i="36" s="1"/>
  <c r="Y950" i="36" s="1"/>
  <c r="L949" i="36"/>
  <c r="Y949" i="36" s="1"/>
  <c r="K949" i="36"/>
  <c r="Y948" i="36"/>
  <c r="K948" i="36"/>
  <c r="L948" i="36" s="1"/>
  <c r="L947" i="36"/>
  <c r="Y947" i="36" s="1"/>
  <c r="K947" i="36"/>
  <c r="K946" i="36"/>
  <c r="L946" i="36" s="1"/>
  <c r="Y946" i="36" s="1"/>
  <c r="L945" i="36"/>
  <c r="Y945" i="36" s="1"/>
  <c r="K945" i="36"/>
  <c r="Y944" i="36"/>
  <c r="K944" i="36"/>
  <c r="L944" i="36" s="1"/>
  <c r="L943" i="36"/>
  <c r="Y943" i="36" s="1"/>
  <c r="K943" i="36"/>
  <c r="K942" i="36"/>
  <c r="L942" i="36" s="1"/>
  <c r="Y942" i="36" s="1"/>
  <c r="L941" i="36"/>
  <c r="Y941" i="36" s="1"/>
  <c r="K941" i="36"/>
  <c r="K940" i="36"/>
  <c r="L940" i="36" s="1"/>
  <c r="Y940" i="36" s="1"/>
  <c r="L939" i="36"/>
  <c r="Y939" i="36" s="1"/>
  <c r="K939" i="36"/>
  <c r="K938" i="36"/>
  <c r="L938" i="36" s="1"/>
  <c r="Y938" i="36" s="1"/>
  <c r="L937" i="36"/>
  <c r="Y937" i="36" s="1"/>
  <c r="K937" i="36"/>
  <c r="K936" i="36"/>
  <c r="L936" i="36" s="1"/>
  <c r="Y936" i="36" s="1"/>
  <c r="L935" i="36"/>
  <c r="Y935" i="36" s="1"/>
  <c r="K935" i="36"/>
  <c r="K934" i="36"/>
  <c r="L934" i="36" s="1"/>
  <c r="Y934" i="36" s="1"/>
  <c r="L933" i="36"/>
  <c r="Y933" i="36" s="1"/>
  <c r="K933" i="36"/>
  <c r="Y932" i="36"/>
  <c r="K932" i="36"/>
  <c r="L932" i="36" s="1"/>
  <c r="L931" i="36"/>
  <c r="Y931" i="36" s="1"/>
  <c r="K931" i="36"/>
  <c r="K930" i="36"/>
  <c r="L930" i="36" s="1"/>
  <c r="Y930" i="36" s="1"/>
  <c r="L929" i="36"/>
  <c r="Y929" i="36" s="1"/>
  <c r="K929" i="36"/>
  <c r="Y928" i="36"/>
  <c r="K928" i="36"/>
  <c r="L928" i="36" s="1"/>
  <c r="L927" i="36"/>
  <c r="Y927" i="36" s="1"/>
  <c r="K927" i="36"/>
  <c r="K926" i="36"/>
  <c r="L926" i="36" s="1"/>
  <c r="Y926" i="36" s="1"/>
  <c r="L925" i="36"/>
  <c r="Y925" i="36" s="1"/>
  <c r="K925" i="36"/>
  <c r="K924" i="36"/>
  <c r="L924" i="36" s="1"/>
  <c r="Y924" i="36" s="1"/>
  <c r="L923" i="36"/>
  <c r="Y923" i="36" s="1"/>
  <c r="K923" i="36"/>
  <c r="K922" i="36"/>
  <c r="L922" i="36" s="1"/>
  <c r="Y922" i="36" s="1"/>
  <c r="L921" i="36"/>
  <c r="Y921" i="36" s="1"/>
  <c r="K921" i="36"/>
  <c r="K920" i="36"/>
  <c r="L920" i="36" s="1"/>
  <c r="Y920" i="36" s="1"/>
  <c r="L919" i="36"/>
  <c r="Y919" i="36" s="1"/>
  <c r="K919" i="36"/>
  <c r="K918" i="36"/>
  <c r="L918" i="36" s="1"/>
  <c r="Y918" i="36" s="1"/>
  <c r="L917" i="36"/>
  <c r="Y917" i="36" s="1"/>
  <c r="K917" i="36"/>
  <c r="Y916" i="36"/>
  <c r="K916" i="36"/>
  <c r="L916" i="36" s="1"/>
  <c r="L915" i="36"/>
  <c r="Y915" i="36" s="1"/>
  <c r="K915" i="36"/>
  <c r="K914" i="36"/>
  <c r="L914" i="36" s="1"/>
  <c r="Y914" i="36" s="1"/>
  <c r="L913" i="36"/>
  <c r="Y913" i="36" s="1"/>
  <c r="K913" i="36"/>
  <c r="K912" i="36"/>
  <c r="L912" i="36" s="1"/>
  <c r="Y912" i="36" s="1"/>
  <c r="L911" i="36"/>
  <c r="Y911" i="36" s="1"/>
  <c r="K911" i="36"/>
  <c r="K910" i="36"/>
  <c r="L910" i="36" s="1"/>
  <c r="Y910" i="36" s="1"/>
  <c r="L909" i="36"/>
  <c r="Y909" i="36" s="1"/>
  <c r="K909" i="36"/>
  <c r="Y908" i="36"/>
  <c r="K908" i="36"/>
  <c r="L908" i="36" s="1"/>
  <c r="L907" i="36"/>
  <c r="Y907" i="36" s="1"/>
  <c r="K907" i="36"/>
  <c r="K906" i="36"/>
  <c r="L906" i="36" s="1"/>
  <c r="Y906" i="36" s="1"/>
  <c r="L905" i="36"/>
  <c r="Y905" i="36" s="1"/>
  <c r="K905" i="36"/>
  <c r="K904" i="36"/>
  <c r="L904" i="36" s="1"/>
  <c r="Y904" i="36" s="1"/>
  <c r="L903" i="36"/>
  <c r="Y903" i="36" s="1"/>
  <c r="K903" i="36"/>
  <c r="K902" i="36"/>
  <c r="L902" i="36" s="1"/>
  <c r="Y902" i="36" s="1"/>
  <c r="L901" i="36"/>
  <c r="Y901" i="36" s="1"/>
  <c r="K901" i="36"/>
  <c r="Y900" i="36"/>
  <c r="K900" i="36"/>
  <c r="L900" i="36" s="1"/>
  <c r="K899" i="36"/>
  <c r="L899" i="36" s="1"/>
  <c r="Y899" i="36" s="1"/>
  <c r="L898" i="36"/>
  <c r="Y898" i="36" s="1"/>
  <c r="K898" i="36"/>
  <c r="L897" i="36"/>
  <c r="Y897" i="36" s="1"/>
  <c r="K897" i="36"/>
  <c r="L896" i="36"/>
  <c r="Y896" i="36" s="1"/>
  <c r="K896" i="36"/>
  <c r="K895" i="36"/>
  <c r="L895" i="36" s="1"/>
  <c r="Y895" i="36" s="1"/>
  <c r="Y894" i="36"/>
  <c r="L894" i="36"/>
  <c r="K894" i="36"/>
  <c r="K893" i="36"/>
  <c r="L893" i="36" s="1"/>
  <c r="Y893" i="36" s="1"/>
  <c r="K892" i="36"/>
  <c r="L892" i="36" s="1"/>
  <c r="Y892" i="36" s="1"/>
  <c r="K891" i="36"/>
  <c r="L891" i="36" s="1"/>
  <c r="Y891" i="36" s="1"/>
  <c r="L890" i="36"/>
  <c r="Y890" i="36" s="1"/>
  <c r="K890" i="36"/>
  <c r="K889" i="36"/>
  <c r="L889" i="36" s="1"/>
  <c r="Y889" i="36" s="1"/>
  <c r="L888" i="36"/>
  <c r="Y888" i="36" s="1"/>
  <c r="K888" i="36"/>
  <c r="K887" i="36"/>
  <c r="L887" i="36" s="1"/>
  <c r="Y887" i="36" s="1"/>
  <c r="Y886" i="36"/>
  <c r="L886" i="36"/>
  <c r="K886" i="36"/>
  <c r="K885" i="36"/>
  <c r="L885" i="36" s="1"/>
  <c r="Y885" i="36" s="1"/>
  <c r="K884" i="36"/>
  <c r="L884" i="36" s="1"/>
  <c r="Y884" i="36" s="1"/>
  <c r="K883" i="36"/>
  <c r="L883" i="36" s="1"/>
  <c r="Y883" i="36" s="1"/>
  <c r="L882" i="36"/>
  <c r="Y882" i="36" s="1"/>
  <c r="K882" i="36"/>
  <c r="K881" i="36"/>
  <c r="L881" i="36" s="1"/>
  <c r="Y881" i="36" s="1"/>
  <c r="L880" i="36"/>
  <c r="Y880" i="36" s="1"/>
  <c r="K880" i="36"/>
  <c r="K879" i="36"/>
  <c r="L879" i="36" s="1"/>
  <c r="Y879" i="36" s="1"/>
  <c r="L878" i="36"/>
  <c r="Y878" i="36" s="1"/>
  <c r="K878" i="36"/>
  <c r="K877" i="36"/>
  <c r="L877" i="36" s="1"/>
  <c r="Y877" i="36" s="1"/>
  <c r="K876" i="36"/>
  <c r="L876" i="36" s="1"/>
  <c r="Y876" i="36" s="1"/>
  <c r="K875" i="36"/>
  <c r="L875" i="36" s="1"/>
  <c r="Y875" i="36" s="1"/>
  <c r="L874" i="36"/>
  <c r="Y874" i="36" s="1"/>
  <c r="K874" i="36"/>
  <c r="K873" i="36"/>
  <c r="L873" i="36" s="1"/>
  <c r="Y873" i="36" s="1"/>
  <c r="L872" i="36"/>
  <c r="Y872" i="36" s="1"/>
  <c r="K872" i="36"/>
  <c r="K871" i="36"/>
  <c r="L871" i="36" s="1"/>
  <c r="Y871" i="36" s="1"/>
  <c r="Y870" i="36"/>
  <c r="L870" i="36"/>
  <c r="K870" i="36"/>
  <c r="K869" i="36"/>
  <c r="L869" i="36" s="1"/>
  <c r="Y869" i="36" s="1"/>
  <c r="K868" i="36"/>
  <c r="L868" i="36" s="1"/>
  <c r="Y868" i="36" s="1"/>
  <c r="K867" i="36"/>
  <c r="L867" i="36" s="1"/>
  <c r="Y867" i="36" s="1"/>
  <c r="L866" i="36"/>
  <c r="Y866" i="36" s="1"/>
  <c r="K866" i="36"/>
  <c r="K865" i="36"/>
  <c r="L865" i="36" s="1"/>
  <c r="Y865" i="36" s="1"/>
  <c r="L864" i="36"/>
  <c r="Y864" i="36" s="1"/>
  <c r="K864" i="36"/>
  <c r="K863" i="36"/>
  <c r="L863" i="36" s="1"/>
  <c r="Y863" i="36" s="1"/>
  <c r="Y862" i="36"/>
  <c r="L862" i="36"/>
  <c r="K862" i="36"/>
  <c r="K861" i="36"/>
  <c r="L861" i="36" s="1"/>
  <c r="Y861" i="36" s="1"/>
  <c r="K860" i="36"/>
  <c r="L860" i="36" s="1"/>
  <c r="Y860" i="36" s="1"/>
  <c r="Y859" i="36"/>
  <c r="K859" i="36"/>
  <c r="L859" i="36" s="1"/>
  <c r="L858" i="36"/>
  <c r="Y858" i="36" s="1"/>
  <c r="K858" i="36"/>
  <c r="K857" i="36"/>
  <c r="L857" i="36" s="1"/>
  <c r="Y857" i="36" s="1"/>
  <c r="L856" i="36"/>
  <c r="Y856" i="36" s="1"/>
  <c r="K856" i="36"/>
  <c r="K855" i="36"/>
  <c r="L855" i="36" s="1"/>
  <c r="Y855" i="36" s="1"/>
  <c r="Y854" i="36"/>
  <c r="L854" i="36"/>
  <c r="K854" i="36"/>
  <c r="K853" i="36"/>
  <c r="L853" i="36" s="1"/>
  <c r="Y853" i="36" s="1"/>
  <c r="K852" i="36"/>
  <c r="L852" i="36" s="1"/>
  <c r="Y852" i="36" s="1"/>
  <c r="K851" i="36"/>
  <c r="L851" i="36" s="1"/>
  <c r="Y851" i="36" s="1"/>
  <c r="L850" i="36"/>
  <c r="Y850" i="36" s="1"/>
  <c r="K850" i="36"/>
  <c r="K849" i="36"/>
  <c r="L849" i="36" s="1"/>
  <c r="Y849" i="36" s="1"/>
  <c r="L848" i="36"/>
  <c r="Y848" i="36" s="1"/>
  <c r="K848" i="36"/>
  <c r="K847" i="36"/>
  <c r="L847" i="36" s="1"/>
  <c r="Y847" i="36" s="1"/>
  <c r="L846" i="36"/>
  <c r="Y846" i="36" s="1"/>
  <c r="K846" i="36"/>
  <c r="K845" i="36"/>
  <c r="L845" i="36" s="1"/>
  <c r="Y845" i="36" s="1"/>
  <c r="K844" i="36"/>
  <c r="L844" i="36" s="1"/>
  <c r="Y844" i="36" s="1"/>
  <c r="K843" i="36"/>
  <c r="L843" i="36" s="1"/>
  <c r="Y843" i="36" s="1"/>
  <c r="L842" i="36"/>
  <c r="Y842" i="36" s="1"/>
  <c r="K842" i="36"/>
  <c r="K841" i="36"/>
  <c r="L841" i="36" s="1"/>
  <c r="Y841" i="36" s="1"/>
  <c r="L840" i="36"/>
  <c r="Y840" i="36" s="1"/>
  <c r="K840" i="36"/>
  <c r="K839" i="36"/>
  <c r="L839" i="36" s="1"/>
  <c r="Y839" i="36" s="1"/>
  <c r="Y838" i="36"/>
  <c r="L838" i="36"/>
  <c r="K838" i="36"/>
  <c r="K837" i="36"/>
  <c r="L837" i="36" s="1"/>
  <c r="Y837" i="36" s="1"/>
  <c r="K836" i="36"/>
  <c r="L836" i="36" s="1"/>
  <c r="Y836" i="36" s="1"/>
  <c r="K835" i="36"/>
  <c r="L835" i="36" s="1"/>
  <c r="Y835" i="36" s="1"/>
  <c r="L834" i="36"/>
  <c r="Y834" i="36" s="1"/>
  <c r="K834" i="36"/>
  <c r="K833" i="36"/>
  <c r="L833" i="36" s="1"/>
  <c r="Y833" i="36" s="1"/>
  <c r="L832" i="36"/>
  <c r="Y832" i="36" s="1"/>
  <c r="K832" i="36"/>
  <c r="K831" i="36"/>
  <c r="L831" i="36" s="1"/>
  <c r="Y831" i="36" s="1"/>
  <c r="Y830" i="36"/>
  <c r="L830" i="36"/>
  <c r="K830" i="36"/>
  <c r="K829" i="36"/>
  <c r="L829" i="36" s="1"/>
  <c r="Y829" i="36" s="1"/>
  <c r="K828" i="36"/>
  <c r="L828" i="36" s="1"/>
  <c r="Y828" i="36" s="1"/>
  <c r="K827" i="36"/>
  <c r="L827" i="36" s="1"/>
  <c r="Y827" i="36" s="1"/>
  <c r="L826" i="36"/>
  <c r="Y826" i="36" s="1"/>
  <c r="K826" i="36"/>
  <c r="K825" i="36"/>
  <c r="L825" i="36" s="1"/>
  <c r="Y825" i="36" s="1"/>
  <c r="L824" i="36"/>
  <c r="Y824" i="36" s="1"/>
  <c r="K824" i="36"/>
  <c r="K823" i="36"/>
  <c r="L823" i="36" s="1"/>
  <c r="Y823" i="36" s="1"/>
  <c r="Y822" i="36"/>
  <c r="L822" i="36"/>
  <c r="K822" i="36"/>
  <c r="K821" i="36"/>
  <c r="L821" i="36" s="1"/>
  <c r="Y821" i="36" s="1"/>
  <c r="K820" i="36"/>
  <c r="L820" i="36" s="1"/>
  <c r="Y820" i="36" s="1"/>
  <c r="K819" i="36"/>
  <c r="L819" i="36" s="1"/>
  <c r="Y819" i="36" s="1"/>
  <c r="L818" i="36"/>
  <c r="Y818" i="36" s="1"/>
  <c r="K818" i="36"/>
  <c r="K817" i="36"/>
  <c r="L817" i="36" s="1"/>
  <c r="Y817" i="36" s="1"/>
  <c r="L816" i="36"/>
  <c r="Y816" i="36" s="1"/>
  <c r="K816" i="36"/>
  <c r="K815" i="36"/>
  <c r="L815" i="36" s="1"/>
  <c r="Y815" i="36" s="1"/>
  <c r="L814" i="36"/>
  <c r="Y814" i="36" s="1"/>
  <c r="K814" i="36"/>
  <c r="K813" i="36"/>
  <c r="L813" i="36" s="1"/>
  <c r="Y813" i="36" s="1"/>
  <c r="K812" i="36"/>
  <c r="L812" i="36" s="1"/>
  <c r="Y812" i="36" s="1"/>
  <c r="K811" i="36"/>
  <c r="L811" i="36" s="1"/>
  <c r="Y811" i="36" s="1"/>
  <c r="L810" i="36"/>
  <c r="Y810" i="36" s="1"/>
  <c r="K810" i="36"/>
  <c r="L809" i="36"/>
  <c r="Y809" i="36" s="1"/>
  <c r="K809" i="36"/>
  <c r="L808" i="36"/>
  <c r="Y808" i="36" s="1"/>
  <c r="K808" i="36"/>
  <c r="K807" i="36"/>
  <c r="L807" i="36" s="1"/>
  <c r="Y807" i="36" s="1"/>
  <c r="Y806" i="36"/>
  <c r="L806" i="36"/>
  <c r="K806" i="36"/>
  <c r="K805" i="36"/>
  <c r="L805" i="36" s="1"/>
  <c r="Y805" i="36" s="1"/>
  <c r="K804" i="36"/>
  <c r="L804" i="36" s="1"/>
  <c r="Y804" i="36" s="1"/>
  <c r="K803" i="36"/>
  <c r="L803" i="36" s="1"/>
  <c r="Y803" i="36" s="1"/>
  <c r="L802" i="36"/>
  <c r="Y802" i="36" s="1"/>
  <c r="K802" i="36"/>
  <c r="K801" i="36"/>
  <c r="L801" i="36" s="1"/>
  <c r="Y801" i="36" s="1"/>
  <c r="L800" i="36"/>
  <c r="Y800" i="36" s="1"/>
  <c r="K800" i="36"/>
  <c r="K799" i="36"/>
  <c r="L799" i="36" s="1"/>
  <c r="Y799" i="36" s="1"/>
  <c r="Y798" i="36"/>
  <c r="L798" i="36"/>
  <c r="K798" i="36"/>
  <c r="K797" i="36"/>
  <c r="L797" i="36" s="1"/>
  <c r="Y797" i="36" s="1"/>
  <c r="K796" i="36"/>
  <c r="L796" i="36" s="1"/>
  <c r="Y796" i="36" s="1"/>
  <c r="K795" i="36"/>
  <c r="L795" i="36" s="1"/>
  <c r="Y795" i="36" s="1"/>
  <c r="L794" i="36"/>
  <c r="Y794" i="36" s="1"/>
  <c r="K794" i="36"/>
  <c r="K793" i="36"/>
  <c r="L793" i="36" s="1"/>
  <c r="Y793" i="36" s="1"/>
  <c r="L792" i="36"/>
  <c r="Y792" i="36" s="1"/>
  <c r="K792" i="36"/>
  <c r="K791" i="36"/>
  <c r="L791" i="36" s="1"/>
  <c r="Y791" i="36" s="1"/>
  <c r="Y790" i="36"/>
  <c r="L790" i="36"/>
  <c r="K790" i="36"/>
  <c r="K789" i="36"/>
  <c r="L789" i="36" s="1"/>
  <c r="Y789" i="36" s="1"/>
  <c r="K788" i="36"/>
  <c r="L788" i="36" s="1"/>
  <c r="Y788" i="36" s="1"/>
  <c r="K787" i="36"/>
  <c r="L787" i="36" s="1"/>
  <c r="Y787" i="36" s="1"/>
  <c r="L786" i="36"/>
  <c r="Y786" i="36" s="1"/>
  <c r="K786" i="36"/>
  <c r="K785" i="36"/>
  <c r="L785" i="36" s="1"/>
  <c r="Y785" i="36" s="1"/>
  <c r="L784" i="36"/>
  <c r="Y784" i="36" s="1"/>
  <c r="K784" i="36"/>
  <c r="K783" i="36"/>
  <c r="L783" i="36" s="1"/>
  <c r="Y783" i="36" s="1"/>
  <c r="L782" i="36"/>
  <c r="Y782" i="36" s="1"/>
  <c r="K782" i="36"/>
  <c r="K781" i="36"/>
  <c r="L781" i="36" s="1"/>
  <c r="Y781" i="36" s="1"/>
  <c r="K780" i="36"/>
  <c r="L780" i="36" s="1"/>
  <c r="Y780" i="36" s="1"/>
  <c r="K779" i="36"/>
  <c r="L779" i="36" s="1"/>
  <c r="Y779" i="36" s="1"/>
  <c r="L778" i="36"/>
  <c r="Y778" i="36" s="1"/>
  <c r="K778" i="36"/>
  <c r="K777" i="36"/>
  <c r="L777" i="36" s="1"/>
  <c r="Y777" i="36" s="1"/>
  <c r="L776" i="36"/>
  <c r="Y776" i="36" s="1"/>
  <c r="K776" i="36"/>
  <c r="K775" i="36"/>
  <c r="L775" i="36" s="1"/>
  <c r="Y775" i="36" s="1"/>
  <c r="Y774" i="36"/>
  <c r="L774" i="36"/>
  <c r="K774" i="36"/>
  <c r="K773" i="36"/>
  <c r="L773" i="36" s="1"/>
  <c r="Y773" i="36" s="1"/>
  <c r="K772" i="36"/>
  <c r="L772" i="36" s="1"/>
  <c r="Y772" i="36" s="1"/>
  <c r="K771" i="36"/>
  <c r="L771" i="36" s="1"/>
  <c r="Y771" i="36" s="1"/>
  <c r="L770" i="36"/>
  <c r="Y770" i="36" s="1"/>
  <c r="K770" i="36"/>
  <c r="K769" i="36"/>
  <c r="L769" i="36" s="1"/>
  <c r="Y769" i="36" s="1"/>
  <c r="L768" i="36"/>
  <c r="Y768" i="36" s="1"/>
  <c r="K768" i="36"/>
  <c r="K767" i="36"/>
  <c r="L767" i="36" s="1"/>
  <c r="Y767" i="36" s="1"/>
  <c r="Y766" i="36"/>
  <c r="L766" i="36"/>
  <c r="K766" i="36"/>
  <c r="K765" i="36"/>
  <c r="L765" i="36" s="1"/>
  <c r="Y765" i="36" s="1"/>
  <c r="K764" i="36"/>
  <c r="L764" i="36" s="1"/>
  <c r="Y764" i="36" s="1"/>
  <c r="K763" i="36"/>
  <c r="L763" i="36" s="1"/>
  <c r="Y763" i="36" s="1"/>
  <c r="L762" i="36"/>
  <c r="Y762" i="36" s="1"/>
  <c r="K762" i="36"/>
  <c r="K761" i="36"/>
  <c r="L761" i="36" s="1"/>
  <c r="Y761" i="36" s="1"/>
  <c r="L760" i="36"/>
  <c r="Y760" i="36" s="1"/>
  <c r="K760" i="36"/>
  <c r="K759" i="36"/>
  <c r="L759" i="36" s="1"/>
  <c r="Y759" i="36" s="1"/>
  <c r="Y758" i="36"/>
  <c r="L758" i="36"/>
  <c r="K758" i="36"/>
  <c r="K757" i="36"/>
  <c r="L757" i="36" s="1"/>
  <c r="Y757" i="36" s="1"/>
  <c r="K756" i="36"/>
  <c r="L756" i="36" s="1"/>
  <c r="Y756" i="36" s="1"/>
  <c r="K755" i="36"/>
  <c r="L755" i="36" s="1"/>
  <c r="Y755" i="36" s="1"/>
  <c r="L754" i="36"/>
  <c r="Y754" i="36" s="1"/>
  <c r="K754" i="36"/>
  <c r="K753" i="36"/>
  <c r="L753" i="36" s="1"/>
  <c r="Y753" i="36" s="1"/>
  <c r="L752" i="36"/>
  <c r="Y752" i="36" s="1"/>
  <c r="K752" i="36"/>
  <c r="K751" i="36"/>
  <c r="L751" i="36" s="1"/>
  <c r="Y751" i="36" s="1"/>
  <c r="L750" i="36"/>
  <c r="Y750" i="36" s="1"/>
  <c r="K750" i="36"/>
  <c r="K749" i="36"/>
  <c r="L749" i="36" s="1"/>
  <c r="Y749" i="36" s="1"/>
  <c r="K748" i="36"/>
  <c r="L748" i="36" s="1"/>
  <c r="Y748" i="36" s="1"/>
  <c r="K747" i="36"/>
  <c r="L747" i="36" s="1"/>
  <c r="Y747" i="36" s="1"/>
  <c r="L746" i="36"/>
  <c r="Y746" i="36" s="1"/>
  <c r="K746" i="36"/>
  <c r="K745" i="36"/>
  <c r="L745" i="36" s="1"/>
  <c r="Y745" i="36" s="1"/>
  <c r="L744" i="36"/>
  <c r="Y744" i="36" s="1"/>
  <c r="K744" i="36"/>
  <c r="K743" i="36"/>
  <c r="L743" i="36" s="1"/>
  <c r="Y743" i="36" s="1"/>
  <c r="Y742" i="36"/>
  <c r="L742" i="36"/>
  <c r="K742" i="36"/>
  <c r="K741" i="36"/>
  <c r="L741" i="36" s="1"/>
  <c r="Y741" i="36" s="1"/>
  <c r="K740" i="36"/>
  <c r="L740" i="36" s="1"/>
  <c r="Y740" i="36" s="1"/>
  <c r="K739" i="36"/>
  <c r="L739" i="36" s="1"/>
  <c r="Y739" i="36" s="1"/>
  <c r="L738" i="36"/>
  <c r="Y738" i="36" s="1"/>
  <c r="K738" i="36"/>
  <c r="K737" i="36"/>
  <c r="L737" i="36" s="1"/>
  <c r="Y737" i="36" s="1"/>
  <c r="L736" i="36"/>
  <c r="Y736" i="36" s="1"/>
  <c r="K736" i="36"/>
  <c r="K735" i="36"/>
  <c r="L735" i="36" s="1"/>
  <c r="Y735" i="36" s="1"/>
  <c r="Y734" i="36"/>
  <c r="L734" i="36"/>
  <c r="K734" i="36"/>
  <c r="K733" i="36"/>
  <c r="L733" i="36" s="1"/>
  <c r="Y733" i="36" s="1"/>
  <c r="K732" i="36"/>
  <c r="L732" i="36" s="1"/>
  <c r="Y732" i="36" s="1"/>
  <c r="Y731" i="36"/>
  <c r="K731" i="36"/>
  <c r="L731" i="36" s="1"/>
  <c r="L730" i="36"/>
  <c r="Y730" i="36" s="1"/>
  <c r="K730" i="36"/>
  <c r="K729" i="36"/>
  <c r="L729" i="36" s="1"/>
  <c r="Y729" i="36" s="1"/>
  <c r="L728" i="36"/>
  <c r="Y728" i="36" s="1"/>
  <c r="K728" i="36"/>
  <c r="K727" i="36"/>
  <c r="L727" i="36" s="1"/>
  <c r="Y727" i="36" s="1"/>
  <c r="Y726" i="36"/>
  <c r="L726" i="36"/>
  <c r="K726" i="36"/>
  <c r="K725" i="36"/>
  <c r="L725" i="36" s="1"/>
  <c r="Y725" i="36" s="1"/>
  <c r="K724" i="36"/>
  <c r="L724" i="36" s="1"/>
  <c r="Y724" i="36" s="1"/>
  <c r="K723" i="36"/>
  <c r="L723" i="36" s="1"/>
  <c r="Y723" i="36" s="1"/>
  <c r="L722" i="36"/>
  <c r="Y722" i="36" s="1"/>
  <c r="K722" i="36"/>
  <c r="K721" i="36"/>
  <c r="L721" i="36" s="1"/>
  <c r="Y721" i="36" s="1"/>
  <c r="L720" i="36"/>
  <c r="Y720" i="36" s="1"/>
  <c r="K720" i="36"/>
  <c r="K719" i="36"/>
  <c r="L719" i="36" s="1"/>
  <c r="Y719" i="36" s="1"/>
  <c r="L718" i="36"/>
  <c r="Y718" i="36" s="1"/>
  <c r="K718" i="36"/>
  <c r="K717" i="36"/>
  <c r="L717" i="36" s="1"/>
  <c r="Y717" i="36" s="1"/>
  <c r="K716" i="36"/>
  <c r="L716" i="36" s="1"/>
  <c r="Y716" i="36" s="1"/>
  <c r="K715" i="36"/>
  <c r="L715" i="36" s="1"/>
  <c r="Y715" i="36" s="1"/>
  <c r="L714" i="36"/>
  <c r="Y714" i="36" s="1"/>
  <c r="K714" i="36"/>
  <c r="K713" i="36"/>
  <c r="L713" i="36" s="1"/>
  <c r="Y713" i="36" s="1"/>
  <c r="L712" i="36"/>
  <c r="Y712" i="36" s="1"/>
  <c r="K712" i="36"/>
  <c r="K711" i="36"/>
  <c r="L711" i="36" s="1"/>
  <c r="Y711" i="36" s="1"/>
  <c r="Y710" i="36"/>
  <c r="L710" i="36"/>
  <c r="K710" i="36"/>
  <c r="K709" i="36"/>
  <c r="L709" i="36" s="1"/>
  <c r="Y709" i="36" s="1"/>
  <c r="K708" i="36"/>
  <c r="L708" i="36" s="1"/>
  <c r="Y708" i="36" s="1"/>
  <c r="K707" i="36"/>
  <c r="L707" i="36" s="1"/>
  <c r="Y707" i="36" s="1"/>
  <c r="L706" i="36"/>
  <c r="Y706" i="36" s="1"/>
  <c r="K706" i="36"/>
  <c r="K705" i="36"/>
  <c r="L705" i="36" s="1"/>
  <c r="Y705" i="36" s="1"/>
  <c r="L704" i="36"/>
  <c r="Y704" i="36" s="1"/>
  <c r="K704" i="36"/>
  <c r="K703" i="36"/>
  <c r="L703" i="36" s="1"/>
  <c r="Y703" i="36" s="1"/>
  <c r="Y702" i="36"/>
  <c r="L702" i="36"/>
  <c r="K702" i="36"/>
  <c r="K701" i="36"/>
  <c r="L701" i="36" s="1"/>
  <c r="Y701" i="36" s="1"/>
  <c r="K700" i="36"/>
  <c r="L700" i="36" s="1"/>
  <c r="Y700" i="36" s="1"/>
  <c r="K699" i="36"/>
  <c r="L699" i="36" s="1"/>
  <c r="Y699" i="36" s="1"/>
  <c r="L698" i="36"/>
  <c r="Y698" i="36" s="1"/>
  <c r="K698" i="36"/>
  <c r="K697" i="36"/>
  <c r="L697" i="36" s="1"/>
  <c r="Y697" i="36" s="1"/>
  <c r="L696" i="36"/>
  <c r="Y696" i="36" s="1"/>
  <c r="K696" i="36"/>
  <c r="K695" i="36"/>
  <c r="L695" i="36" s="1"/>
  <c r="Y695" i="36" s="1"/>
  <c r="Y694" i="36"/>
  <c r="L694" i="36"/>
  <c r="K694" i="36"/>
  <c r="K693" i="36"/>
  <c r="L693" i="36" s="1"/>
  <c r="Y693" i="36" s="1"/>
  <c r="K692" i="36"/>
  <c r="L692" i="36" s="1"/>
  <c r="Y692" i="36" s="1"/>
  <c r="K691" i="36"/>
  <c r="L691" i="36" s="1"/>
  <c r="Y691" i="36" s="1"/>
  <c r="L690" i="36"/>
  <c r="Y690" i="36" s="1"/>
  <c r="K690" i="36"/>
  <c r="K689" i="36"/>
  <c r="L689" i="36" s="1"/>
  <c r="Y689" i="36" s="1"/>
  <c r="L688" i="36"/>
  <c r="Y688" i="36" s="1"/>
  <c r="K688" i="36"/>
  <c r="K687" i="36"/>
  <c r="L687" i="36" s="1"/>
  <c r="Y687" i="36" s="1"/>
  <c r="L686" i="36"/>
  <c r="Y686" i="36" s="1"/>
  <c r="K686" i="36"/>
  <c r="K685" i="36"/>
  <c r="L685" i="36" s="1"/>
  <c r="Y685" i="36" s="1"/>
  <c r="K684" i="36"/>
  <c r="L684" i="36" s="1"/>
  <c r="Y684" i="36" s="1"/>
  <c r="K683" i="36"/>
  <c r="L683" i="36" s="1"/>
  <c r="Y683" i="36" s="1"/>
  <c r="L682" i="36"/>
  <c r="Y682" i="36" s="1"/>
  <c r="K682" i="36"/>
  <c r="L681" i="36"/>
  <c r="Y681" i="36" s="1"/>
  <c r="K681" i="36"/>
  <c r="L680" i="36"/>
  <c r="Y680" i="36" s="1"/>
  <c r="K680" i="36"/>
  <c r="K679" i="36"/>
  <c r="L679" i="36" s="1"/>
  <c r="Y679" i="36" s="1"/>
  <c r="Y678" i="36"/>
  <c r="L678" i="36"/>
  <c r="K678" i="36"/>
  <c r="K677" i="36"/>
  <c r="L677" i="36" s="1"/>
  <c r="Y677" i="36" s="1"/>
  <c r="K676" i="36"/>
  <c r="L676" i="36" s="1"/>
  <c r="Y676" i="36" s="1"/>
  <c r="K675" i="36"/>
  <c r="L675" i="36" s="1"/>
  <c r="Y675" i="36" s="1"/>
  <c r="L674" i="36"/>
  <c r="Y674" i="36" s="1"/>
  <c r="K674" i="36"/>
  <c r="K673" i="36"/>
  <c r="L673" i="36" s="1"/>
  <c r="Y673" i="36" s="1"/>
  <c r="L672" i="36"/>
  <c r="Y672" i="36" s="1"/>
  <c r="K672" i="36"/>
  <c r="K671" i="36"/>
  <c r="L671" i="36" s="1"/>
  <c r="Y671" i="36" s="1"/>
  <c r="Y670" i="36"/>
  <c r="L670" i="36"/>
  <c r="K670" i="36"/>
  <c r="K669" i="36"/>
  <c r="L669" i="36" s="1"/>
  <c r="Y669" i="36" s="1"/>
  <c r="K668" i="36"/>
  <c r="L668" i="36" s="1"/>
  <c r="Y668" i="36" s="1"/>
  <c r="K667" i="36"/>
  <c r="L667" i="36" s="1"/>
  <c r="Y667" i="36" s="1"/>
  <c r="L666" i="36"/>
  <c r="Y666" i="36" s="1"/>
  <c r="K666" i="36"/>
  <c r="K665" i="36"/>
  <c r="L665" i="36" s="1"/>
  <c r="Y665" i="36" s="1"/>
  <c r="L664" i="36"/>
  <c r="Y664" i="36" s="1"/>
  <c r="K664" i="36"/>
  <c r="K663" i="36"/>
  <c r="L663" i="36" s="1"/>
  <c r="Y663" i="36" s="1"/>
  <c r="Y662" i="36"/>
  <c r="L662" i="36"/>
  <c r="K662" i="36"/>
  <c r="K661" i="36"/>
  <c r="L661" i="36" s="1"/>
  <c r="Y661" i="36" s="1"/>
  <c r="K660" i="36"/>
  <c r="L660" i="36" s="1"/>
  <c r="Y660" i="36" s="1"/>
  <c r="K659" i="36"/>
  <c r="L659" i="36" s="1"/>
  <c r="Y659" i="36" s="1"/>
  <c r="L658" i="36"/>
  <c r="Y658" i="36" s="1"/>
  <c r="K658" i="36"/>
  <c r="K657" i="36"/>
  <c r="L657" i="36" s="1"/>
  <c r="Y657" i="36" s="1"/>
  <c r="L656" i="36"/>
  <c r="Y656" i="36" s="1"/>
  <c r="K656" i="36"/>
  <c r="K655" i="36"/>
  <c r="L655" i="36" s="1"/>
  <c r="Y655" i="36" s="1"/>
  <c r="L654" i="36"/>
  <c r="Y654" i="36" s="1"/>
  <c r="K654" i="36"/>
  <c r="K653" i="36"/>
  <c r="L653" i="36" s="1"/>
  <c r="Y653" i="36" s="1"/>
  <c r="K652" i="36"/>
  <c r="L652" i="36" s="1"/>
  <c r="Y652" i="36" s="1"/>
  <c r="K651" i="36"/>
  <c r="L651" i="36" s="1"/>
  <c r="Y651" i="36" s="1"/>
  <c r="L650" i="36"/>
  <c r="Y650" i="36" s="1"/>
  <c r="K650" i="36"/>
  <c r="K649" i="36"/>
  <c r="L649" i="36" s="1"/>
  <c r="Y649" i="36" s="1"/>
  <c r="L648" i="36"/>
  <c r="Y648" i="36" s="1"/>
  <c r="K648" i="36"/>
  <c r="K647" i="36"/>
  <c r="L647" i="36" s="1"/>
  <c r="Y647" i="36" s="1"/>
  <c r="Y646" i="36"/>
  <c r="L646" i="36"/>
  <c r="K646" i="36"/>
  <c r="K645" i="36"/>
  <c r="L645" i="36" s="1"/>
  <c r="Y645" i="36" s="1"/>
  <c r="K644" i="36"/>
  <c r="L644" i="36" s="1"/>
  <c r="Y644" i="36" s="1"/>
  <c r="K643" i="36"/>
  <c r="L643" i="36" s="1"/>
  <c r="Y643" i="36" s="1"/>
  <c r="L642" i="36"/>
  <c r="Y642" i="36" s="1"/>
  <c r="K642" i="36"/>
  <c r="K641" i="36"/>
  <c r="L641" i="36" s="1"/>
  <c r="Y641" i="36" s="1"/>
  <c r="L640" i="36"/>
  <c r="Y640" i="36" s="1"/>
  <c r="K640" i="36"/>
  <c r="K639" i="36"/>
  <c r="L639" i="36" s="1"/>
  <c r="Y639" i="36" s="1"/>
  <c r="Y638" i="36"/>
  <c r="L638" i="36"/>
  <c r="K638" i="36"/>
  <c r="K637" i="36"/>
  <c r="L637" i="36" s="1"/>
  <c r="Y637" i="36" s="1"/>
  <c r="K636" i="36"/>
  <c r="L636" i="36" s="1"/>
  <c r="Y636" i="36" s="1"/>
  <c r="K635" i="36"/>
  <c r="L635" i="36" s="1"/>
  <c r="Y635" i="36" s="1"/>
  <c r="L634" i="36"/>
  <c r="Y634" i="36" s="1"/>
  <c r="K634" i="36"/>
  <c r="K633" i="36"/>
  <c r="L633" i="36" s="1"/>
  <c r="Y633" i="36" s="1"/>
  <c r="L632" i="36"/>
  <c r="Y632" i="36" s="1"/>
  <c r="K632" i="36"/>
  <c r="K631" i="36"/>
  <c r="L631" i="36" s="1"/>
  <c r="Y631" i="36" s="1"/>
  <c r="Y630" i="36"/>
  <c r="L630" i="36"/>
  <c r="K630" i="36"/>
  <c r="K629" i="36"/>
  <c r="L629" i="36" s="1"/>
  <c r="Y629" i="36" s="1"/>
  <c r="K628" i="36"/>
  <c r="L628" i="36" s="1"/>
  <c r="Y628" i="36" s="1"/>
  <c r="K627" i="36"/>
  <c r="L627" i="36" s="1"/>
  <c r="Y627" i="36" s="1"/>
  <c r="L626" i="36"/>
  <c r="Y626" i="36" s="1"/>
  <c r="K626" i="36"/>
  <c r="K625" i="36"/>
  <c r="L625" i="36" s="1"/>
  <c r="Y625" i="36" s="1"/>
  <c r="L624" i="36"/>
  <c r="Y624" i="36" s="1"/>
  <c r="K624" i="36"/>
  <c r="K623" i="36"/>
  <c r="L623" i="36" s="1"/>
  <c r="Y623" i="36" s="1"/>
  <c r="L622" i="36"/>
  <c r="Y622" i="36" s="1"/>
  <c r="K622" i="36"/>
  <c r="K621" i="36"/>
  <c r="L621" i="36" s="1"/>
  <c r="Y621" i="36" s="1"/>
  <c r="K620" i="36"/>
  <c r="L620" i="36" s="1"/>
  <c r="Y620" i="36" s="1"/>
  <c r="K619" i="36"/>
  <c r="L619" i="36" s="1"/>
  <c r="Y619" i="36" s="1"/>
  <c r="L618" i="36"/>
  <c r="Y618" i="36" s="1"/>
  <c r="K618" i="36"/>
  <c r="K617" i="36"/>
  <c r="L617" i="36" s="1"/>
  <c r="Y617" i="36" s="1"/>
  <c r="L616" i="36"/>
  <c r="Y616" i="36" s="1"/>
  <c r="K616" i="36"/>
  <c r="K615" i="36"/>
  <c r="L615" i="36" s="1"/>
  <c r="Y615" i="36" s="1"/>
  <c r="L614" i="36"/>
  <c r="Y614" i="36" s="1"/>
  <c r="K614" i="36"/>
  <c r="K613" i="36"/>
  <c r="L613" i="36" s="1"/>
  <c r="Y613" i="36" s="1"/>
  <c r="K612" i="36"/>
  <c r="L612" i="36" s="1"/>
  <c r="Y612" i="36" s="1"/>
  <c r="Y611" i="36"/>
  <c r="K611" i="36"/>
  <c r="L611" i="36" s="1"/>
  <c r="L610" i="36"/>
  <c r="Y610" i="36" s="1"/>
  <c r="K610" i="36"/>
  <c r="K609" i="36"/>
  <c r="L609" i="36" s="1"/>
  <c r="Y609" i="36" s="1"/>
  <c r="L608" i="36"/>
  <c r="Y608" i="36" s="1"/>
  <c r="K608" i="36"/>
  <c r="Y607" i="36"/>
  <c r="K607" i="36"/>
  <c r="L607" i="36" s="1"/>
  <c r="Y606" i="36"/>
  <c r="L606" i="36"/>
  <c r="K606" i="36"/>
  <c r="K605" i="36"/>
  <c r="L605" i="36" s="1"/>
  <c r="Y605" i="36" s="1"/>
  <c r="K604" i="36"/>
  <c r="L604" i="36" s="1"/>
  <c r="Y604" i="36" s="1"/>
  <c r="K603" i="36"/>
  <c r="L603" i="36" s="1"/>
  <c r="Y603" i="36" s="1"/>
  <c r="L602" i="36"/>
  <c r="Y602" i="36" s="1"/>
  <c r="K602" i="36"/>
  <c r="K601" i="36"/>
  <c r="L601" i="36" s="1"/>
  <c r="Y601" i="36" s="1"/>
  <c r="L600" i="36"/>
  <c r="Y600" i="36" s="1"/>
  <c r="K600" i="36"/>
  <c r="K599" i="36"/>
  <c r="L599" i="36" s="1"/>
  <c r="Y599" i="36" s="1"/>
  <c r="L598" i="36"/>
  <c r="Y598" i="36" s="1"/>
  <c r="K598" i="36"/>
  <c r="K597" i="36"/>
  <c r="L597" i="36" s="1"/>
  <c r="Y597" i="36" s="1"/>
  <c r="L596" i="36"/>
  <c r="Y596" i="36" s="1"/>
  <c r="K596" i="36"/>
  <c r="K595" i="36"/>
  <c r="L595" i="36" s="1"/>
  <c r="Y595" i="36" s="1"/>
  <c r="L594" i="36"/>
  <c r="Y594" i="36" s="1"/>
  <c r="K594" i="36"/>
  <c r="K593" i="36"/>
  <c r="L593" i="36" s="1"/>
  <c r="Y593" i="36" s="1"/>
  <c r="L592" i="36"/>
  <c r="Y592" i="36" s="1"/>
  <c r="K592" i="36"/>
  <c r="K591" i="36"/>
  <c r="L591" i="36" s="1"/>
  <c r="Y591" i="36" s="1"/>
  <c r="K590" i="36"/>
  <c r="L590" i="36" s="1"/>
  <c r="Y590" i="36" s="1"/>
  <c r="Y589" i="36"/>
  <c r="K589" i="36"/>
  <c r="L589" i="36" s="1"/>
  <c r="L588" i="36"/>
  <c r="Y588" i="36" s="1"/>
  <c r="K588" i="36"/>
  <c r="L587" i="36"/>
  <c r="Y587" i="36" s="1"/>
  <c r="K587" i="36"/>
  <c r="L586" i="36"/>
  <c r="Y586" i="36" s="1"/>
  <c r="K586" i="36"/>
  <c r="K585" i="36"/>
  <c r="L585" i="36" s="1"/>
  <c r="Y585" i="36" s="1"/>
  <c r="L584" i="36"/>
  <c r="Y584" i="36" s="1"/>
  <c r="K584" i="36"/>
  <c r="K583" i="36"/>
  <c r="L583" i="36" s="1"/>
  <c r="Y583" i="36" s="1"/>
  <c r="K582" i="36"/>
  <c r="L582" i="36" s="1"/>
  <c r="Y582" i="36" s="1"/>
  <c r="K581" i="36"/>
  <c r="L581" i="36" s="1"/>
  <c r="Y581" i="36" s="1"/>
  <c r="L580" i="36"/>
  <c r="Y580" i="36" s="1"/>
  <c r="K580" i="36"/>
  <c r="K579" i="36"/>
  <c r="L579" i="36" s="1"/>
  <c r="Y579" i="36" s="1"/>
  <c r="L578" i="36"/>
  <c r="Y578" i="36" s="1"/>
  <c r="K578" i="36"/>
  <c r="K577" i="36"/>
  <c r="L577" i="36" s="1"/>
  <c r="Y577" i="36" s="1"/>
  <c r="Y576" i="36"/>
  <c r="L576" i="36"/>
  <c r="K576" i="36"/>
  <c r="K575" i="36"/>
  <c r="L575" i="36" s="1"/>
  <c r="Y575" i="36" s="1"/>
  <c r="K574" i="36"/>
  <c r="L574" i="36" s="1"/>
  <c r="Y574" i="36" s="1"/>
  <c r="Y573" i="36"/>
  <c r="K573" i="36"/>
  <c r="L573" i="36" s="1"/>
  <c r="L572" i="36"/>
  <c r="Y572" i="36" s="1"/>
  <c r="K572" i="36"/>
  <c r="L571" i="36"/>
  <c r="Y571" i="36" s="1"/>
  <c r="K571" i="36"/>
  <c r="L570" i="36"/>
  <c r="Y570" i="36" s="1"/>
  <c r="K570" i="36"/>
  <c r="K569" i="36"/>
  <c r="L569" i="36" s="1"/>
  <c r="Y569" i="36" s="1"/>
  <c r="L568" i="36"/>
  <c r="Y568" i="36" s="1"/>
  <c r="K568" i="36"/>
  <c r="K567" i="36"/>
  <c r="L567" i="36" s="1"/>
  <c r="Y567" i="36" s="1"/>
  <c r="K566" i="36"/>
  <c r="L566" i="36" s="1"/>
  <c r="Y566" i="36" s="1"/>
  <c r="K565" i="36"/>
  <c r="L565" i="36" s="1"/>
  <c r="Y565" i="36" s="1"/>
  <c r="L564" i="36"/>
  <c r="Y564" i="36" s="1"/>
  <c r="K564" i="36"/>
  <c r="K563" i="36"/>
  <c r="L563" i="36" s="1"/>
  <c r="Y563" i="36" s="1"/>
  <c r="L562" i="36"/>
  <c r="Y562" i="36" s="1"/>
  <c r="K562" i="36"/>
  <c r="K561" i="36"/>
  <c r="L561" i="36" s="1"/>
  <c r="Y561" i="36" s="1"/>
  <c r="L560" i="36"/>
  <c r="Y560" i="36" s="1"/>
  <c r="K560" i="36"/>
  <c r="K559" i="36"/>
  <c r="L559" i="36" s="1"/>
  <c r="Y559" i="36" s="1"/>
  <c r="K558" i="36"/>
  <c r="L558" i="36" s="1"/>
  <c r="Y558" i="36" s="1"/>
  <c r="Y557" i="36"/>
  <c r="K557" i="36"/>
  <c r="L557" i="36" s="1"/>
  <c r="L556" i="36"/>
  <c r="Y556" i="36" s="1"/>
  <c r="K556" i="36"/>
  <c r="L555" i="36"/>
  <c r="Y555" i="36" s="1"/>
  <c r="K555" i="36"/>
  <c r="L554" i="36"/>
  <c r="Y554" i="36" s="1"/>
  <c r="K554" i="36"/>
  <c r="K553" i="36"/>
  <c r="L553" i="36" s="1"/>
  <c r="Y553" i="36" s="1"/>
  <c r="L552" i="36"/>
  <c r="Y552" i="36" s="1"/>
  <c r="K552" i="36"/>
  <c r="K551" i="36"/>
  <c r="L551" i="36" s="1"/>
  <c r="Y551" i="36" s="1"/>
  <c r="K550" i="36"/>
  <c r="L550" i="36" s="1"/>
  <c r="Y550" i="36" s="1"/>
  <c r="K549" i="36"/>
  <c r="L549" i="36" s="1"/>
  <c r="Y549" i="36" s="1"/>
  <c r="L548" i="36"/>
  <c r="Y548" i="36" s="1"/>
  <c r="K548" i="36"/>
  <c r="K547" i="36"/>
  <c r="L547" i="36" s="1"/>
  <c r="Y547" i="36" s="1"/>
  <c r="L546" i="36"/>
  <c r="Y546" i="36" s="1"/>
  <c r="K546" i="36"/>
  <c r="K545" i="36"/>
  <c r="L545" i="36" s="1"/>
  <c r="Y545" i="36" s="1"/>
  <c r="Y544" i="36"/>
  <c r="L544" i="36"/>
  <c r="K544" i="36"/>
  <c r="K543" i="36"/>
  <c r="L543" i="36" s="1"/>
  <c r="Y543" i="36" s="1"/>
  <c r="K542" i="36"/>
  <c r="L542" i="36" s="1"/>
  <c r="Y542" i="36" s="1"/>
  <c r="Y541" i="36"/>
  <c r="K541" i="36"/>
  <c r="L541" i="36" s="1"/>
  <c r="L540" i="36"/>
  <c r="Y540" i="36" s="1"/>
  <c r="K540" i="36"/>
  <c r="L539" i="36"/>
  <c r="Y539" i="36" s="1"/>
  <c r="K539" i="36"/>
  <c r="L538" i="36"/>
  <c r="Y538" i="36" s="1"/>
  <c r="K538" i="36"/>
  <c r="K537" i="36"/>
  <c r="L537" i="36" s="1"/>
  <c r="Y537" i="36" s="1"/>
  <c r="L536" i="36"/>
  <c r="Y536" i="36" s="1"/>
  <c r="K536" i="36"/>
  <c r="K535" i="36"/>
  <c r="L535" i="36" s="1"/>
  <c r="Y535" i="36" s="1"/>
  <c r="K534" i="36"/>
  <c r="L534" i="36" s="1"/>
  <c r="Y534" i="36" s="1"/>
  <c r="K533" i="36"/>
  <c r="L533" i="36" s="1"/>
  <c r="Y533" i="36" s="1"/>
  <c r="L532" i="36"/>
  <c r="Y532" i="36" s="1"/>
  <c r="K532" i="36"/>
  <c r="K531" i="36"/>
  <c r="L531" i="36" s="1"/>
  <c r="Y531" i="36" s="1"/>
  <c r="L530" i="36"/>
  <c r="Y530" i="36" s="1"/>
  <c r="K530" i="36"/>
  <c r="K529" i="36"/>
  <c r="L529" i="36" s="1"/>
  <c r="Y529" i="36" s="1"/>
  <c r="L528" i="36"/>
  <c r="Y528" i="36" s="1"/>
  <c r="K528" i="36"/>
  <c r="K527" i="36"/>
  <c r="L527" i="36" s="1"/>
  <c r="Y527" i="36" s="1"/>
  <c r="K526" i="36"/>
  <c r="L526" i="36" s="1"/>
  <c r="Y526" i="36" s="1"/>
  <c r="Y525" i="36"/>
  <c r="K525" i="36"/>
  <c r="L525" i="36" s="1"/>
  <c r="L524" i="36"/>
  <c r="Y524" i="36" s="1"/>
  <c r="K524" i="36"/>
  <c r="L523" i="36"/>
  <c r="Y523" i="36" s="1"/>
  <c r="K523" i="36"/>
  <c r="L522" i="36"/>
  <c r="Y522" i="36" s="1"/>
  <c r="K522" i="36"/>
  <c r="K521" i="36"/>
  <c r="L521" i="36" s="1"/>
  <c r="Y521" i="36" s="1"/>
  <c r="L520" i="36"/>
  <c r="Y520" i="36" s="1"/>
  <c r="K520" i="36"/>
  <c r="K519" i="36"/>
  <c r="L519" i="36" s="1"/>
  <c r="Y519" i="36" s="1"/>
  <c r="K518" i="36"/>
  <c r="L518" i="36" s="1"/>
  <c r="Y518" i="36" s="1"/>
  <c r="K517" i="36"/>
  <c r="L517" i="36" s="1"/>
  <c r="Y517" i="36" s="1"/>
  <c r="L516" i="36"/>
  <c r="Y516" i="36" s="1"/>
  <c r="K516" i="36"/>
  <c r="K515" i="36"/>
  <c r="L515" i="36" s="1"/>
  <c r="Y515" i="36" s="1"/>
  <c r="L514" i="36"/>
  <c r="Y514" i="36" s="1"/>
  <c r="K514" i="36"/>
  <c r="K513" i="36"/>
  <c r="L513" i="36" s="1"/>
  <c r="Y513" i="36" s="1"/>
  <c r="Y512" i="36"/>
  <c r="L512" i="36"/>
  <c r="K512" i="36"/>
  <c r="K511" i="36"/>
  <c r="L511" i="36" s="1"/>
  <c r="Y511" i="36" s="1"/>
  <c r="K510" i="36"/>
  <c r="L510" i="36" s="1"/>
  <c r="Y510" i="36" s="1"/>
  <c r="Y509" i="36"/>
  <c r="K509" i="36"/>
  <c r="L509" i="36" s="1"/>
  <c r="L508" i="36"/>
  <c r="Y508" i="36" s="1"/>
  <c r="K508" i="36"/>
  <c r="L507" i="36"/>
  <c r="Y507" i="36" s="1"/>
  <c r="K507" i="36"/>
  <c r="L506" i="36"/>
  <c r="Y506" i="36" s="1"/>
  <c r="K506" i="36"/>
  <c r="K505" i="36"/>
  <c r="L505" i="36" s="1"/>
  <c r="Y505" i="36" s="1"/>
  <c r="L504" i="36"/>
  <c r="Y504" i="36" s="1"/>
  <c r="K504" i="36"/>
  <c r="K503" i="36"/>
  <c r="L503" i="36" s="1"/>
  <c r="Y503" i="36" s="1"/>
  <c r="K502" i="36"/>
  <c r="L502" i="36" s="1"/>
  <c r="Y502" i="36" s="1"/>
  <c r="K501" i="36"/>
  <c r="L501" i="36" s="1"/>
  <c r="Y501" i="36" s="1"/>
  <c r="L500" i="36"/>
  <c r="Y500" i="36" s="1"/>
  <c r="K500" i="36"/>
  <c r="K499" i="36"/>
  <c r="L499" i="36" s="1"/>
  <c r="Y499" i="36" s="1"/>
  <c r="L498" i="36"/>
  <c r="Y498" i="36" s="1"/>
  <c r="K498" i="36"/>
  <c r="K497" i="36"/>
  <c r="L497" i="36" s="1"/>
  <c r="Y497" i="36" s="1"/>
  <c r="L496" i="36"/>
  <c r="Y496" i="36" s="1"/>
  <c r="K496" i="36"/>
  <c r="K495" i="36"/>
  <c r="L495" i="36" s="1"/>
  <c r="Y495" i="36" s="1"/>
  <c r="K494" i="36"/>
  <c r="L494" i="36" s="1"/>
  <c r="Y494" i="36" s="1"/>
  <c r="Y493" i="36"/>
  <c r="K493" i="36"/>
  <c r="L493" i="36" s="1"/>
  <c r="L492" i="36"/>
  <c r="Y492" i="36" s="1"/>
  <c r="K492" i="36"/>
  <c r="L491" i="36"/>
  <c r="Y491" i="36" s="1"/>
  <c r="K491" i="36"/>
  <c r="L490" i="36"/>
  <c r="Y490" i="36" s="1"/>
  <c r="K490" i="36"/>
  <c r="K489" i="36"/>
  <c r="L489" i="36" s="1"/>
  <c r="Y489" i="36" s="1"/>
  <c r="Y488" i="36"/>
  <c r="L488" i="36"/>
  <c r="K488" i="36"/>
  <c r="K487" i="36"/>
  <c r="L487" i="36" s="1"/>
  <c r="Y487" i="36" s="1"/>
  <c r="K486" i="36"/>
  <c r="L486" i="36" s="1"/>
  <c r="Y486" i="36" s="1"/>
  <c r="K485" i="36"/>
  <c r="L485" i="36" s="1"/>
  <c r="Y485" i="36" s="1"/>
  <c r="L484" i="36"/>
  <c r="Y484" i="36" s="1"/>
  <c r="K484" i="36"/>
  <c r="K483" i="36"/>
  <c r="L483" i="36" s="1"/>
  <c r="Y483" i="36" s="1"/>
  <c r="L482" i="36"/>
  <c r="Y482" i="36" s="1"/>
  <c r="K482" i="36"/>
  <c r="K481" i="36"/>
  <c r="L481" i="36" s="1"/>
  <c r="Y481" i="36" s="1"/>
  <c r="Y480" i="36"/>
  <c r="L480" i="36"/>
  <c r="K480" i="36"/>
  <c r="K479" i="36"/>
  <c r="L479" i="36" s="1"/>
  <c r="Y479" i="36" s="1"/>
  <c r="K478" i="36"/>
  <c r="L478" i="36" s="1"/>
  <c r="Y478" i="36" s="1"/>
  <c r="Y477" i="36"/>
  <c r="K477" i="36"/>
  <c r="L477" i="36" s="1"/>
  <c r="L476" i="36"/>
  <c r="Y476" i="36" s="1"/>
  <c r="K476" i="36"/>
  <c r="L475" i="36"/>
  <c r="Y475" i="36" s="1"/>
  <c r="K475" i="36"/>
  <c r="L474" i="36"/>
  <c r="Y474" i="36" s="1"/>
  <c r="K474" i="36"/>
  <c r="K473" i="36"/>
  <c r="L473" i="36" s="1"/>
  <c r="Y473" i="36" s="1"/>
  <c r="Y472" i="36"/>
  <c r="L472" i="36"/>
  <c r="K472" i="36"/>
  <c r="K471" i="36"/>
  <c r="L471" i="36" s="1"/>
  <c r="Y471" i="36" s="1"/>
  <c r="K470" i="36"/>
  <c r="L470" i="36" s="1"/>
  <c r="Y470" i="36" s="1"/>
  <c r="K469" i="36"/>
  <c r="L469" i="36" s="1"/>
  <c r="Y469" i="36" s="1"/>
  <c r="L468" i="36"/>
  <c r="Y468" i="36" s="1"/>
  <c r="K468" i="36"/>
  <c r="K467" i="36"/>
  <c r="L467" i="36" s="1"/>
  <c r="Y467" i="36" s="1"/>
  <c r="L466" i="36"/>
  <c r="Y466" i="36" s="1"/>
  <c r="K466" i="36"/>
  <c r="K465" i="36"/>
  <c r="L465" i="36" s="1"/>
  <c r="Y465" i="36" s="1"/>
  <c r="L464" i="36"/>
  <c r="Y464" i="36" s="1"/>
  <c r="K464" i="36"/>
  <c r="K463" i="36"/>
  <c r="L463" i="36" s="1"/>
  <c r="Y463" i="36" s="1"/>
  <c r="K462" i="36"/>
  <c r="L462" i="36" s="1"/>
  <c r="Y462" i="36" s="1"/>
  <c r="Y461" i="36"/>
  <c r="K461" i="36"/>
  <c r="L461" i="36" s="1"/>
  <c r="L460" i="36"/>
  <c r="Y460" i="36" s="1"/>
  <c r="K460" i="36"/>
  <c r="L459" i="36"/>
  <c r="Y459" i="36" s="1"/>
  <c r="K459" i="36"/>
  <c r="L458" i="36"/>
  <c r="Y458" i="36" s="1"/>
  <c r="K458" i="36"/>
  <c r="K457" i="36"/>
  <c r="L457" i="36" s="1"/>
  <c r="Y457" i="36" s="1"/>
  <c r="Y456" i="36"/>
  <c r="L456" i="36"/>
  <c r="K456" i="36"/>
  <c r="K455" i="36"/>
  <c r="L455" i="36" s="1"/>
  <c r="Y455" i="36" s="1"/>
  <c r="K454" i="36"/>
  <c r="L454" i="36" s="1"/>
  <c r="Y454" i="36" s="1"/>
  <c r="K453" i="36"/>
  <c r="L453" i="36" s="1"/>
  <c r="Y453" i="36" s="1"/>
  <c r="L452" i="36"/>
  <c r="Y452" i="36" s="1"/>
  <c r="K452" i="36"/>
  <c r="K451" i="36"/>
  <c r="L451" i="36" s="1"/>
  <c r="Y451" i="36" s="1"/>
  <c r="L450" i="36"/>
  <c r="Y450" i="36" s="1"/>
  <c r="K450" i="36"/>
  <c r="K449" i="36"/>
  <c r="L449" i="36" s="1"/>
  <c r="Y449" i="36" s="1"/>
  <c r="Y448" i="36"/>
  <c r="L448" i="36"/>
  <c r="K448" i="36"/>
  <c r="K447" i="36"/>
  <c r="L447" i="36" s="1"/>
  <c r="Y447" i="36" s="1"/>
  <c r="K446" i="36"/>
  <c r="L446" i="36" s="1"/>
  <c r="Y446" i="36" s="1"/>
  <c r="Y445" i="36"/>
  <c r="K445" i="36"/>
  <c r="L445" i="36" s="1"/>
  <c r="L444" i="36"/>
  <c r="Y444" i="36" s="1"/>
  <c r="K444" i="36"/>
  <c r="L443" i="36"/>
  <c r="Y443" i="36" s="1"/>
  <c r="K443" i="36"/>
  <c r="L442" i="36"/>
  <c r="Y442" i="36" s="1"/>
  <c r="K442" i="36"/>
  <c r="K441" i="36"/>
  <c r="L441" i="36" s="1"/>
  <c r="Y441" i="36" s="1"/>
  <c r="Y440" i="36"/>
  <c r="L440" i="36"/>
  <c r="K440" i="36"/>
  <c r="K439" i="36"/>
  <c r="L439" i="36" s="1"/>
  <c r="Y439" i="36" s="1"/>
  <c r="K438" i="36"/>
  <c r="L438" i="36" s="1"/>
  <c r="Y438" i="36" s="1"/>
  <c r="K437" i="36"/>
  <c r="L437" i="36" s="1"/>
  <c r="Y437" i="36" s="1"/>
  <c r="L436" i="36"/>
  <c r="Y436" i="36" s="1"/>
  <c r="K436" i="36"/>
  <c r="K435" i="36"/>
  <c r="L435" i="36" s="1"/>
  <c r="Y435" i="36" s="1"/>
  <c r="L434" i="36"/>
  <c r="Y434" i="36" s="1"/>
  <c r="K434" i="36"/>
  <c r="G419" i="36"/>
  <c r="H419" i="36" s="1"/>
  <c r="Q419" i="36" s="1"/>
  <c r="H418" i="36"/>
  <c r="Q418" i="36" s="1"/>
  <c r="G418" i="36"/>
  <c r="G417" i="36"/>
  <c r="H417" i="36" s="1"/>
  <c r="Q417" i="36" s="1"/>
  <c r="G416" i="36"/>
  <c r="H416" i="36" s="1"/>
  <c r="Q416" i="36" s="1"/>
  <c r="Q415" i="36"/>
  <c r="G415" i="36"/>
  <c r="H415" i="36" s="1"/>
  <c r="H414" i="36"/>
  <c r="Q414" i="36" s="1"/>
  <c r="G414" i="36"/>
  <c r="H413" i="36"/>
  <c r="Q413" i="36" s="1"/>
  <c r="G413" i="36"/>
  <c r="H412" i="36"/>
  <c r="Q412" i="36" s="1"/>
  <c r="G412" i="36"/>
  <c r="G411" i="36"/>
  <c r="H411" i="36" s="1"/>
  <c r="Q411" i="36" s="1"/>
  <c r="Q410" i="36"/>
  <c r="H410" i="36"/>
  <c r="G410" i="36"/>
  <c r="G409" i="36"/>
  <c r="H409" i="36" s="1"/>
  <c r="Q409" i="36" s="1"/>
  <c r="G408" i="36"/>
  <c r="H408" i="36" s="1"/>
  <c r="Q408" i="36" s="1"/>
  <c r="G407" i="36"/>
  <c r="H407" i="36" s="1"/>
  <c r="Q407" i="36" s="1"/>
  <c r="H406" i="36"/>
  <c r="Q406" i="36" s="1"/>
  <c r="G406" i="36"/>
  <c r="G405" i="36"/>
  <c r="H405" i="36" s="1"/>
  <c r="Q405" i="36" s="1"/>
  <c r="H404" i="36"/>
  <c r="Q404" i="36" s="1"/>
  <c r="G404" i="36"/>
  <c r="G403" i="36"/>
  <c r="H403" i="36" s="1"/>
  <c r="Q403" i="36" s="1"/>
  <c r="Q402" i="36"/>
  <c r="H402" i="36"/>
  <c r="G402" i="36"/>
  <c r="G401" i="36"/>
  <c r="H401" i="36" s="1"/>
  <c r="Q401" i="36" s="1"/>
  <c r="H400" i="36"/>
  <c r="Q400" i="36" s="1"/>
  <c r="G400" i="36"/>
  <c r="G399" i="36"/>
  <c r="H399" i="36" s="1"/>
  <c r="Q399" i="36" s="1"/>
  <c r="H398" i="36"/>
  <c r="Q398" i="36" s="1"/>
  <c r="G398" i="36"/>
  <c r="G397" i="36"/>
  <c r="H397" i="36" s="1"/>
  <c r="Q397" i="36" s="1"/>
  <c r="H396" i="36"/>
  <c r="Q396" i="36" s="1"/>
  <c r="G396" i="36"/>
  <c r="Q395" i="36"/>
  <c r="G395" i="36"/>
  <c r="H395" i="36" s="1"/>
  <c r="Q394" i="36"/>
  <c r="H394" i="36"/>
  <c r="G394" i="36"/>
  <c r="Q393" i="36"/>
  <c r="G393" i="36"/>
  <c r="H393" i="36" s="1"/>
  <c r="G392" i="36"/>
  <c r="H392" i="36" s="1"/>
  <c r="Q392" i="36" s="1"/>
  <c r="Q391" i="36"/>
  <c r="G391" i="36"/>
  <c r="H391" i="36" s="1"/>
  <c r="H390" i="36"/>
  <c r="Q390" i="36" s="1"/>
  <c r="G390" i="36"/>
  <c r="Q389" i="36"/>
  <c r="H389" i="36"/>
  <c r="G389" i="36"/>
  <c r="H388" i="36"/>
  <c r="Q388" i="36" s="1"/>
  <c r="G388" i="36"/>
  <c r="Q387" i="36"/>
  <c r="G387" i="36"/>
  <c r="H387" i="36" s="1"/>
  <c r="H386" i="36"/>
  <c r="Q386" i="36" s="1"/>
  <c r="G386" i="36"/>
  <c r="G385" i="36"/>
  <c r="H385" i="36" s="1"/>
  <c r="Q385" i="36" s="1"/>
  <c r="H384" i="36"/>
  <c r="Q384" i="36" s="1"/>
  <c r="G384" i="36"/>
  <c r="G383" i="36"/>
  <c r="H383" i="36" s="1"/>
  <c r="Q383" i="36" s="1"/>
  <c r="H382" i="36"/>
  <c r="Q382" i="36" s="1"/>
  <c r="G382" i="36"/>
  <c r="H381" i="36"/>
  <c r="Q381" i="36" s="1"/>
  <c r="G381" i="36"/>
  <c r="H380" i="36"/>
  <c r="Q380" i="36" s="1"/>
  <c r="G380" i="36"/>
  <c r="G379" i="36"/>
  <c r="H379" i="36" s="1"/>
  <c r="Q379" i="36" s="1"/>
  <c r="Q378" i="36"/>
  <c r="H378" i="36"/>
  <c r="G378" i="36"/>
  <c r="Q377" i="36"/>
  <c r="G377" i="36"/>
  <c r="H377" i="36" s="1"/>
  <c r="G376" i="36"/>
  <c r="H376" i="36" s="1"/>
  <c r="Q376" i="36" s="1"/>
  <c r="Q375" i="36"/>
  <c r="G375" i="36"/>
  <c r="H375" i="36" s="1"/>
  <c r="H374" i="36"/>
  <c r="Q374" i="36" s="1"/>
  <c r="G374" i="36"/>
  <c r="Q373" i="36"/>
  <c r="H373" i="36"/>
  <c r="G373" i="36"/>
  <c r="H372" i="36"/>
  <c r="Q372" i="36" s="1"/>
  <c r="G372" i="36"/>
  <c r="Q371" i="36"/>
  <c r="G371" i="36"/>
  <c r="H371" i="36" s="1"/>
  <c r="Q370" i="36"/>
  <c r="H370" i="36"/>
  <c r="G370" i="36"/>
  <c r="G369" i="36"/>
  <c r="H369" i="36" s="1"/>
  <c r="Q369" i="36" s="1"/>
  <c r="H368" i="36"/>
  <c r="Q368" i="36" s="1"/>
  <c r="G368" i="36"/>
  <c r="G367" i="36"/>
  <c r="H367" i="36" s="1"/>
  <c r="Q367" i="36" s="1"/>
  <c r="H366" i="36"/>
  <c r="Q366" i="36" s="1"/>
  <c r="G366" i="36"/>
  <c r="G365" i="36"/>
  <c r="H365" i="36" s="1"/>
  <c r="Q365" i="36" s="1"/>
  <c r="H364" i="36"/>
  <c r="Q364" i="36" s="1"/>
  <c r="G364" i="36"/>
  <c r="Q363" i="36"/>
  <c r="G363" i="36"/>
  <c r="H363" i="36" s="1"/>
  <c r="Q362" i="36"/>
  <c r="H362" i="36"/>
  <c r="G362" i="36"/>
  <c r="Q361" i="36"/>
  <c r="G361" i="36"/>
  <c r="H361" i="36" s="1"/>
  <c r="G360" i="36"/>
  <c r="H360" i="36" s="1"/>
  <c r="Q360" i="36" s="1"/>
  <c r="Q359" i="36"/>
  <c r="G359" i="36"/>
  <c r="H359" i="36" s="1"/>
  <c r="H358" i="36"/>
  <c r="Q358" i="36" s="1"/>
  <c r="G358" i="36"/>
  <c r="Q357" i="36"/>
  <c r="H357" i="36"/>
  <c r="G357" i="36"/>
  <c r="H356" i="36"/>
  <c r="Q356" i="36" s="1"/>
  <c r="G356" i="36"/>
  <c r="Q345" i="36"/>
  <c r="G345" i="36"/>
  <c r="H345" i="36" s="1"/>
  <c r="H344" i="36"/>
  <c r="Q344" i="36" s="1"/>
  <c r="G344" i="36"/>
  <c r="G343" i="36"/>
  <c r="H343" i="36" s="1"/>
  <c r="Q343" i="36" s="1"/>
  <c r="H342" i="36"/>
  <c r="Q342" i="36" s="1"/>
  <c r="G342" i="36"/>
  <c r="G341" i="36"/>
  <c r="H341" i="36" s="1"/>
  <c r="Q341" i="36" s="1"/>
  <c r="H340" i="36"/>
  <c r="Q340" i="36" s="1"/>
  <c r="G340" i="36"/>
  <c r="H339" i="36"/>
  <c r="Q339" i="36" s="1"/>
  <c r="G339" i="36"/>
  <c r="H338" i="36"/>
  <c r="Q338" i="36" s="1"/>
  <c r="G338" i="36"/>
  <c r="G337" i="36"/>
  <c r="H337" i="36" s="1"/>
  <c r="Q337" i="36" s="1"/>
  <c r="Q336" i="36"/>
  <c r="H336" i="36"/>
  <c r="G336" i="36"/>
  <c r="Q335" i="36"/>
  <c r="G335" i="36"/>
  <c r="H335" i="36" s="1"/>
  <c r="G334" i="36"/>
  <c r="H334" i="36" s="1"/>
  <c r="Q334" i="36" s="1"/>
  <c r="Q333" i="36"/>
  <c r="G333" i="36"/>
  <c r="H333" i="36" s="1"/>
  <c r="H332" i="36"/>
  <c r="Q332" i="36" s="1"/>
  <c r="G332" i="36"/>
  <c r="Q331" i="36"/>
  <c r="H331" i="36"/>
  <c r="G331" i="36"/>
  <c r="H330" i="36"/>
  <c r="Q330" i="36" s="1"/>
  <c r="G330" i="36"/>
  <c r="Q329" i="36"/>
  <c r="G329" i="36"/>
  <c r="H329" i="36" s="1"/>
  <c r="Q328" i="36"/>
  <c r="H328" i="36"/>
  <c r="G328" i="36"/>
  <c r="G327" i="36"/>
  <c r="H327" i="36" s="1"/>
  <c r="Q327" i="36" s="1"/>
  <c r="H326" i="36"/>
  <c r="Q326" i="36" s="1"/>
  <c r="G326" i="36"/>
  <c r="G325" i="36"/>
  <c r="H325" i="36" s="1"/>
  <c r="Q325" i="36" s="1"/>
  <c r="H324" i="36"/>
  <c r="Q324" i="36" s="1"/>
  <c r="G324" i="36"/>
  <c r="G323" i="36"/>
  <c r="H323" i="36" s="1"/>
  <c r="Q323" i="36" s="1"/>
  <c r="H322" i="36"/>
  <c r="Q322" i="36" s="1"/>
  <c r="G322" i="36"/>
  <c r="Q321" i="36"/>
  <c r="G321" i="36"/>
  <c r="H321" i="36" s="1"/>
  <c r="Q320" i="36"/>
  <c r="H320" i="36"/>
  <c r="G320" i="36"/>
  <c r="Q319" i="36"/>
  <c r="G319" i="36"/>
  <c r="H319" i="36" s="1"/>
  <c r="G318" i="36"/>
  <c r="H318" i="36" s="1"/>
  <c r="Q318" i="36" s="1"/>
  <c r="Q317" i="36"/>
  <c r="G317" i="36"/>
  <c r="H317" i="36" s="1"/>
  <c r="G316" i="36"/>
  <c r="H316" i="36" s="1"/>
  <c r="Q316" i="36" s="1"/>
  <c r="G315" i="36"/>
  <c r="H315" i="36" s="1"/>
  <c r="Q315" i="36" s="1"/>
  <c r="H314" i="36"/>
  <c r="Q314" i="36" s="1"/>
  <c r="G314" i="36"/>
  <c r="G313" i="36"/>
  <c r="H313" i="36" s="1"/>
  <c r="Q313" i="36" s="1"/>
  <c r="Q312" i="36"/>
  <c r="H312" i="36"/>
  <c r="G312" i="36"/>
  <c r="Q311" i="36"/>
  <c r="H311" i="36"/>
  <c r="G311" i="36"/>
  <c r="H310" i="36"/>
  <c r="Q310" i="36" s="1"/>
  <c r="G310" i="36"/>
  <c r="G309" i="36"/>
  <c r="H309" i="36" s="1"/>
  <c r="Q309" i="36" s="1"/>
  <c r="Q308" i="36"/>
  <c r="H308" i="36"/>
  <c r="G308" i="36"/>
  <c r="H307" i="36"/>
  <c r="Q307" i="36" s="1"/>
  <c r="G307" i="36"/>
  <c r="G306" i="36"/>
  <c r="H306" i="36" s="1"/>
  <c r="Q306" i="36" s="1"/>
  <c r="Q305" i="36"/>
  <c r="H305" i="36"/>
  <c r="G305" i="36"/>
  <c r="H304" i="36"/>
  <c r="Q304" i="36" s="1"/>
  <c r="G304" i="36"/>
  <c r="H303" i="36"/>
  <c r="Q303" i="36" s="1"/>
  <c r="G303" i="36"/>
  <c r="G302" i="36"/>
  <c r="H302" i="36" s="1"/>
  <c r="Q302" i="36" s="1"/>
  <c r="Q301" i="36"/>
  <c r="G301" i="36"/>
  <c r="H301" i="36" s="1"/>
  <c r="H300" i="36"/>
  <c r="Q300" i="36" s="1"/>
  <c r="G300" i="36"/>
  <c r="G299" i="36"/>
  <c r="H299" i="36" s="1"/>
  <c r="Q299" i="36" s="1"/>
  <c r="H298" i="36"/>
  <c r="Q298" i="36" s="1"/>
  <c r="G298" i="36"/>
  <c r="H297" i="36"/>
  <c r="Q297" i="36" s="1"/>
  <c r="G297" i="36"/>
  <c r="G296" i="36"/>
  <c r="H296" i="36" s="1"/>
  <c r="Q296" i="36" s="1"/>
  <c r="Q295" i="36"/>
  <c r="H295" i="36"/>
  <c r="G295" i="36"/>
  <c r="Q294" i="36"/>
  <c r="H294" i="36"/>
  <c r="G294" i="36"/>
  <c r="G293" i="36"/>
  <c r="H293" i="36" s="1"/>
  <c r="Q293" i="36" s="1"/>
  <c r="G292" i="36"/>
  <c r="H292" i="36" s="1"/>
  <c r="Q292" i="36" s="1"/>
  <c r="Q291" i="36"/>
  <c r="H291" i="36"/>
  <c r="G291" i="36"/>
  <c r="H290" i="36"/>
  <c r="Q290" i="36" s="1"/>
  <c r="G290" i="36"/>
  <c r="H289" i="36"/>
  <c r="Q289" i="36" s="1"/>
  <c r="G289" i="36"/>
  <c r="G288" i="36"/>
  <c r="H288" i="36" s="1"/>
  <c r="Q288" i="36" s="1"/>
  <c r="Q287" i="36"/>
  <c r="H287" i="36"/>
  <c r="G287" i="36"/>
  <c r="Q286" i="36"/>
  <c r="H286" i="36"/>
  <c r="G286" i="36"/>
  <c r="G285" i="36"/>
  <c r="H285" i="36" s="1"/>
  <c r="Q285" i="36" s="1"/>
  <c r="G284" i="36"/>
  <c r="H284" i="36" s="1"/>
  <c r="Q284" i="36" s="1"/>
  <c r="Q283" i="36"/>
  <c r="H283" i="36"/>
  <c r="G283" i="36"/>
  <c r="Q282" i="36"/>
  <c r="H282" i="36"/>
  <c r="G282" i="36"/>
  <c r="E271" i="36"/>
  <c r="J271" i="36" s="1"/>
  <c r="D271" i="36"/>
  <c r="D270" i="36"/>
  <c r="E270" i="36" s="1"/>
  <c r="J270" i="36" s="1"/>
  <c r="J269" i="36"/>
  <c r="E269" i="36"/>
  <c r="D269" i="36"/>
  <c r="J268" i="36"/>
  <c r="E268" i="36"/>
  <c r="D268" i="36"/>
  <c r="D267" i="36"/>
  <c r="E267" i="36" s="1"/>
  <c r="J267" i="36" s="1"/>
  <c r="D266" i="36"/>
  <c r="E266" i="36" s="1"/>
  <c r="J266" i="36" s="1"/>
  <c r="J265" i="36"/>
  <c r="E265" i="36"/>
  <c r="D265" i="36"/>
  <c r="E264" i="36"/>
  <c r="J264" i="36" s="1"/>
  <c r="D264" i="36"/>
  <c r="F256" i="36"/>
  <c r="L256" i="36" s="1"/>
  <c r="E256" i="36"/>
  <c r="E255" i="36"/>
  <c r="F255" i="36" s="1"/>
  <c r="L255" i="36" s="1"/>
  <c r="L254" i="36"/>
  <c r="F254" i="36"/>
  <c r="E254" i="36"/>
  <c r="L253" i="36"/>
  <c r="F253" i="36"/>
  <c r="E253" i="36"/>
  <c r="F252" i="36"/>
  <c r="L252" i="36" s="1"/>
  <c r="E252" i="36"/>
  <c r="E251" i="36"/>
  <c r="F251" i="36" s="1"/>
  <c r="L251" i="36" s="1"/>
  <c r="L250" i="36"/>
  <c r="F250" i="36"/>
  <c r="E250" i="36"/>
  <c r="F249" i="36"/>
  <c r="L249" i="36" s="1"/>
  <c r="E249" i="36"/>
  <c r="F248" i="36"/>
  <c r="L248" i="36" s="1"/>
  <c r="E248" i="36"/>
  <c r="E247" i="36"/>
  <c r="F247" i="36" s="1"/>
  <c r="L247" i="36" s="1"/>
  <c r="L246" i="36"/>
  <c r="F246" i="36"/>
  <c r="E246" i="36"/>
  <c r="L245" i="36"/>
  <c r="F245" i="36"/>
  <c r="E245" i="36"/>
  <c r="F244" i="36"/>
  <c r="L244" i="36" s="1"/>
  <c r="E244" i="36"/>
  <c r="E243" i="36"/>
  <c r="F243" i="36" s="1"/>
  <c r="L243" i="36" s="1"/>
  <c r="L242" i="36"/>
  <c r="F242" i="36"/>
  <c r="E242" i="36"/>
  <c r="L241" i="36"/>
  <c r="F241" i="36"/>
  <c r="E241" i="36"/>
  <c r="F232" i="36"/>
  <c r="L232" i="36" s="1"/>
  <c r="E232" i="36"/>
  <c r="E231" i="36"/>
  <c r="F231" i="36" s="1"/>
  <c r="L231" i="36" s="1"/>
  <c r="L230" i="36"/>
  <c r="F230" i="36"/>
  <c r="E230" i="36"/>
  <c r="L229" i="36"/>
  <c r="F229" i="36"/>
  <c r="E229" i="36"/>
  <c r="F228" i="36"/>
  <c r="L228" i="36" s="1"/>
  <c r="E228" i="36"/>
  <c r="E227" i="36"/>
  <c r="F227" i="36" s="1"/>
  <c r="L227" i="36" s="1"/>
  <c r="L226" i="36"/>
  <c r="F226" i="36"/>
  <c r="E226" i="36"/>
  <c r="L225" i="36"/>
  <c r="F225" i="36"/>
  <c r="E225" i="36"/>
  <c r="F224" i="36"/>
  <c r="L224" i="36" s="1"/>
  <c r="E224" i="36"/>
  <c r="E223" i="36"/>
  <c r="F223" i="36" s="1"/>
  <c r="L223" i="36" s="1"/>
  <c r="L222" i="36"/>
  <c r="F222" i="36"/>
  <c r="E222" i="36"/>
  <c r="L221" i="36"/>
  <c r="F221" i="36"/>
  <c r="E221" i="36"/>
  <c r="E220" i="36"/>
  <c r="F220" i="36" s="1"/>
  <c r="L220" i="36" s="1"/>
  <c r="E219" i="36"/>
  <c r="F219" i="36" s="1"/>
  <c r="L219" i="36" s="1"/>
  <c r="L218" i="36"/>
  <c r="F218" i="36"/>
  <c r="E218" i="36"/>
  <c r="L217" i="36"/>
  <c r="F217" i="36"/>
  <c r="E217" i="36"/>
  <c r="G208" i="36"/>
  <c r="N208" i="36" s="1"/>
  <c r="F208" i="36"/>
  <c r="F207" i="36"/>
  <c r="G207" i="36" s="1"/>
  <c r="N207" i="36" s="1"/>
  <c r="N206" i="36"/>
  <c r="G206" i="36"/>
  <c r="F206" i="36"/>
  <c r="N205" i="36"/>
  <c r="G205" i="36"/>
  <c r="F205" i="36"/>
  <c r="G204" i="36"/>
  <c r="N204" i="36" s="1"/>
  <c r="F204" i="36"/>
  <c r="F203" i="36"/>
  <c r="G203" i="36" s="1"/>
  <c r="N203" i="36" s="1"/>
  <c r="N202" i="36"/>
  <c r="G202" i="36"/>
  <c r="F202" i="36"/>
  <c r="G201" i="36"/>
  <c r="N201" i="36" s="1"/>
  <c r="F201" i="36"/>
  <c r="G200" i="36"/>
  <c r="N200" i="36" s="1"/>
  <c r="F200" i="36"/>
  <c r="F199" i="36"/>
  <c r="G199" i="36" s="1"/>
  <c r="N199" i="36" s="1"/>
  <c r="N198" i="36"/>
  <c r="G198" i="36"/>
  <c r="F198" i="36"/>
  <c r="N197" i="36"/>
  <c r="G197" i="36"/>
  <c r="F197" i="36"/>
  <c r="G196" i="36"/>
  <c r="N196" i="36" s="1"/>
  <c r="F196" i="36"/>
  <c r="F195" i="36"/>
  <c r="G195" i="36" s="1"/>
  <c r="N195" i="36" s="1"/>
  <c r="N194" i="36"/>
  <c r="G194" i="36"/>
  <c r="F194" i="36"/>
  <c r="N193" i="36"/>
  <c r="G193" i="36"/>
  <c r="F193" i="36"/>
  <c r="G192" i="36"/>
  <c r="N192" i="36" s="1"/>
  <c r="F192" i="36"/>
  <c r="F191" i="36"/>
  <c r="G191" i="36" s="1"/>
  <c r="N191" i="36" s="1"/>
  <c r="N190" i="36"/>
  <c r="G190" i="36"/>
  <c r="F190" i="36"/>
  <c r="N189" i="36"/>
  <c r="G189" i="36"/>
  <c r="F189" i="36"/>
  <c r="G188" i="36"/>
  <c r="N188" i="36" s="1"/>
  <c r="F188" i="36"/>
  <c r="F187" i="36"/>
  <c r="G187" i="36" s="1"/>
  <c r="N187" i="36" s="1"/>
  <c r="N186" i="36"/>
  <c r="G186" i="36"/>
  <c r="F186" i="36"/>
  <c r="N185" i="36"/>
  <c r="G185" i="36"/>
  <c r="F185" i="36"/>
  <c r="G184" i="36"/>
  <c r="N184" i="36" s="1"/>
  <c r="F184" i="36"/>
  <c r="F183" i="36"/>
  <c r="G183" i="36" s="1"/>
  <c r="N183" i="36" s="1"/>
  <c r="N182" i="36"/>
  <c r="G182" i="36"/>
  <c r="F182" i="36"/>
  <c r="N181" i="36"/>
  <c r="G181" i="36"/>
  <c r="F181" i="36"/>
  <c r="F180" i="36"/>
  <c r="G180" i="36" s="1"/>
  <c r="N180" i="36" s="1"/>
  <c r="F179" i="36"/>
  <c r="G179" i="36" s="1"/>
  <c r="N179" i="36" s="1"/>
  <c r="N178" i="36"/>
  <c r="G178" i="36"/>
  <c r="F178" i="36"/>
  <c r="N177" i="36"/>
  <c r="G177" i="36"/>
  <c r="F177" i="36"/>
  <c r="G167" i="36"/>
  <c r="N167" i="36" s="1"/>
  <c r="F167" i="36"/>
  <c r="F166" i="36"/>
  <c r="G166" i="36" s="1"/>
  <c r="N166" i="36" s="1"/>
  <c r="N165" i="36"/>
  <c r="G165" i="36"/>
  <c r="F165" i="36"/>
  <c r="N164" i="36"/>
  <c r="G164" i="36"/>
  <c r="F164" i="36"/>
  <c r="G163" i="36"/>
  <c r="N163" i="36" s="1"/>
  <c r="F163" i="36"/>
  <c r="F162" i="36"/>
  <c r="G162" i="36" s="1"/>
  <c r="N162" i="36" s="1"/>
  <c r="N161" i="36"/>
  <c r="G161" i="36"/>
  <c r="F161" i="36"/>
  <c r="G160" i="36"/>
  <c r="N160" i="36" s="1"/>
  <c r="F160" i="36"/>
  <c r="G159" i="36"/>
  <c r="N159" i="36" s="1"/>
  <c r="F159" i="36"/>
  <c r="F158" i="36"/>
  <c r="G158" i="36" s="1"/>
  <c r="N158" i="36" s="1"/>
  <c r="N157" i="36"/>
  <c r="G157" i="36"/>
  <c r="F157" i="36"/>
  <c r="N156" i="36"/>
  <c r="G156" i="36"/>
  <c r="F156" i="36"/>
  <c r="G155" i="36"/>
  <c r="N155" i="36" s="1"/>
  <c r="F155" i="36"/>
  <c r="F154" i="36"/>
  <c r="G154" i="36" s="1"/>
  <c r="N154" i="36" s="1"/>
  <c r="N153" i="36"/>
  <c r="G153" i="36"/>
  <c r="F153" i="36"/>
  <c r="N152" i="36"/>
  <c r="G152" i="36"/>
  <c r="F152" i="36"/>
  <c r="G151" i="36"/>
  <c r="N151" i="36" s="1"/>
  <c r="F151" i="36"/>
  <c r="F150" i="36"/>
  <c r="G150" i="36" s="1"/>
  <c r="N150" i="36" s="1"/>
  <c r="N149" i="36"/>
  <c r="G149" i="36"/>
  <c r="F149" i="36"/>
  <c r="N148" i="36"/>
  <c r="G148" i="36"/>
  <c r="F148" i="36"/>
  <c r="G147" i="36"/>
  <c r="N147" i="36" s="1"/>
  <c r="F147" i="36"/>
  <c r="F146" i="36"/>
  <c r="G146" i="36" s="1"/>
  <c r="N146" i="36" s="1"/>
  <c r="N145" i="36"/>
  <c r="G145" i="36"/>
  <c r="F145" i="36"/>
  <c r="N144" i="36"/>
  <c r="G144" i="36"/>
  <c r="F144" i="36"/>
  <c r="G143" i="36"/>
  <c r="N143" i="36" s="1"/>
  <c r="F143" i="36"/>
  <c r="F142" i="36"/>
  <c r="G142" i="36" s="1"/>
  <c r="N142" i="36" s="1"/>
  <c r="N141" i="36"/>
  <c r="G141" i="36"/>
  <c r="F141" i="36"/>
  <c r="N140" i="36"/>
  <c r="G140" i="36"/>
  <c r="F140" i="36"/>
  <c r="F139" i="36"/>
  <c r="G139" i="36" s="1"/>
  <c r="N139" i="36" s="1"/>
  <c r="F138" i="36"/>
  <c r="G138" i="36" s="1"/>
  <c r="N138" i="36" s="1"/>
  <c r="N137" i="36"/>
  <c r="G137" i="36"/>
  <c r="F137" i="36"/>
  <c r="N136" i="36"/>
  <c r="G136" i="36"/>
  <c r="F136" i="36"/>
  <c r="E126" i="36"/>
  <c r="J126" i="36" s="1"/>
  <c r="D126" i="36"/>
  <c r="D125" i="36"/>
  <c r="E125" i="36" s="1"/>
  <c r="J125" i="36" s="1"/>
  <c r="J124" i="36"/>
  <c r="E124" i="36"/>
  <c r="D124" i="36"/>
  <c r="J123" i="36"/>
  <c r="E123" i="36"/>
  <c r="D123" i="36"/>
  <c r="E122" i="36"/>
  <c r="J122" i="36" s="1"/>
  <c r="D122" i="36"/>
  <c r="D121" i="36"/>
  <c r="E121" i="36" s="1"/>
  <c r="J121" i="36" s="1"/>
  <c r="J120" i="36"/>
  <c r="E120" i="36"/>
  <c r="D120" i="36"/>
  <c r="E119" i="36"/>
  <c r="J119" i="36" s="1"/>
  <c r="D119" i="36"/>
  <c r="D111" i="36"/>
  <c r="H111" i="36" s="1"/>
  <c r="C111" i="36"/>
  <c r="C110" i="36"/>
  <c r="D110" i="36" s="1"/>
  <c r="H110" i="36" s="1"/>
  <c r="H109" i="36"/>
  <c r="D109" i="36"/>
  <c r="C109" i="36"/>
  <c r="H108" i="36"/>
  <c r="D108" i="36"/>
  <c r="C108" i="36"/>
  <c r="F101" i="36"/>
  <c r="L101" i="36" s="1"/>
  <c r="E101" i="36"/>
  <c r="E100" i="36"/>
  <c r="F100" i="36" s="1"/>
  <c r="L100" i="36" s="1"/>
  <c r="L99" i="36"/>
  <c r="F99" i="36"/>
  <c r="E99" i="36"/>
  <c r="L98" i="36"/>
  <c r="F98" i="36"/>
  <c r="E98" i="36"/>
  <c r="F97" i="36"/>
  <c r="L97" i="36" s="1"/>
  <c r="E97" i="36"/>
  <c r="E96" i="36"/>
  <c r="F96" i="36" s="1"/>
  <c r="L96" i="36" s="1"/>
  <c r="L95" i="36"/>
  <c r="F95" i="36"/>
  <c r="E95" i="36"/>
  <c r="L94" i="36"/>
  <c r="F94" i="36"/>
  <c r="E94" i="36"/>
  <c r="F93" i="36"/>
  <c r="L93" i="36" s="1"/>
  <c r="E93" i="36"/>
  <c r="E92" i="36"/>
  <c r="F92" i="36" s="1"/>
  <c r="L92" i="36" s="1"/>
  <c r="L91" i="36"/>
  <c r="F91" i="36"/>
  <c r="E91" i="36"/>
  <c r="L90" i="36"/>
  <c r="F90" i="36"/>
  <c r="E90" i="36"/>
  <c r="F89" i="36"/>
  <c r="L89" i="36" s="1"/>
  <c r="E89" i="36"/>
  <c r="E88" i="36"/>
  <c r="F88" i="36" s="1"/>
  <c r="L88" i="36" s="1"/>
  <c r="L87" i="36"/>
  <c r="F87" i="36"/>
  <c r="E87" i="36"/>
  <c r="L86" i="36"/>
  <c r="F86" i="36"/>
  <c r="E86" i="36"/>
  <c r="C77" i="36"/>
  <c r="D77" i="36" s="1"/>
  <c r="H77" i="36" s="1"/>
  <c r="C76" i="36"/>
  <c r="D76" i="36" s="1"/>
  <c r="H76" i="36" s="1"/>
  <c r="H75" i="36"/>
  <c r="D75" i="36"/>
  <c r="C75" i="36"/>
  <c r="H74" i="36"/>
  <c r="D74" i="36"/>
  <c r="C74" i="36"/>
  <c r="C67" i="36"/>
  <c r="D67" i="36" s="1"/>
  <c r="H67" i="36" s="1"/>
  <c r="C66" i="36"/>
  <c r="D66" i="36" s="1"/>
  <c r="H66" i="36" s="1"/>
  <c r="H65" i="36"/>
  <c r="D65" i="36"/>
  <c r="C65" i="36"/>
  <c r="H64" i="36"/>
  <c r="D64" i="36"/>
  <c r="C64" i="36"/>
  <c r="C57" i="36"/>
  <c r="D57" i="36" s="1"/>
  <c r="H57" i="36" s="1"/>
  <c r="C56" i="36"/>
  <c r="D56" i="36" s="1"/>
  <c r="H56" i="36" s="1"/>
  <c r="C55" i="36"/>
  <c r="D55" i="36" s="1"/>
  <c r="H55" i="36" s="1"/>
  <c r="C54" i="36"/>
  <c r="D54" i="36" s="1"/>
  <c r="H54" i="36" s="1"/>
  <c r="E47" i="36"/>
  <c r="F47" i="36" s="1"/>
  <c r="L47" i="36" s="1"/>
  <c r="E46" i="36"/>
  <c r="F46" i="36" s="1"/>
  <c r="L46" i="36" s="1"/>
  <c r="L45" i="36"/>
  <c r="F45" i="36"/>
  <c r="E45" i="36"/>
  <c r="F44" i="36"/>
  <c r="L44" i="36" s="1"/>
  <c r="E44" i="36"/>
  <c r="E43" i="36"/>
  <c r="F43" i="36" s="1"/>
  <c r="L43" i="36" s="1"/>
  <c r="E42" i="36"/>
  <c r="F42" i="36" s="1"/>
  <c r="L42" i="36" s="1"/>
  <c r="L41" i="36"/>
  <c r="F41" i="36"/>
  <c r="E41" i="36"/>
  <c r="L40" i="36"/>
  <c r="F40" i="36"/>
  <c r="E40" i="36"/>
  <c r="E39" i="36"/>
  <c r="F39" i="36" s="1"/>
  <c r="L39" i="36" s="1"/>
  <c r="E38" i="36"/>
  <c r="F38" i="36" s="1"/>
  <c r="L38" i="36" s="1"/>
  <c r="L37" i="36"/>
  <c r="F37" i="36"/>
  <c r="E37" i="36"/>
  <c r="F36" i="36"/>
  <c r="L36" i="36" s="1"/>
  <c r="E36" i="36"/>
  <c r="E35" i="36"/>
  <c r="F35" i="36" s="1"/>
  <c r="L35" i="36" s="1"/>
  <c r="E34" i="36"/>
  <c r="F34" i="36" s="1"/>
  <c r="L34" i="36" s="1"/>
  <c r="L33" i="36"/>
  <c r="F33" i="36"/>
  <c r="E33" i="36"/>
  <c r="L32" i="36"/>
  <c r="F32" i="36"/>
  <c r="E32" i="36"/>
  <c r="E23" i="36"/>
  <c r="F23" i="36" s="1"/>
  <c r="L23" i="36" s="1"/>
  <c r="E22" i="36"/>
  <c r="F22" i="36" s="1"/>
  <c r="L22" i="36" s="1"/>
  <c r="L21" i="36"/>
  <c r="F21" i="36"/>
  <c r="E21" i="36"/>
  <c r="F20" i="36"/>
  <c r="L20" i="36" s="1"/>
  <c r="E20" i="36"/>
  <c r="E19" i="36"/>
  <c r="F19" i="36" s="1"/>
  <c r="L19" i="36" s="1"/>
  <c r="E18" i="36"/>
  <c r="F18" i="36" s="1"/>
  <c r="L18" i="36" s="1"/>
  <c r="L17" i="36"/>
  <c r="F17" i="36"/>
  <c r="E17" i="36"/>
  <c r="L16" i="36"/>
  <c r="F16" i="36"/>
  <c r="E16" i="36"/>
  <c r="E15" i="36"/>
  <c r="F15" i="36" s="1"/>
  <c r="L15" i="36" s="1"/>
  <c r="E14" i="36"/>
  <c r="F14" i="36" s="1"/>
  <c r="L14" i="36" s="1"/>
  <c r="L13" i="36"/>
  <c r="F13" i="36"/>
  <c r="E13" i="36"/>
  <c r="F12" i="36"/>
  <c r="L12" i="36" s="1"/>
  <c r="E12" i="36"/>
  <c r="E11" i="36"/>
  <c r="F11" i="36" s="1"/>
  <c r="L11" i="36" s="1"/>
  <c r="E10" i="36"/>
  <c r="F10" i="36" s="1"/>
  <c r="L10" i="36" s="1"/>
  <c r="L9" i="36"/>
  <c r="F9" i="36"/>
  <c r="E9" i="36"/>
  <c r="L8" i="36"/>
  <c r="F8" i="36"/>
  <c r="E8" i="36"/>
  <c r="K1457" i="35" l="1"/>
  <c r="L1457" i="35" s="1"/>
  <c r="Y1457" i="35" s="1"/>
  <c r="K1456" i="35"/>
  <c r="L1456" i="35" s="1"/>
  <c r="Y1456" i="35" s="1"/>
  <c r="L1455" i="35"/>
  <c r="Y1455" i="35" s="1"/>
  <c r="K1455" i="35"/>
  <c r="K1454" i="35"/>
  <c r="L1454" i="35" s="1"/>
  <c r="Y1454" i="35" s="1"/>
  <c r="L1453" i="35"/>
  <c r="Y1453" i="35" s="1"/>
  <c r="K1453" i="35"/>
  <c r="Y1452" i="35"/>
  <c r="L1452" i="35"/>
  <c r="K1452" i="35"/>
  <c r="L1451" i="35"/>
  <c r="Y1451" i="35" s="1"/>
  <c r="K1451" i="35"/>
  <c r="K1450" i="35"/>
  <c r="L1450" i="35" s="1"/>
  <c r="Y1450" i="35" s="1"/>
  <c r="Y1449" i="35"/>
  <c r="L1449" i="35"/>
  <c r="K1449" i="35"/>
  <c r="K1448" i="35"/>
  <c r="L1448" i="35" s="1"/>
  <c r="Y1448" i="35" s="1"/>
  <c r="L1447" i="35"/>
  <c r="Y1447" i="35" s="1"/>
  <c r="K1447" i="35"/>
  <c r="K1446" i="35"/>
  <c r="L1446" i="35" s="1"/>
  <c r="Y1446" i="35" s="1"/>
  <c r="L1445" i="35"/>
  <c r="Y1445" i="35" s="1"/>
  <c r="K1445" i="35"/>
  <c r="Y1444" i="35"/>
  <c r="L1444" i="35"/>
  <c r="K1444" i="35"/>
  <c r="L1443" i="35"/>
  <c r="Y1443" i="35" s="1"/>
  <c r="K1443" i="35"/>
  <c r="K1442" i="35"/>
  <c r="L1442" i="35" s="1"/>
  <c r="Y1442" i="35" s="1"/>
  <c r="Y1441" i="35"/>
  <c r="L1441" i="35"/>
  <c r="K1441" i="35"/>
  <c r="K1440" i="35"/>
  <c r="L1440" i="35" s="1"/>
  <c r="Y1440" i="35" s="1"/>
  <c r="L1439" i="35"/>
  <c r="Y1439" i="35" s="1"/>
  <c r="K1439" i="35"/>
  <c r="K1438" i="35"/>
  <c r="L1438" i="35" s="1"/>
  <c r="Y1438" i="35" s="1"/>
  <c r="L1437" i="35"/>
  <c r="Y1437" i="35" s="1"/>
  <c r="K1437" i="35"/>
  <c r="K1436" i="35"/>
  <c r="L1436" i="35" s="1"/>
  <c r="Y1436" i="35" s="1"/>
  <c r="L1435" i="35"/>
  <c r="Y1435" i="35" s="1"/>
  <c r="K1435" i="35"/>
  <c r="K1434" i="35"/>
  <c r="L1434" i="35" s="1"/>
  <c r="Y1434" i="35" s="1"/>
  <c r="L1433" i="35"/>
  <c r="Y1433" i="35" s="1"/>
  <c r="K1433" i="35"/>
  <c r="K1432" i="35"/>
  <c r="L1432" i="35" s="1"/>
  <c r="Y1432" i="35" s="1"/>
  <c r="L1431" i="35"/>
  <c r="Y1431" i="35" s="1"/>
  <c r="K1431" i="35"/>
  <c r="K1430" i="35"/>
  <c r="L1430" i="35" s="1"/>
  <c r="Y1430" i="35" s="1"/>
  <c r="L1429" i="35"/>
  <c r="Y1429" i="35" s="1"/>
  <c r="K1429" i="35"/>
  <c r="K1428" i="35"/>
  <c r="L1428" i="35" s="1"/>
  <c r="Y1428" i="35" s="1"/>
  <c r="L1427" i="35"/>
  <c r="Y1427" i="35" s="1"/>
  <c r="K1427" i="35"/>
  <c r="K1426" i="35"/>
  <c r="L1426" i="35" s="1"/>
  <c r="Y1426" i="35" s="1"/>
  <c r="L1425" i="35"/>
  <c r="Y1425" i="35" s="1"/>
  <c r="K1425" i="35"/>
  <c r="K1424" i="35"/>
  <c r="L1424" i="35" s="1"/>
  <c r="Y1424" i="35" s="1"/>
  <c r="L1423" i="35"/>
  <c r="Y1423" i="35" s="1"/>
  <c r="K1423" i="35"/>
  <c r="K1422" i="35"/>
  <c r="L1422" i="35" s="1"/>
  <c r="Y1422" i="35" s="1"/>
  <c r="L1421" i="35"/>
  <c r="Y1421" i="35" s="1"/>
  <c r="K1421" i="35"/>
  <c r="Y1420" i="35"/>
  <c r="K1420" i="35"/>
  <c r="L1420" i="35" s="1"/>
  <c r="L1419" i="35"/>
  <c r="Y1419" i="35" s="1"/>
  <c r="K1419" i="35"/>
  <c r="K1418" i="35"/>
  <c r="L1418" i="35" s="1"/>
  <c r="Y1418" i="35" s="1"/>
  <c r="L1417" i="35"/>
  <c r="Y1417" i="35" s="1"/>
  <c r="K1417" i="35"/>
  <c r="K1416" i="35"/>
  <c r="L1416" i="35" s="1"/>
  <c r="Y1416" i="35" s="1"/>
  <c r="L1415" i="35"/>
  <c r="Y1415" i="35" s="1"/>
  <c r="K1415" i="35"/>
  <c r="K1414" i="35"/>
  <c r="L1414" i="35" s="1"/>
  <c r="Y1414" i="35" s="1"/>
  <c r="L1413" i="35"/>
  <c r="Y1413" i="35" s="1"/>
  <c r="K1413" i="35"/>
  <c r="Y1412" i="35"/>
  <c r="K1412" i="35"/>
  <c r="L1412" i="35" s="1"/>
  <c r="L1411" i="35"/>
  <c r="Y1411" i="35" s="1"/>
  <c r="K1411" i="35"/>
  <c r="K1410" i="35"/>
  <c r="L1410" i="35" s="1"/>
  <c r="Y1410" i="35" s="1"/>
  <c r="L1409" i="35"/>
  <c r="Y1409" i="35" s="1"/>
  <c r="K1409" i="35"/>
  <c r="K1408" i="35"/>
  <c r="L1408" i="35" s="1"/>
  <c r="Y1408" i="35" s="1"/>
  <c r="L1407" i="35"/>
  <c r="Y1407" i="35" s="1"/>
  <c r="K1407" i="35"/>
  <c r="K1406" i="35"/>
  <c r="L1406" i="35" s="1"/>
  <c r="Y1406" i="35" s="1"/>
  <c r="L1405" i="35"/>
  <c r="Y1405" i="35" s="1"/>
  <c r="K1405" i="35"/>
  <c r="Y1404" i="35"/>
  <c r="K1404" i="35"/>
  <c r="L1404" i="35" s="1"/>
  <c r="L1403" i="35"/>
  <c r="Y1403" i="35" s="1"/>
  <c r="K1403" i="35"/>
  <c r="K1402" i="35"/>
  <c r="L1402" i="35" s="1"/>
  <c r="Y1402" i="35" s="1"/>
  <c r="L1401" i="35"/>
  <c r="Y1401" i="35" s="1"/>
  <c r="K1401" i="35"/>
  <c r="K1400" i="35"/>
  <c r="L1400" i="35" s="1"/>
  <c r="Y1400" i="35" s="1"/>
  <c r="L1399" i="35"/>
  <c r="Y1399" i="35" s="1"/>
  <c r="K1399" i="35"/>
  <c r="K1398" i="35"/>
  <c r="L1398" i="35" s="1"/>
  <c r="Y1398" i="35" s="1"/>
  <c r="L1397" i="35"/>
  <c r="Y1397" i="35" s="1"/>
  <c r="K1397" i="35"/>
  <c r="K1396" i="35"/>
  <c r="L1396" i="35" s="1"/>
  <c r="Y1396" i="35" s="1"/>
  <c r="L1395" i="35"/>
  <c r="Y1395" i="35" s="1"/>
  <c r="K1395" i="35"/>
  <c r="K1394" i="35"/>
  <c r="L1394" i="35" s="1"/>
  <c r="Y1394" i="35" s="1"/>
  <c r="L1393" i="35"/>
  <c r="Y1393" i="35" s="1"/>
  <c r="K1393" i="35"/>
  <c r="K1392" i="35"/>
  <c r="L1392" i="35" s="1"/>
  <c r="Y1392" i="35" s="1"/>
  <c r="L1391" i="35"/>
  <c r="Y1391" i="35" s="1"/>
  <c r="K1391" i="35"/>
  <c r="K1390" i="35"/>
  <c r="L1390" i="35" s="1"/>
  <c r="Y1390" i="35" s="1"/>
  <c r="L1389" i="35"/>
  <c r="Y1389" i="35" s="1"/>
  <c r="K1389" i="35"/>
  <c r="Y1388" i="35"/>
  <c r="K1388" i="35"/>
  <c r="L1388" i="35" s="1"/>
  <c r="L1387" i="35"/>
  <c r="Y1387" i="35" s="1"/>
  <c r="K1387" i="35"/>
  <c r="K1386" i="35"/>
  <c r="L1386" i="35" s="1"/>
  <c r="Y1386" i="35" s="1"/>
  <c r="L1385" i="35"/>
  <c r="Y1385" i="35" s="1"/>
  <c r="K1385" i="35"/>
  <c r="K1384" i="35"/>
  <c r="L1384" i="35" s="1"/>
  <c r="Y1384" i="35" s="1"/>
  <c r="L1383" i="35"/>
  <c r="Y1383" i="35" s="1"/>
  <c r="K1383" i="35"/>
  <c r="K1382" i="35"/>
  <c r="L1382" i="35" s="1"/>
  <c r="Y1382" i="35" s="1"/>
  <c r="L1381" i="35"/>
  <c r="Y1381" i="35" s="1"/>
  <c r="K1381" i="35"/>
  <c r="K1380" i="35"/>
  <c r="L1380" i="35" s="1"/>
  <c r="Y1380" i="35" s="1"/>
  <c r="L1379" i="35"/>
  <c r="Y1379" i="35" s="1"/>
  <c r="K1379" i="35"/>
  <c r="K1378" i="35"/>
  <c r="L1378" i="35" s="1"/>
  <c r="Y1378" i="35" s="1"/>
  <c r="L1377" i="35"/>
  <c r="Y1377" i="35" s="1"/>
  <c r="K1377" i="35"/>
  <c r="K1376" i="35"/>
  <c r="L1376" i="35" s="1"/>
  <c r="Y1376" i="35" s="1"/>
  <c r="L1375" i="35"/>
  <c r="Y1375" i="35" s="1"/>
  <c r="K1375" i="35"/>
  <c r="K1374" i="35"/>
  <c r="L1374" i="35" s="1"/>
  <c r="Y1374" i="35" s="1"/>
  <c r="L1373" i="35"/>
  <c r="Y1373" i="35" s="1"/>
  <c r="K1373" i="35"/>
  <c r="K1372" i="35"/>
  <c r="L1372" i="35" s="1"/>
  <c r="Y1372" i="35" s="1"/>
  <c r="L1371" i="35"/>
  <c r="Y1371" i="35" s="1"/>
  <c r="K1371" i="35"/>
  <c r="K1370" i="35"/>
  <c r="L1370" i="35" s="1"/>
  <c r="Y1370" i="35" s="1"/>
  <c r="L1369" i="35"/>
  <c r="Y1369" i="35" s="1"/>
  <c r="K1369" i="35"/>
  <c r="K1368" i="35"/>
  <c r="L1368" i="35" s="1"/>
  <c r="Y1368" i="35" s="1"/>
  <c r="L1367" i="35"/>
  <c r="Y1367" i="35" s="1"/>
  <c r="K1367" i="35"/>
  <c r="K1366" i="35"/>
  <c r="L1366" i="35" s="1"/>
  <c r="Y1366" i="35" s="1"/>
  <c r="L1365" i="35"/>
  <c r="Y1365" i="35" s="1"/>
  <c r="K1365" i="35"/>
  <c r="K1364" i="35"/>
  <c r="L1364" i="35" s="1"/>
  <c r="Y1364" i="35" s="1"/>
  <c r="L1363" i="35"/>
  <c r="Y1363" i="35" s="1"/>
  <c r="K1363" i="35"/>
  <c r="K1362" i="35"/>
  <c r="L1362" i="35" s="1"/>
  <c r="Y1362" i="35" s="1"/>
  <c r="L1361" i="35"/>
  <c r="Y1361" i="35" s="1"/>
  <c r="K1361" i="35"/>
  <c r="K1360" i="35"/>
  <c r="L1360" i="35" s="1"/>
  <c r="Y1360" i="35" s="1"/>
  <c r="L1359" i="35"/>
  <c r="Y1359" i="35" s="1"/>
  <c r="K1359" i="35"/>
  <c r="K1358" i="35"/>
  <c r="L1358" i="35" s="1"/>
  <c r="Y1358" i="35" s="1"/>
  <c r="L1357" i="35"/>
  <c r="Y1357" i="35" s="1"/>
  <c r="K1357" i="35"/>
  <c r="Y1356" i="35"/>
  <c r="K1356" i="35"/>
  <c r="L1356" i="35" s="1"/>
  <c r="L1355" i="35"/>
  <c r="Y1355" i="35" s="1"/>
  <c r="K1355" i="35"/>
  <c r="K1354" i="35"/>
  <c r="L1354" i="35" s="1"/>
  <c r="Y1354" i="35" s="1"/>
  <c r="L1353" i="35"/>
  <c r="Y1353" i="35" s="1"/>
  <c r="K1353" i="35"/>
  <c r="K1352" i="35"/>
  <c r="L1352" i="35" s="1"/>
  <c r="Y1352" i="35" s="1"/>
  <c r="L1351" i="35"/>
  <c r="Y1351" i="35" s="1"/>
  <c r="K1351" i="35"/>
  <c r="K1350" i="35"/>
  <c r="L1350" i="35" s="1"/>
  <c r="Y1350" i="35" s="1"/>
  <c r="L1349" i="35"/>
  <c r="Y1349" i="35" s="1"/>
  <c r="K1349" i="35"/>
  <c r="Y1348" i="35"/>
  <c r="K1348" i="35"/>
  <c r="L1348" i="35" s="1"/>
  <c r="L1347" i="35"/>
  <c r="Y1347" i="35" s="1"/>
  <c r="K1347" i="35"/>
  <c r="K1346" i="35"/>
  <c r="L1346" i="35" s="1"/>
  <c r="Y1346" i="35" s="1"/>
  <c r="L1345" i="35"/>
  <c r="Y1345" i="35" s="1"/>
  <c r="K1345" i="35"/>
  <c r="K1344" i="35"/>
  <c r="L1344" i="35" s="1"/>
  <c r="Y1344" i="35" s="1"/>
  <c r="L1343" i="35"/>
  <c r="Y1343" i="35" s="1"/>
  <c r="K1343" i="35"/>
  <c r="K1342" i="35"/>
  <c r="L1342" i="35" s="1"/>
  <c r="Y1342" i="35" s="1"/>
  <c r="L1341" i="35"/>
  <c r="Y1341" i="35" s="1"/>
  <c r="K1341" i="35"/>
  <c r="Y1340" i="35"/>
  <c r="K1340" i="35"/>
  <c r="L1340" i="35" s="1"/>
  <c r="L1339" i="35"/>
  <c r="Y1339" i="35" s="1"/>
  <c r="K1339" i="35"/>
  <c r="K1338" i="35"/>
  <c r="L1338" i="35" s="1"/>
  <c r="Y1338" i="35" s="1"/>
  <c r="L1337" i="35"/>
  <c r="Y1337" i="35" s="1"/>
  <c r="K1337" i="35"/>
  <c r="K1336" i="35"/>
  <c r="L1336" i="35" s="1"/>
  <c r="Y1336" i="35" s="1"/>
  <c r="L1335" i="35"/>
  <c r="Y1335" i="35" s="1"/>
  <c r="K1335" i="35"/>
  <c r="K1334" i="35"/>
  <c r="L1334" i="35" s="1"/>
  <c r="Y1334" i="35" s="1"/>
  <c r="L1333" i="35"/>
  <c r="Y1333" i="35" s="1"/>
  <c r="K1333" i="35"/>
  <c r="K1332" i="35"/>
  <c r="L1332" i="35" s="1"/>
  <c r="Y1332" i="35" s="1"/>
  <c r="L1331" i="35"/>
  <c r="Y1331" i="35" s="1"/>
  <c r="K1331" i="35"/>
  <c r="K1330" i="35"/>
  <c r="L1330" i="35" s="1"/>
  <c r="Y1330" i="35" s="1"/>
  <c r="L1329" i="35"/>
  <c r="Y1329" i="35" s="1"/>
  <c r="K1329" i="35"/>
  <c r="K1328" i="35"/>
  <c r="L1328" i="35" s="1"/>
  <c r="Y1328" i="35" s="1"/>
  <c r="L1327" i="35"/>
  <c r="Y1327" i="35" s="1"/>
  <c r="K1327" i="35"/>
  <c r="K1326" i="35"/>
  <c r="L1326" i="35" s="1"/>
  <c r="Y1326" i="35" s="1"/>
  <c r="L1325" i="35"/>
  <c r="Y1325" i="35" s="1"/>
  <c r="K1325" i="35"/>
  <c r="Y1324" i="35"/>
  <c r="K1324" i="35"/>
  <c r="L1324" i="35" s="1"/>
  <c r="L1323" i="35"/>
  <c r="Y1323" i="35" s="1"/>
  <c r="K1323" i="35"/>
  <c r="K1322" i="35"/>
  <c r="L1322" i="35" s="1"/>
  <c r="Y1322" i="35" s="1"/>
  <c r="L1321" i="35"/>
  <c r="Y1321" i="35" s="1"/>
  <c r="K1321" i="35"/>
  <c r="K1320" i="35"/>
  <c r="L1320" i="35" s="1"/>
  <c r="Y1320" i="35" s="1"/>
  <c r="L1319" i="35"/>
  <c r="Y1319" i="35" s="1"/>
  <c r="K1319" i="35"/>
  <c r="K1318" i="35"/>
  <c r="L1318" i="35" s="1"/>
  <c r="Y1318" i="35" s="1"/>
  <c r="L1317" i="35"/>
  <c r="Y1317" i="35" s="1"/>
  <c r="K1317" i="35"/>
  <c r="K1316" i="35"/>
  <c r="L1316" i="35" s="1"/>
  <c r="Y1316" i="35" s="1"/>
  <c r="L1315" i="35"/>
  <c r="Y1315" i="35" s="1"/>
  <c r="K1315" i="35"/>
  <c r="K1314" i="35"/>
  <c r="L1314" i="35" s="1"/>
  <c r="Y1314" i="35" s="1"/>
  <c r="L1313" i="35"/>
  <c r="Y1313" i="35" s="1"/>
  <c r="K1313" i="35"/>
  <c r="K1312" i="35"/>
  <c r="L1312" i="35" s="1"/>
  <c r="Y1312" i="35" s="1"/>
  <c r="L1311" i="35"/>
  <c r="Y1311" i="35" s="1"/>
  <c r="K1311" i="35"/>
  <c r="K1310" i="35"/>
  <c r="L1310" i="35" s="1"/>
  <c r="Y1310" i="35" s="1"/>
  <c r="L1309" i="35"/>
  <c r="Y1309" i="35" s="1"/>
  <c r="K1309" i="35"/>
  <c r="K1308" i="35"/>
  <c r="L1308" i="35" s="1"/>
  <c r="Y1308" i="35" s="1"/>
  <c r="L1307" i="35"/>
  <c r="Y1307" i="35" s="1"/>
  <c r="K1307" i="35"/>
  <c r="K1306" i="35"/>
  <c r="L1306" i="35" s="1"/>
  <c r="Y1306" i="35" s="1"/>
  <c r="L1305" i="35"/>
  <c r="Y1305" i="35" s="1"/>
  <c r="K1305" i="35"/>
  <c r="K1304" i="35"/>
  <c r="L1304" i="35" s="1"/>
  <c r="Y1304" i="35" s="1"/>
  <c r="L1303" i="35"/>
  <c r="Y1303" i="35" s="1"/>
  <c r="K1303" i="35"/>
  <c r="K1302" i="35"/>
  <c r="L1302" i="35" s="1"/>
  <c r="Y1302" i="35" s="1"/>
  <c r="L1301" i="35"/>
  <c r="Y1301" i="35" s="1"/>
  <c r="K1301" i="35"/>
  <c r="K1300" i="35"/>
  <c r="L1300" i="35" s="1"/>
  <c r="Y1300" i="35" s="1"/>
  <c r="L1299" i="35"/>
  <c r="Y1299" i="35" s="1"/>
  <c r="K1299" i="35"/>
  <c r="K1298" i="35"/>
  <c r="L1298" i="35" s="1"/>
  <c r="Y1298" i="35" s="1"/>
  <c r="L1297" i="35"/>
  <c r="Y1297" i="35" s="1"/>
  <c r="K1297" i="35"/>
  <c r="K1296" i="35"/>
  <c r="L1296" i="35" s="1"/>
  <c r="Y1296" i="35" s="1"/>
  <c r="L1295" i="35"/>
  <c r="Y1295" i="35" s="1"/>
  <c r="K1295" i="35"/>
  <c r="K1294" i="35"/>
  <c r="L1294" i="35" s="1"/>
  <c r="Y1294" i="35" s="1"/>
  <c r="L1293" i="35"/>
  <c r="Y1293" i="35" s="1"/>
  <c r="K1293" i="35"/>
  <c r="Y1292" i="35"/>
  <c r="K1292" i="35"/>
  <c r="L1292" i="35" s="1"/>
  <c r="L1291" i="35"/>
  <c r="Y1291" i="35" s="1"/>
  <c r="K1291" i="35"/>
  <c r="K1290" i="35"/>
  <c r="L1290" i="35" s="1"/>
  <c r="Y1290" i="35" s="1"/>
  <c r="L1289" i="35"/>
  <c r="Y1289" i="35" s="1"/>
  <c r="K1289" i="35"/>
  <c r="K1288" i="35"/>
  <c r="L1288" i="35" s="1"/>
  <c r="Y1288" i="35" s="1"/>
  <c r="L1287" i="35"/>
  <c r="Y1287" i="35" s="1"/>
  <c r="K1287" i="35"/>
  <c r="K1286" i="35"/>
  <c r="L1286" i="35" s="1"/>
  <c r="Y1286" i="35" s="1"/>
  <c r="L1285" i="35"/>
  <c r="Y1285" i="35" s="1"/>
  <c r="K1285" i="35"/>
  <c r="Y1284" i="35"/>
  <c r="K1284" i="35"/>
  <c r="L1284" i="35" s="1"/>
  <c r="L1283" i="35"/>
  <c r="Y1283" i="35" s="1"/>
  <c r="K1283" i="35"/>
  <c r="K1282" i="35"/>
  <c r="L1282" i="35" s="1"/>
  <c r="Y1282" i="35" s="1"/>
  <c r="L1281" i="35"/>
  <c r="Y1281" i="35" s="1"/>
  <c r="K1281" i="35"/>
  <c r="K1280" i="35"/>
  <c r="L1280" i="35" s="1"/>
  <c r="Y1280" i="35" s="1"/>
  <c r="L1279" i="35"/>
  <c r="Y1279" i="35" s="1"/>
  <c r="K1279" i="35"/>
  <c r="K1278" i="35"/>
  <c r="L1278" i="35" s="1"/>
  <c r="Y1278" i="35" s="1"/>
  <c r="L1277" i="35"/>
  <c r="Y1277" i="35" s="1"/>
  <c r="K1277" i="35"/>
  <c r="Y1276" i="35"/>
  <c r="K1276" i="35"/>
  <c r="L1276" i="35" s="1"/>
  <c r="L1275" i="35"/>
  <c r="Y1275" i="35" s="1"/>
  <c r="K1275" i="35"/>
  <c r="K1274" i="35"/>
  <c r="L1274" i="35" s="1"/>
  <c r="Y1274" i="35" s="1"/>
  <c r="L1273" i="35"/>
  <c r="Y1273" i="35" s="1"/>
  <c r="K1273" i="35"/>
  <c r="K1272" i="35"/>
  <c r="L1272" i="35" s="1"/>
  <c r="Y1272" i="35" s="1"/>
  <c r="L1271" i="35"/>
  <c r="Y1271" i="35" s="1"/>
  <c r="K1271" i="35"/>
  <c r="K1270" i="35"/>
  <c r="L1270" i="35" s="1"/>
  <c r="Y1270" i="35" s="1"/>
  <c r="L1269" i="35"/>
  <c r="Y1269" i="35" s="1"/>
  <c r="K1269" i="35"/>
  <c r="K1268" i="35"/>
  <c r="L1268" i="35" s="1"/>
  <c r="Y1268" i="35" s="1"/>
  <c r="L1267" i="35"/>
  <c r="Y1267" i="35" s="1"/>
  <c r="K1267" i="35"/>
  <c r="K1266" i="35"/>
  <c r="L1266" i="35" s="1"/>
  <c r="Y1266" i="35" s="1"/>
  <c r="L1265" i="35"/>
  <c r="Y1265" i="35" s="1"/>
  <c r="K1265" i="35"/>
  <c r="K1264" i="35"/>
  <c r="L1264" i="35" s="1"/>
  <c r="Y1264" i="35" s="1"/>
  <c r="L1263" i="35"/>
  <c r="Y1263" i="35" s="1"/>
  <c r="K1263" i="35"/>
  <c r="K1262" i="35"/>
  <c r="L1262" i="35" s="1"/>
  <c r="Y1262" i="35" s="1"/>
  <c r="L1261" i="35"/>
  <c r="Y1261" i="35" s="1"/>
  <c r="K1261" i="35"/>
  <c r="Y1260" i="35"/>
  <c r="K1260" i="35"/>
  <c r="L1260" i="35" s="1"/>
  <c r="L1259" i="35"/>
  <c r="Y1259" i="35" s="1"/>
  <c r="K1259" i="35"/>
  <c r="Y1258" i="35"/>
  <c r="K1258" i="35"/>
  <c r="L1258" i="35" s="1"/>
  <c r="L1257" i="35"/>
  <c r="Y1257" i="35" s="1"/>
  <c r="K1257" i="35"/>
  <c r="K1256" i="35"/>
  <c r="L1256" i="35" s="1"/>
  <c r="Y1256" i="35" s="1"/>
  <c r="L1255" i="35"/>
  <c r="Y1255" i="35" s="1"/>
  <c r="K1255" i="35"/>
  <c r="K1254" i="35"/>
  <c r="L1254" i="35" s="1"/>
  <c r="Y1254" i="35" s="1"/>
  <c r="L1253" i="35"/>
  <c r="Y1253" i="35" s="1"/>
  <c r="K1253" i="35"/>
  <c r="Y1252" i="35"/>
  <c r="K1252" i="35"/>
  <c r="L1252" i="35" s="1"/>
  <c r="L1251" i="35"/>
  <c r="Y1251" i="35" s="1"/>
  <c r="K1251" i="35"/>
  <c r="K1250" i="35"/>
  <c r="L1250" i="35" s="1"/>
  <c r="Y1250" i="35" s="1"/>
  <c r="L1249" i="35"/>
  <c r="Y1249" i="35" s="1"/>
  <c r="K1249" i="35"/>
  <c r="K1248" i="35"/>
  <c r="L1248" i="35" s="1"/>
  <c r="Y1248" i="35" s="1"/>
  <c r="L1247" i="35"/>
  <c r="Y1247" i="35" s="1"/>
  <c r="K1247" i="35"/>
  <c r="K1246" i="35"/>
  <c r="L1246" i="35" s="1"/>
  <c r="Y1246" i="35" s="1"/>
  <c r="L1245" i="35"/>
  <c r="Y1245" i="35" s="1"/>
  <c r="K1245" i="35"/>
  <c r="Y1244" i="35"/>
  <c r="K1244" i="35"/>
  <c r="L1244" i="35" s="1"/>
  <c r="L1243" i="35"/>
  <c r="Y1243" i="35" s="1"/>
  <c r="K1243" i="35"/>
  <c r="Y1242" i="35"/>
  <c r="K1242" i="35"/>
  <c r="L1242" i="35" s="1"/>
  <c r="L1241" i="35"/>
  <c r="Y1241" i="35" s="1"/>
  <c r="K1241" i="35"/>
  <c r="K1240" i="35"/>
  <c r="L1240" i="35" s="1"/>
  <c r="Y1240" i="35" s="1"/>
  <c r="L1239" i="35"/>
  <c r="Y1239" i="35" s="1"/>
  <c r="K1239" i="35"/>
  <c r="K1238" i="35"/>
  <c r="L1238" i="35" s="1"/>
  <c r="Y1238" i="35" s="1"/>
  <c r="L1237" i="35"/>
  <c r="Y1237" i="35" s="1"/>
  <c r="K1237" i="35"/>
  <c r="K1236" i="35"/>
  <c r="L1236" i="35" s="1"/>
  <c r="Y1236" i="35" s="1"/>
  <c r="L1235" i="35"/>
  <c r="Y1235" i="35" s="1"/>
  <c r="K1235" i="35"/>
  <c r="Y1234" i="35"/>
  <c r="K1234" i="35"/>
  <c r="L1234" i="35" s="1"/>
  <c r="L1233" i="35"/>
  <c r="Y1233" i="35" s="1"/>
  <c r="K1233" i="35"/>
  <c r="K1232" i="35"/>
  <c r="L1232" i="35" s="1"/>
  <c r="Y1232" i="35" s="1"/>
  <c r="L1231" i="35"/>
  <c r="Y1231" i="35" s="1"/>
  <c r="K1231" i="35"/>
  <c r="K1230" i="35"/>
  <c r="L1230" i="35" s="1"/>
  <c r="Y1230" i="35" s="1"/>
  <c r="L1229" i="35"/>
  <c r="Y1229" i="35" s="1"/>
  <c r="K1229" i="35"/>
  <c r="Y1228" i="35"/>
  <c r="K1228" i="35"/>
  <c r="L1228" i="35" s="1"/>
  <c r="L1227" i="35"/>
  <c r="Y1227" i="35" s="1"/>
  <c r="K1227" i="35"/>
  <c r="Y1226" i="35"/>
  <c r="K1226" i="35"/>
  <c r="L1226" i="35" s="1"/>
  <c r="L1225" i="35"/>
  <c r="Y1225" i="35" s="1"/>
  <c r="K1225" i="35"/>
  <c r="K1224" i="35"/>
  <c r="L1224" i="35" s="1"/>
  <c r="Y1224" i="35" s="1"/>
  <c r="L1223" i="35"/>
  <c r="Y1223" i="35" s="1"/>
  <c r="K1223" i="35"/>
  <c r="K1222" i="35"/>
  <c r="L1222" i="35" s="1"/>
  <c r="Y1222" i="35" s="1"/>
  <c r="L1221" i="35"/>
  <c r="Y1221" i="35" s="1"/>
  <c r="K1221" i="35"/>
  <c r="Y1220" i="35"/>
  <c r="K1220" i="35"/>
  <c r="L1220" i="35" s="1"/>
  <c r="L1219" i="35"/>
  <c r="Y1219" i="35" s="1"/>
  <c r="K1219" i="35"/>
  <c r="K1218" i="35"/>
  <c r="L1218" i="35" s="1"/>
  <c r="Y1218" i="35" s="1"/>
  <c r="L1217" i="35"/>
  <c r="Y1217" i="35" s="1"/>
  <c r="K1217" i="35"/>
  <c r="K1216" i="35"/>
  <c r="L1216" i="35" s="1"/>
  <c r="Y1216" i="35" s="1"/>
  <c r="L1215" i="35"/>
  <c r="Y1215" i="35" s="1"/>
  <c r="K1215" i="35"/>
  <c r="K1214" i="35"/>
  <c r="L1214" i="35" s="1"/>
  <c r="Y1214" i="35" s="1"/>
  <c r="L1213" i="35"/>
  <c r="Y1213" i="35" s="1"/>
  <c r="K1213" i="35"/>
  <c r="Y1212" i="35"/>
  <c r="K1212" i="35"/>
  <c r="L1212" i="35" s="1"/>
  <c r="L1211" i="35"/>
  <c r="Y1211" i="35" s="1"/>
  <c r="K1211" i="35"/>
  <c r="Y1210" i="35"/>
  <c r="K1210" i="35"/>
  <c r="L1210" i="35" s="1"/>
  <c r="L1209" i="35"/>
  <c r="Y1209" i="35" s="1"/>
  <c r="K1209" i="35"/>
  <c r="K1208" i="35"/>
  <c r="L1208" i="35" s="1"/>
  <c r="Y1208" i="35" s="1"/>
  <c r="L1207" i="35"/>
  <c r="Y1207" i="35" s="1"/>
  <c r="K1207" i="35"/>
  <c r="K1206" i="35"/>
  <c r="L1206" i="35" s="1"/>
  <c r="Y1206" i="35" s="1"/>
  <c r="L1205" i="35"/>
  <c r="Y1205" i="35" s="1"/>
  <c r="K1205" i="35"/>
  <c r="K1204" i="35"/>
  <c r="L1204" i="35" s="1"/>
  <c r="Y1204" i="35" s="1"/>
  <c r="L1203" i="35"/>
  <c r="Y1203" i="35" s="1"/>
  <c r="K1203" i="35"/>
  <c r="Y1202" i="35"/>
  <c r="K1202" i="35"/>
  <c r="L1202" i="35" s="1"/>
  <c r="L1201" i="35"/>
  <c r="Y1201" i="35" s="1"/>
  <c r="K1201" i="35"/>
  <c r="K1200" i="35"/>
  <c r="L1200" i="35" s="1"/>
  <c r="Y1200" i="35" s="1"/>
  <c r="L1199" i="35"/>
  <c r="Y1199" i="35" s="1"/>
  <c r="K1199" i="35"/>
  <c r="K1198" i="35"/>
  <c r="L1198" i="35" s="1"/>
  <c r="Y1198" i="35" s="1"/>
  <c r="L1197" i="35"/>
  <c r="Y1197" i="35" s="1"/>
  <c r="K1197" i="35"/>
  <c r="Y1196" i="35"/>
  <c r="K1196" i="35"/>
  <c r="L1196" i="35" s="1"/>
  <c r="L1195" i="35"/>
  <c r="Y1195" i="35" s="1"/>
  <c r="K1195" i="35"/>
  <c r="Y1194" i="35"/>
  <c r="K1194" i="35"/>
  <c r="L1194" i="35" s="1"/>
  <c r="L1193" i="35"/>
  <c r="Y1193" i="35" s="1"/>
  <c r="K1193" i="35"/>
  <c r="K1192" i="35"/>
  <c r="L1192" i="35" s="1"/>
  <c r="Y1192" i="35" s="1"/>
  <c r="L1191" i="35"/>
  <c r="Y1191" i="35" s="1"/>
  <c r="K1191" i="35"/>
  <c r="K1190" i="35"/>
  <c r="L1190" i="35" s="1"/>
  <c r="Y1190" i="35" s="1"/>
  <c r="L1189" i="35"/>
  <c r="Y1189" i="35" s="1"/>
  <c r="K1189" i="35"/>
  <c r="Y1188" i="35"/>
  <c r="K1188" i="35"/>
  <c r="L1188" i="35" s="1"/>
  <c r="L1187" i="35"/>
  <c r="Y1187" i="35" s="1"/>
  <c r="K1187" i="35"/>
  <c r="K1186" i="35"/>
  <c r="L1186" i="35" s="1"/>
  <c r="Y1186" i="35" s="1"/>
  <c r="L1185" i="35"/>
  <c r="Y1185" i="35" s="1"/>
  <c r="K1185" i="35"/>
  <c r="K1184" i="35"/>
  <c r="L1184" i="35" s="1"/>
  <c r="Y1184" i="35" s="1"/>
  <c r="L1183" i="35"/>
  <c r="Y1183" i="35" s="1"/>
  <c r="K1183" i="35"/>
  <c r="K1182" i="35"/>
  <c r="L1182" i="35" s="1"/>
  <c r="Y1182" i="35" s="1"/>
  <c r="L1181" i="35"/>
  <c r="Y1181" i="35" s="1"/>
  <c r="K1181" i="35"/>
  <c r="Y1180" i="35"/>
  <c r="K1180" i="35"/>
  <c r="L1180" i="35" s="1"/>
  <c r="L1179" i="35"/>
  <c r="Y1179" i="35" s="1"/>
  <c r="K1179" i="35"/>
  <c r="Y1178" i="35"/>
  <c r="K1178" i="35"/>
  <c r="L1178" i="35" s="1"/>
  <c r="L1177" i="35"/>
  <c r="Y1177" i="35" s="1"/>
  <c r="K1177" i="35"/>
  <c r="K1176" i="35"/>
  <c r="L1176" i="35" s="1"/>
  <c r="Y1176" i="35" s="1"/>
  <c r="L1175" i="35"/>
  <c r="Y1175" i="35" s="1"/>
  <c r="K1175" i="35"/>
  <c r="K1174" i="35"/>
  <c r="L1174" i="35" s="1"/>
  <c r="Y1174" i="35" s="1"/>
  <c r="L1173" i="35"/>
  <c r="Y1173" i="35" s="1"/>
  <c r="K1173" i="35"/>
  <c r="K1172" i="35"/>
  <c r="L1172" i="35" s="1"/>
  <c r="Y1172" i="35" s="1"/>
  <c r="L1171" i="35"/>
  <c r="Y1171" i="35" s="1"/>
  <c r="K1171" i="35"/>
  <c r="Y1170" i="35"/>
  <c r="K1170" i="35"/>
  <c r="L1170" i="35" s="1"/>
  <c r="L1169" i="35"/>
  <c r="Y1169" i="35" s="1"/>
  <c r="K1169" i="35"/>
  <c r="K1168" i="35"/>
  <c r="L1168" i="35" s="1"/>
  <c r="Y1168" i="35" s="1"/>
  <c r="L1167" i="35"/>
  <c r="Y1167" i="35" s="1"/>
  <c r="K1167" i="35"/>
  <c r="K1166" i="35"/>
  <c r="L1166" i="35" s="1"/>
  <c r="Y1166" i="35" s="1"/>
  <c r="L1165" i="35"/>
  <c r="Y1165" i="35" s="1"/>
  <c r="K1165" i="35"/>
  <c r="Y1164" i="35"/>
  <c r="K1164" i="35"/>
  <c r="L1164" i="35" s="1"/>
  <c r="L1163" i="35"/>
  <c r="Y1163" i="35" s="1"/>
  <c r="K1163" i="35"/>
  <c r="Y1162" i="35"/>
  <c r="K1162" i="35"/>
  <c r="L1162" i="35" s="1"/>
  <c r="L1161" i="35"/>
  <c r="Y1161" i="35" s="1"/>
  <c r="K1161" i="35"/>
  <c r="K1160" i="35"/>
  <c r="L1160" i="35" s="1"/>
  <c r="Y1160" i="35" s="1"/>
  <c r="L1159" i="35"/>
  <c r="Y1159" i="35" s="1"/>
  <c r="K1159" i="35"/>
  <c r="K1158" i="35"/>
  <c r="L1158" i="35" s="1"/>
  <c r="Y1158" i="35" s="1"/>
  <c r="L1157" i="35"/>
  <c r="Y1157" i="35" s="1"/>
  <c r="K1157" i="35"/>
  <c r="Y1156" i="35"/>
  <c r="K1156" i="35"/>
  <c r="L1156" i="35" s="1"/>
  <c r="L1155" i="35"/>
  <c r="Y1155" i="35" s="1"/>
  <c r="K1155" i="35"/>
  <c r="K1154" i="35"/>
  <c r="L1154" i="35" s="1"/>
  <c r="Y1154" i="35" s="1"/>
  <c r="L1153" i="35"/>
  <c r="Y1153" i="35" s="1"/>
  <c r="K1153" i="35"/>
  <c r="K1152" i="35"/>
  <c r="L1152" i="35" s="1"/>
  <c r="Y1152" i="35" s="1"/>
  <c r="L1151" i="35"/>
  <c r="Y1151" i="35" s="1"/>
  <c r="K1151" i="35"/>
  <c r="K1150" i="35"/>
  <c r="L1150" i="35" s="1"/>
  <c r="Y1150" i="35" s="1"/>
  <c r="L1149" i="35"/>
  <c r="Y1149" i="35" s="1"/>
  <c r="K1149" i="35"/>
  <c r="Y1148" i="35"/>
  <c r="K1148" i="35"/>
  <c r="L1148" i="35" s="1"/>
  <c r="L1147" i="35"/>
  <c r="Y1147" i="35" s="1"/>
  <c r="K1147" i="35"/>
  <c r="Y1146" i="35"/>
  <c r="K1146" i="35"/>
  <c r="L1146" i="35" s="1"/>
  <c r="L1145" i="35"/>
  <c r="Y1145" i="35" s="1"/>
  <c r="K1145" i="35"/>
  <c r="Y1144" i="35"/>
  <c r="K1144" i="35"/>
  <c r="L1144" i="35" s="1"/>
  <c r="L1143" i="35"/>
  <c r="Y1143" i="35" s="1"/>
  <c r="K1143" i="35"/>
  <c r="K1142" i="35"/>
  <c r="L1142" i="35" s="1"/>
  <c r="Y1142" i="35" s="1"/>
  <c r="L1141" i="35"/>
  <c r="Y1141" i="35" s="1"/>
  <c r="K1141" i="35"/>
  <c r="K1140" i="35"/>
  <c r="L1140" i="35" s="1"/>
  <c r="Y1140" i="35" s="1"/>
  <c r="L1139" i="35"/>
  <c r="Y1139" i="35" s="1"/>
  <c r="K1139" i="35"/>
  <c r="K1138" i="35"/>
  <c r="L1138" i="35" s="1"/>
  <c r="Y1138" i="35" s="1"/>
  <c r="L1137" i="35"/>
  <c r="Y1137" i="35" s="1"/>
  <c r="K1137" i="35"/>
  <c r="K1136" i="35"/>
  <c r="L1136" i="35" s="1"/>
  <c r="Y1136" i="35" s="1"/>
  <c r="L1135" i="35"/>
  <c r="Y1135" i="35" s="1"/>
  <c r="K1135" i="35"/>
  <c r="K1134" i="35"/>
  <c r="L1134" i="35" s="1"/>
  <c r="Y1134" i="35" s="1"/>
  <c r="L1133" i="35"/>
  <c r="Y1133" i="35" s="1"/>
  <c r="K1133" i="35"/>
  <c r="K1132" i="35"/>
  <c r="L1132" i="35" s="1"/>
  <c r="Y1132" i="35" s="1"/>
  <c r="L1131" i="35"/>
  <c r="Y1131" i="35" s="1"/>
  <c r="K1131" i="35"/>
  <c r="Y1130" i="35"/>
  <c r="K1130" i="35"/>
  <c r="L1130" i="35" s="1"/>
  <c r="L1129" i="35"/>
  <c r="Y1129" i="35" s="1"/>
  <c r="K1129" i="35"/>
  <c r="K1128" i="35"/>
  <c r="L1128" i="35" s="1"/>
  <c r="Y1128" i="35" s="1"/>
  <c r="K1127" i="35"/>
  <c r="L1127" i="35" s="1"/>
  <c r="Y1127" i="35" s="1"/>
  <c r="K1126" i="35"/>
  <c r="L1126" i="35" s="1"/>
  <c r="Y1126" i="35" s="1"/>
  <c r="L1125" i="35"/>
  <c r="Y1125" i="35" s="1"/>
  <c r="K1125" i="35"/>
  <c r="K1124" i="35"/>
  <c r="L1124" i="35" s="1"/>
  <c r="Y1124" i="35" s="1"/>
  <c r="K1123" i="35"/>
  <c r="L1123" i="35" s="1"/>
  <c r="Y1123" i="35" s="1"/>
  <c r="K1122" i="35"/>
  <c r="L1122" i="35" s="1"/>
  <c r="Y1122" i="35" s="1"/>
  <c r="L1121" i="35"/>
  <c r="Y1121" i="35" s="1"/>
  <c r="K1121" i="35"/>
  <c r="K1120" i="35"/>
  <c r="L1120" i="35" s="1"/>
  <c r="Y1120" i="35" s="1"/>
  <c r="K1119" i="35"/>
  <c r="L1119" i="35" s="1"/>
  <c r="Y1119" i="35" s="1"/>
  <c r="K1118" i="35"/>
  <c r="L1118" i="35" s="1"/>
  <c r="Y1118" i="35" s="1"/>
  <c r="L1117" i="35"/>
  <c r="Y1117" i="35" s="1"/>
  <c r="K1117" i="35"/>
  <c r="K1116" i="35"/>
  <c r="L1116" i="35" s="1"/>
  <c r="Y1116" i="35" s="1"/>
  <c r="L1115" i="35"/>
  <c r="Y1115" i="35" s="1"/>
  <c r="K1115" i="35"/>
  <c r="K1114" i="35"/>
  <c r="L1114" i="35" s="1"/>
  <c r="Y1114" i="35" s="1"/>
  <c r="K1113" i="35"/>
  <c r="L1113" i="35" s="1"/>
  <c r="Y1113" i="35" s="1"/>
  <c r="Y1112" i="35"/>
  <c r="K1112" i="35"/>
  <c r="L1112" i="35" s="1"/>
  <c r="L1111" i="35"/>
  <c r="Y1111" i="35" s="1"/>
  <c r="K1111" i="35"/>
  <c r="K1110" i="35"/>
  <c r="L1110" i="35" s="1"/>
  <c r="Y1110" i="35" s="1"/>
  <c r="L1109" i="35"/>
  <c r="Y1109" i="35" s="1"/>
  <c r="K1109" i="35"/>
  <c r="K1108" i="35"/>
  <c r="L1108" i="35" s="1"/>
  <c r="Y1108" i="35" s="1"/>
  <c r="Y1107" i="35"/>
  <c r="L1107" i="35"/>
  <c r="K1107" i="35"/>
  <c r="K1106" i="35"/>
  <c r="L1106" i="35" s="1"/>
  <c r="Y1106" i="35" s="1"/>
  <c r="K1105" i="35"/>
  <c r="L1105" i="35" s="1"/>
  <c r="Y1105" i="35" s="1"/>
  <c r="K1104" i="35"/>
  <c r="L1104" i="35" s="1"/>
  <c r="Y1104" i="35" s="1"/>
  <c r="L1103" i="35"/>
  <c r="Y1103" i="35" s="1"/>
  <c r="K1103" i="35"/>
  <c r="K1102" i="35"/>
  <c r="L1102" i="35" s="1"/>
  <c r="Y1102" i="35" s="1"/>
  <c r="L1101" i="35"/>
  <c r="Y1101" i="35" s="1"/>
  <c r="K1101" i="35"/>
  <c r="K1100" i="35"/>
  <c r="L1100" i="35" s="1"/>
  <c r="Y1100" i="35" s="1"/>
  <c r="L1099" i="35"/>
  <c r="Y1099" i="35" s="1"/>
  <c r="K1099" i="35"/>
  <c r="K1098" i="35"/>
  <c r="L1098" i="35" s="1"/>
  <c r="Y1098" i="35" s="1"/>
  <c r="K1097" i="35"/>
  <c r="L1097" i="35" s="1"/>
  <c r="Y1097" i="35" s="1"/>
  <c r="K1096" i="35"/>
  <c r="L1096" i="35" s="1"/>
  <c r="Y1096" i="35" s="1"/>
  <c r="L1095" i="35"/>
  <c r="Y1095" i="35" s="1"/>
  <c r="K1095" i="35"/>
  <c r="K1094" i="35"/>
  <c r="L1094" i="35" s="1"/>
  <c r="Y1094" i="35" s="1"/>
  <c r="L1093" i="35"/>
  <c r="Y1093" i="35" s="1"/>
  <c r="K1093" i="35"/>
  <c r="K1092" i="35"/>
  <c r="L1092" i="35" s="1"/>
  <c r="Y1092" i="35" s="1"/>
  <c r="Y1091" i="35"/>
  <c r="L1091" i="35"/>
  <c r="K1091" i="35"/>
  <c r="K1090" i="35"/>
  <c r="L1090" i="35" s="1"/>
  <c r="Y1090" i="35" s="1"/>
  <c r="K1089" i="35"/>
  <c r="L1089" i="35" s="1"/>
  <c r="Y1089" i="35" s="1"/>
  <c r="K1088" i="35"/>
  <c r="L1088" i="35" s="1"/>
  <c r="Y1088" i="35" s="1"/>
  <c r="L1087" i="35"/>
  <c r="Y1087" i="35" s="1"/>
  <c r="K1087" i="35"/>
  <c r="K1086" i="35"/>
  <c r="L1086" i="35" s="1"/>
  <c r="Y1086" i="35" s="1"/>
  <c r="L1085" i="35"/>
  <c r="Y1085" i="35" s="1"/>
  <c r="K1085" i="35"/>
  <c r="K1084" i="35"/>
  <c r="L1084" i="35" s="1"/>
  <c r="Y1084" i="35" s="1"/>
  <c r="Y1083" i="35"/>
  <c r="L1083" i="35"/>
  <c r="K1083" i="35"/>
  <c r="K1082" i="35"/>
  <c r="L1082" i="35" s="1"/>
  <c r="Y1082" i="35" s="1"/>
  <c r="K1081" i="35"/>
  <c r="L1081" i="35" s="1"/>
  <c r="Y1081" i="35" s="1"/>
  <c r="K1080" i="35"/>
  <c r="L1080" i="35" s="1"/>
  <c r="Y1080" i="35" s="1"/>
  <c r="L1079" i="35"/>
  <c r="Y1079" i="35" s="1"/>
  <c r="K1079" i="35"/>
  <c r="K1078" i="35"/>
  <c r="L1078" i="35" s="1"/>
  <c r="Y1078" i="35" s="1"/>
  <c r="L1077" i="35"/>
  <c r="Y1077" i="35" s="1"/>
  <c r="K1077" i="35"/>
  <c r="K1076" i="35"/>
  <c r="L1076" i="35" s="1"/>
  <c r="Y1076" i="35" s="1"/>
  <c r="Y1075" i="35"/>
  <c r="L1075" i="35"/>
  <c r="K1075" i="35"/>
  <c r="K1074" i="35"/>
  <c r="L1074" i="35" s="1"/>
  <c r="Y1074" i="35" s="1"/>
  <c r="K1073" i="35"/>
  <c r="L1073" i="35" s="1"/>
  <c r="Y1073" i="35" s="1"/>
  <c r="K1072" i="35"/>
  <c r="L1072" i="35" s="1"/>
  <c r="Y1072" i="35" s="1"/>
  <c r="L1071" i="35"/>
  <c r="Y1071" i="35" s="1"/>
  <c r="K1071" i="35"/>
  <c r="K1070" i="35"/>
  <c r="L1070" i="35" s="1"/>
  <c r="Y1070" i="35" s="1"/>
  <c r="L1069" i="35"/>
  <c r="Y1069" i="35" s="1"/>
  <c r="K1069" i="35"/>
  <c r="K1068" i="35"/>
  <c r="L1068" i="35" s="1"/>
  <c r="Y1068" i="35" s="1"/>
  <c r="L1067" i="35"/>
  <c r="Y1067" i="35" s="1"/>
  <c r="K1067" i="35"/>
  <c r="K1066" i="35"/>
  <c r="L1066" i="35" s="1"/>
  <c r="Y1066" i="35" s="1"/>
  <c r="K1065" i="35"/>
  <c r="L1065" i="35" s="1"/>
  <c r="Y1065" i="35" s="1"/>
  <c r="K1064" i="35"/>
  <c r="L1064" i="35" s="1"/>
  <c r="Y1064" i="35" s="1"/>
  <c r="L1063" i="35"/>
  <c r="Y1063" i="35" s="1"/>
  <c r="K1063" i="35"/>
  <c r="K1062" i="35"/>
  <c r="L1062" i="35" s="1"/>
  <c r="Y1062" i="35" s="1"/>
  <c r="L1061" i="35"/>
  <c r="Y1061" i="35" s="1"/>
  <c r="K1061" i="35"/>
  <c r="K1060" i="35"/>
  <c r="L1060" i="35" s="1"/>
  <c r="Y1060" i="35" s="1"/>
  <c r="Y1059" i="35"/>
  <c r="L1059" i="35"/>
  <c r="K1059" i="35"/>
  <c r="K1058" i="35"/>
  <c r="L1058" i="35" s="1"/>
  <c r="Y1058" i="35" s="1"/>
  <c r="K1057" i="35"/>
  <c r="L1057" i="35" s="1"/>
  <c r="Y1057" i="35" s="1"/>
  <c r="K1056" i="35"/>
  <c r="L1056" i="35" s="1"/>
  <c r="Y1056" i="35" s="1"/>
  <c r="L1055" i="35"/>
  <c r="Y1055" i="35" s="1"/>
  <c r="K1055" i="35"/>
  <c r="K1054" i="35"/>
  <c r="L1054" i="35" s="1"/>
  <c r="Y1054" i="35" s="1"/>
  <c r="L1053" i="35"/>
  <c r="Y1053" i="35" s="1"/>
  <c r="K1053" i="35"/>
  <c r="K1052" i="35"/>
  <c r="L1052" i="35" s="1"/>
  <c r="Y1052" i="35" s="1"/>
  <c r="Y1051" i="35"/>
  <c r="L1051" i="35"/>
  <c r="K1051" i="35"/>
  <c r="K1050" i="35"/>
  <c r="L1050" i="35" s="1"/>
  <c r="Y1050" i="35" s="1"/>
  <c r="K1049" i="35"/>
  <c r="L1049" i="35" s="1"/>
  <c r="Y1049" i="35" s="1"/>
  <c r="K1048" i="35"/>
  <c r="L1048" i="35" s="1"/>
  <c r="Y1048" i="35" s="1"/>
  <c r="L1047" i="35"/>
  <c r="Y1047" i="35" s="1"/>
  <c r="K1047" i="35"/>
  <c r="K1046" i="35"/>
  <c r="L1046" i="35" s="1"/>
  <c r="Y1046" i="35" s="1"/>
  <c r="L1045" i="35"/>
  <c r="Y1045" i="35" s="1"/>
  <c r="K1045" i="35"/>
  <c r="K1044" i="35"/>
  <c r="L1044" i="35" s="1"/>
  <c r="Y1044" i="35" s="1"/>
  <c r="Y1043" i="35"/>
  <c r="L1043" i="35"/>
  <c r="K1043" i="35"/>
  <c r="K1042" i="35"/>
  <c r="L1042" i="35" s="1"/>
  <c r="Y1042" i="35" s="1"/>
  <c r="K1041" i="35"/>
  <c r="L1041" i="35" s="1"/>
  <c r="Y1041" i="35" s="1"/>
  <c r="K1040" i="35"/>
  <c r="L1040" i="35" s="1"/>
  <c r="Y1040" i="35" s="1"/>
  <c r="L1039" i="35"/>
  <c r="Y1039" i="35" s="1"/>
  <c r="K1039" i="35"/>
  <c r="K1038" i="35"/>
  <c r="L1038" i="35" s="1"/>
  <c r="Y1038" i="35" s="1"/>
  <c r="L1037" i="35"/>
  <c r="Y1037" i="35" s="1"/>
  <c r="K1037" i="35"/>
  <c r="K1036" i="35"/>
  <c r="L1036" i="35" s="1"/>
  <c r="Y1036" i="35" s="1"/>
  <c r="Y1035" i="35"/>
  <c r="L1035" i="35"/>
  <c r="K1035" i="35"/>
  <c r="K1034" i="35"/>
  <c r="L1034" i="35" s="1"/>
  <c r="Y1034" i="35" s="1"/>
  <c r="K1033" i="35"/>
  <c r="L1033" i="35" s="1"/>
  <c r="Y1033" i="35" s="1"/>
  <c r="K1032" i="35"/>
  <c r="L1032" i="35" s="1"/>
  <c r="Y1032" i="35" s="1"/>
  <c r="L1031" i="35"/>
  <c r="Y1031" i="35" s="1"/>
  <c r="K1031" i="35"/>
  <c r="K1030" i="35"/>
  <c r="L1030" i="35" s="1"/>
  <c r="Y1030" i="35" s="1"/>
  <c r="L1029" i="35"/>
  <c r="Y1029" i="35" s="1"/>
  <c r="K1029" i="35"/>
  <c r="K1028" i="35"/>
  <c r="L1028" i="35" s="1"/>
  <c r="Y1028" i="35" s="1"/>
  <c r="Y1027" i="35"/>
  <c r="L1027" i="35"/>
  <c r="K1027" i="35"/>
  <c r="K1026" i="35"/>
  <c r="L1026" i="35" s="1"/>
  <c r="Y1026" i="35" s="1"/>
  <c r="K1025" i="35"/>
  <c r="L1025" i="35" s="1"/>
  <c r="Y1025" i="35" s="1"/>
  <c r="K1024" i="35"/>
  <c r="L1024" i="35" s="1"/>
  <c r="Y1024" i="35" s="1"/>
  <c r="L1023" i="35"/>
  <c r="Y1023" i="35" s="1"/>
  <c r="K1023" i="35"/>
  <c r="K1022" i="35"/>
  <c r="L1022" i="35" s="1"/>
  <c r="Y1022" i="35" s="1"/>
  <c r="L1021" i="35"/>
  <c r="Y1021" i="35" s="1"/>
  <c r="K1021" i="35"/>
  <c r="K1020" i="35"/>
  <c r="L1020" i="35" s="1"/>
  <c r="Y1020" i="35" s="1"/>
  <c r="Y1019" i="35"/>
  <c r="L1019" i="35"/>
  <c r="K1019" i="35"/>
  <c r="K1018" i="35"/>
  <c r="L1018" i="35" s="1"/>
  <c r="Y1018" i="35" s="1"/>
  <c r="K1017" i="35"/>
  <c r="L1017" i="35" s="1"/>
  <c r="Y1017" i="35" s="1"/>
  <c r="K1016" i="35"/>
  <c r="L1016" i="35" s="1"/>
  <c r="Y1016" i="35" s="1"/>
  <c r="L1015" i="35"/>
  <c r="Y1015" i="35" s="1"/>
  <c r="K1015" i="35"/>
  <c r="K1014" i="35"/>
  <c r="L1014" i="35" s="1"/>
  <c r="Y1014" i="35" s="1"/>
  <c r="L1013" i="35"/>
  <c r="Y1013" i="35" s="1"/>
  <c r="K1013" i="35"/>
  <c r="K1012" i="35"/>
  <c r="L1012" i="35" s="1"/>
  <c r="Y1012" i="35" s="1"/>
  <c r="Y1011" i="35"/>
  <c r="L1011" i="35"/>
  <c r="K1011" i="35"/>
  <c r="K1010" i="35"/>
  <c r="L1010" i="35" s="1"/>
  <c r="Y1010" i="35" s="1"/>
  <c r="K1009" i="35"/>
  <c r="L1009" i="35" s="1"/>
  <c r="Y1009" i="35" s="1"/>
  <c r="K1008" i="35"/>
  <c r="L1008" i="35" s="1"/>
  <c r="Y1008" i="35" s="1"/>
  <c r="L1007" i="35"/>
  <c r="Y1007" i="35" s="1"/>
  <c r="K1007" i="35"/>
  <c r="K1006" i="35"/>
  <c r="L1006" i="35" s="1"/>
  <c r="Y1006" i="35" s="1"/>
  <c r="L1005" i="35"/>
  <c r="Y1005" i="35" s="1"/>
  <c r="K1005" i="35"/>
  <c r="K1004" i="35"/>
  <c r="L1004" i="35" s="1"/>
  <c r="Y1004" i="35" s="1"/>
  <c r="Y1003" i="35"/>
  <c r="L1003" i="35"/>
  <c r="K1003" i="35"/>
  <c r="K1002" i="35"/>
  <c r="L1002" i="35" s="1"/>
  <c r="Y1002" i="35" s="1"/>
  <c r="K1001" i="35"/>
  <c r="L1001" i="35" s="1"/>
  <c r="Y1001" i="35" s="1"/>
  <c r="K1000" i="35"/>
  <c r="L1000" i="35" s="1"/>
  <c r="Y1000" i="35" s="1"/>
  <c r="L999" i="35"/>
  <c r="Y999" i="35" s="1"/>
  <c r="K999" i="35"/>
  <c r="K998" i="35"/>
  <c r="L998" i="35" s="1"/>
  <c r="Y998" i="35" s="1"/>
  <c r="L997" i="35"/>
  <c r="Y997" i="35" s="1"/>
  <c r="K997" i="35"/>
  <c r="K996" i="35"/>
  <c r="L996" i="35" s="1"/>
  <c r="Y996" i="35" s="1"/>
  <c r="Y995" i="35"/>
  <c r="L995" i="35"/>
  <c r="K995" i="35"/>
  <c r="K994" i="35"/>
  <c r="L994" i="35" s="1"/>
  <c r="Y994" i="35" s="1"/>
  <c r="K993" i="35"/>
  <c r="L993" i="35" s="1"/>
  <c r="Y993" i="35" s="1"/>
  <c r="K992" i="35"/>
  <c r="L992" i="35" s="1"/>
  <c r="Y992" i="35" s="1"/>
  <c r="L991" i="35"/>
  <c r="Y991" i="35" s="1"/>
  <c r="K991" i="35"/>
  <c r="K990" i="35"/>
  <c r="L990" i="35" s="1"/>
  <c r="Y990" i="35" s="1"/>
  <c r="L989" i="35"/>
  <c r="Y989" i="35" s="1"/>
  <c r="K989" i="35"/>
  <c r="K988" i="35"/>
  <c r="L988" i="35" s="1"/>
  <c r="Y988" i="35" s="1"/>
  <c r="Y987" i="35"/>
  <c r="L987" i="35"/>
  <c r="K987" i="35"/>
  <c r="K986" i="35"/>
  <c r="L986" i="35" s="1"/>
  <c r="Y986" i="35" s="1"/>
  <c r="K985" i="35"/>
  <c r="L985" i="35" s="1"/>
  <c r="Y985" i="35" s="1"/>
  <c r="K984" i="35"/>
  <c r="L984" i="35" s="1"/>
  <c r="Y984" i="35" s="1"/>
  <c r="L983" i="35"/>
  <c r="Y983" i="35" s="1"/>
  <c r="K983" i="35"/>
  <c r="K982" i="35"/>
  <c r="L982" i="35" s="1"/>
  <c r="Y982" i="35" s="1"/>
  <c r="L981" i="35"/>
  <c r="Y981" i="35" s="1"/>
  <c r="K981" i="35"/>
  <c r="K980" i="35"/>
  <c r="L980" i="35" s="1"/>
  <c r="Y980" i="35" s="1"/>
  <c r="Y979" i="35"/>
  <c r="L979" i="35"/>
  <c r="K979" i="35"/>
  <c r="K978" i="35"/>
  <c r="L978" i="35" s="1"/>
  <c r="Y978" i="35" s="1"/>
  <c r="K977" i="35"/>
  <c r="L977" i="35" s="1"/>
  <c r="Y977" i="35" s="1"/>
  <c r="K976" i="35"/>
  <c r="L976" i="35" s="1"/>
  <c r="Y976" i="35" s="1"/>
  <c r="L975" i="35"/>
  <c r="Y975" i="35" s="1"/>
  <c r="K975" i="35"/>
  <c r="K974" i="35"/>
  <c r="L974" i="35" s="1"/>
  <c r="Y974" i="35" s="1"/>
  <c r="L973" i="35"/>
  <c r="Y973" i="35" s="1"/>
  <c r="K973" i="35"/>
  <c r="K972" i="35"/>
  <c r="L972" i="35" s="1"/>
  <c r="Y972" i="35" s="1"/>
  <c r="Y971" i="35"/>
  <c r="L971" i="35"/>
  <c r="K971" i="35"/>
  <c r="K970" i="35"/>
  <c r="L970" i="35" s="1"/>
  <c r="Y970" i="35" s="1"/>
  <c r="K969" i="35"/>
  <c r="L969" i="35" s="1"/>
  <c r="Y969" i="35" s="1"/>
  <c r="K968" i="35"/>
  <c r="L968" i="35" s="1"/>
  <c r="Y968" i="35" s="1"/>
  <c r="L967" i="35"/>
  <c r="Y967" i="35" s="1"/>
  <c r="K967" i="35"/>
  <c r="K966" i="35"/>
  <c r="L966" i="35" s="1"/>
  <c r="Y966" i="35" s="1"/>
  <c r="L965" i="35"/>
  <c r="Y965" i="35" s="1"/>
  <c r="K965" i="35"/>
  <c r="K964" i="35"/>
  <c r="L964" i="35" s="1"/>
  <c r="Y964" i="35" s="1"/>
  <c r="Y963" i="35"/>
  <c r="L963" i="35"/>
  <c r="K963" i="35"/>
  <c r="K962" i="35"/>
  <c r="L962" i="35" s="1"/>
  <c r="Y962" i="35" s="1"/>
  <c r="K961" i="35"/>
  <c r="L961" i="35" s="1"/>
  <c r="Y961" i="35" s="1"/>
  <c r="K960" i="35"/>
  <c r="L960" i="35" s="1"/>
  <c r="Y960" i="35" s="1"/>
  <c r="L959" i="35"/>
  <c r="Y959" i="35" s="1"/>
  <c r="K959" i="35"/>
  <c r="K958" i="35"/>
  <c r="L958" i="35" s="1"/>
  <c r="Y958" i="35" s="1"/>
  <c r="L957" i="35"/>
  <c r="Y957" i="35" s="1"/>
  <c r="K957" i="35"/>
  <c r="K956" i="35"/>
  <c r="L956" i="35" s="1"/>
  <c r="Y956" i="35" s="1"/>
  <c r="Y955" i="35"/>
  <c r="L955" i="35"/>
  <c r="K955" i="35"/>
  <c r="K954" i="35"/>
  <c r="L954" i="35" s="1"/>
  <c r="Y954" i="35" s="1"/>
  <c r="K953" i="35"/>
  <c r="L953" i="35" s="1"/>
  <c r="Y953" i="35" s="1"/>
  <c r="K952" i="35"/>
  <c r="L952" i="35" s="1"/>
  <c r="Y952" i="35" s="1"/>
  <c r="L951" i="35"/>
  <c r="Y951" i="35" s="1"/>
  <c r="K951" i="35"/>
  <c r="K950" i="35"/>
  <c r="L950" i="35" s="1"/>
  <c r="Y950" i="35" s="1"/>
  <c r="L949" i="35"/>
  <c r="Y949" i="35" s="1"/>
  <c r="K949" i="35"/>
  <c r="K948" i="35"/>
  <c r="L948" i="35" s="1"/>
  <c r="Y948" i="35" s="1"/>
  <c r="Y947" i="35"/>
  <c r="L947" i="35"/>
  <c r="K947" i="35"/>
  <c r="K946" i="35"/>
  <c r="L946" i="35" s="1"/>
  <c r="Y946" i="35" s="1"/>
  <c r="K945" i="35"/>
  <c r="L945" i="35" s="1"/>
  <c r="Y945" i="35" s="1"/>
  <c r="K944" i="35"/>
  <c r="L944" i="35" s="1"/>
  <c r="Y944" i="35" s="1"/>
  <c r="L943" i="35"/>
  <c r="Y943" i="35" s="1"/>
  <c r="K943" i="35"/>
  <c r="K942" i="35"/>
  <c r="L942" i="35" s="1"/>
  <c r="Y942" i="35" s="1"/>
  <c r="L941" i="35"/>
  <c r="Y941" i="35" s="1"/>
  <c r="K941" i="35"/>
  <c r="K940" i="35"/>
  <c r="L940" i="35" s="1"/>
  <c r="Y940" i="35" s="1"/>
  <c r="Y939" i="35"/>
  <c r="L939" i="35"/>
  <c r="K939" i="35"/>
  <c r="K938" i="35"/>
  <c r="L938" i="35" s="1"/>
  <c r="Y938" i="35" s="1"/>
  <c r="K937" i="35"/>
  <c r="L937" i="35" s="1"/>
  <c r="Y937" i="35" s="1"/>
  <c r="K936" i="35"/>
  <c r="L936" i="35" s="1"/>
  <c r="Y936" i="35" s="1"/>
  <c r="L935" i="35"/>
  <c r="Y935" i="35" s="1"/>
  <c r="K935" i="35"/>
  <c r="K934" i="35"/>
  <c r="L934" i="35" s="1"/>
  <c r="Y934" i="35" s="1"/>
  <c r="L933" i="35"/>
  <c r="Y933" i="35" s="1"/>
  <c r="K933" i="35"/>
  <c r="K932" i="35"/>
  <c r="L932" i="35" s="1"/>
  <c r="Y932" i="35" s="1"/>
  <c r="Y931" i="35"/>
  <c r="L931" i="35"/>
  <c r="K931" i="35"/>
  <c r="K930" i="35"/>
  <c r="L930" i="35" s="1"/>
  <c r="Y930" i="35" s="1"/>
  <c r="K929" i="35"/>
  <c r="L929" i="35" s="1"/>
  <c r="Y929" i="35" s="1"/>
  <c r="K928" i="35"/>
  <c r="L928" i="35" s="1"/>
  <c r="Y928" i="35" s="1"/>
  <c r="L927" i="35"/>
  <c r="Y927" i="35" s="1"/>
  <c r="K927" i="35"/>
  <c r="K926" i="35"/>
  <c r="L926" i="35" s="1"/>
  <c r="Y926" i="35" s="1"/>
  <c r="L925" i="35"/>
  <c r="Y925" i="35" s="1"/>
  <c r="K925" i="35"/>
  <c r="K924" i="35"/>
  <c r="L924" i="35" s="1"/>
  <c r="Y924" i="35" s="1"/>
  <c r="Y923" i="35"/>
  <c r="L923" i="35"/>
  <c r="K923" i="35"/>
  <c r="K922" i="35"/>
  <c r="L922" i="35" s="1"/>
  <c r="Y922" i="35" s="1"/>
  <c r="K921" i="35"/>
  <c r="L921" i="35" s="1"/>
  <c r="Y921" i="35" s="1"/>
  <c r="K920" i="35"/>
  <c r="L920" i="35" s="1"/>
  <c r="Y920" i="35" s="1"/>
  <c r="L919" i="35"/>
  <c r="Y919" i="35" s="1"/>
  <c r="K919" i="35"/>
  <c r="K918" i="35"/>
  <c r="L918" i="35" s="1"/>
  <c r="Y918" i="35" s="1"/>
  <c r="L917" i="35"/>
  <c r="Y917" i="35" s="1"/>
  <c r="K917" i="35"/>
  <c r="K916" i="35"/>
  <c r="L916" i="35" s="1"/>
  <c r="Y916" i="35" s="1"/>
  <c r="Y915" i="35"/>
  <c r="L915" i="35"/>
  <c r="K915" i="35"/>
  <c r="K914" i="35"/>
  <c r="L914" i="35" s="1"/>
  <c r="Y914" i="35" s="1"/>
  <c r="K913" i="35"/>
  <c r="L913" i="35" s="1"/>
  <c r="Y913" i="35" s="1"/>
  <c r="K912" i="35"/>
  <c r="L912" i="35" s="1"/>
  <c r="Y912" i="35" s="1"/>
  <c r="L911" i="35"/>
  <c r="Y911" i="35" s="1"/>
  <c r="K911" i="35"/>
  <c r="K910" i="35"/>
  <c r="L910" i="35" s="1"/>
  <c r="Y910" i="35" s="1"/>
  <c r="L909" i="35"/>
  <c r="Y909" i="35" s="1"/>
  <c r="K909" i="35"/>
  <c r="K908" i="35"/>
  <c r="L908" i="35" s="1"/>
  <c r="Y908" i="35" s="1"/>
  <c r="Y907" i="35"/>
  <c r="L907" i="35"/>
  <c r="K907" i="35"/>
  <c r="K906" i="35"/>
  <c r="L906" i="35" s="1"/>
  <c r="Y906" i="35" s="1"/>
  <c r="K905" i="35"/>
  <c r="L905" i="35" s="1"/>
  <c r="Y905" i="35" s="1"/>
  <c r="K904" i="35"/>
  <c r="L904" i="35" s="1"/>
  <c r="Y904" i="35" s="1"/>
  <c r="L903" i="35"/>
  <c r="Y903" i="35" s="1"/>
  <c r="K903" i="35"/>
  <c r="K902" i="35"/>
  <c r="L902" i="35" s="1"/>
  <c r="Y902" i="35" s="1"/>
  <c r="L901" i="35"/>
  <c r="Y901" i="35" s="1"/>
  <c r="K901" i="35"/>
  <c r="K900" i="35"/>
  <c r="L900" i="35" s="1"/>
  <c r="Y900" i="35" s="1"/>
  <c r="Y899" i="35"/>
  <c r="L899" i="35"/>
  <c r="K899" i="35"/>
  <c r="K898" i="35"/>
  <c r="L898" i="35" s="1"/>
  <c r="Y898" i="35" s="1"/>
  <c r="K897" i="35"/>
  <c r="L897" i="35" s="1"/>
  <c r="Y897" i="35" s="1"/>
  <c r="K896" i="35"/>
  <c r="L896" i="35" s="1"/>
  <c r="Y896" i="35" s="1"/>
  <c r="L895" i="35"/>
  <c r="Y895" i="35" s="1"/>
  <c r="K895" i="35"/>
  <c r="K894" i="35"/>
  <c r="L894" i="35" s="1"/>
  <c r="Y894" i="35" s="1"/>
  <c r="L893" i="35"/>
  <c r="Y893" i="35" s="1"/>
  <c r="K893" i="35"/>
  <c r="K892" i="35"/>
  <c r="L892" i="35" s="1"/>
  <c r="Y892" i="35" s="1"/>
  <c r="Y891" i="35"/>
  <c r="L891" i="35"/>
  <c r="K891" i="35"/>
  <c r="K890" i="35"/>
  <c r="L890" i="35" s="1"/>
  <c r="Y890" i="35" s="1"/>
  <c r="K889" i="35"/>
  <c r="L889" i="35" s="1"/>
  <c r="Y889" i="35" s="1"/>
  <c r="K888" i="35"/>
  <c r="L888" i="35" s="1"/>
  <c r="Y888" i="35" s="1"/>
  <c r="L887" i="35"/>
  <c r="Y887" i="35" s="1"/>
  <c r="K887" i="35"/>
  <c r="K886" i="35"/>
  <c r="L886" i="35" s="1"/>
  <c r="Y886" i="35" s="1"/>
  <c r="L885" i="35"/>
  <c r="Y885" i="35" s="1"/>
  <c r="K885" i="35"/>
  <c r="K884" i="35"/>
  <c r="L884" i="35" s="1"/>
  <c r="Y884" i="35" s="1"/>
  <c r="Y883" i="35"/>
  <c r="L883" i="35"/>
  <c r="K883" i="35"/>
  <c r="K882" i="35"/>
  <c r="L882" i="35" s="1"/>
  <c r="Y882" i="35" s="1"/>
  <c r="K881" i="35"/>
  <c r="L881" i="35" s="1"/>
  <c r="Y881" i="35" s="1"/>
  <c r="K880" i="35"/>
  <c r="L880" i="35" s="1"/>
  <c r="Y880" i="35" s="1"/>
  <c r="L879" i="35"/>
  <c r="Y879" i="35" s="1"/>
  <c r="K879" i="35"/>
  <c r="K878" i="35"/>
  <c r="L878" i="35" s="1"/>
  <c r="Y878" i="35" s="1"/>
  <c r="L877" i="35"/>
  <c r="Y877" i="35" s="1"/>
  <c r="K877" i="35"/>
  <c r="K876" i="35"/>
  <c r="L876" i="35" s="1"/>
  <c r="Y876" i="35" s="1"/>
  <c r="Y875" i="35"/>
  <c r="L875" i="35"/>
  <c r="K875" i="35"/>
  <c r="K874" i="35"/>
  <c r="L874" i="35" s="1"/>
  <c r="Y874" i="35" s="1"/>
  <c r="K873" i="35"/>
  <c r="L873" i="35" s="1"/>
  <c r="Y873" i="35" s="1"/>
  <c r="K872" i="35"/>
  <c r="L872" i="35" s="1"/>
  <c r="Y872" i="35" s="1"/>
  <c r="L871" i="35"/>
  <c r="Y871" i="35" s="1"/>
  <c r="K871" i="35"/>
  <c r="K870" i="35"/>
  <c r="L870" i="35" s="1"/>
  <c r="Y870" i="35" s="1"/>
  <c r="L869" i="35"/>
  <c r="Y869" i="35" s="1"/>
  <c r="K869" i="35"/>
  <c r="K868" i="35"/>
  <c r="L868" i="35" s="1"/>
  <c r="Y868" i="35" s="1"/>
  <c r="L867" i="35"/>
  <c r="Y867" i="35" s="1"/>
  <c r="K867" i="35"/>
  <c r="K866" i="35"/>
  <c r="L866" i="35" s="1"/>
  <c r="Y866" i="35" s="1"/>
  <c r="K865" i="35"/>
  <c r="L865" i="35" s="1"/>
  <c r="Y865" i="35" s="1"/>
  <c r="Y864" i="35"/>
  <c r="K864" i="35"/>
  <c r="L864" i="35" s="1"/>
  <c r="L863" i="35"/>
  <c r="Y863" i="35" s="1"/>
  <c r="K863" i="35"/>
  <c r="L862" i="35"/>
  <c r="Y862" i="35" s="1"/>
  <c r="K862" i="35"/>
  <c r="L861" i="35"/>
  <c r="Y861" i="35" s="1"/>
  <c r="K861" i="35"/>
  <c r="Y860" i="35"/>
  <c r="K860" i="35"/>
  <c r="L860" i="35" s="1"/>
  <c r="Y859" i="35"/>
  <c r="L859" i="35"/>
  <c r="K859" i="35"/>
  <c r="K858" i="35"/>
  <c r="L858" i="35" s="1"/>
  <c r="Y858" i="35" s="1"/>
  <c r="K857" i="35"/>
  <c r="L857" i="35" s="1"/>
  <c r="Y857" i="35" s="1"/>
  <c r="K856" i="35"/>
  <c r="L856" i="35" s="1"/>
  <c r="Y856" i="35" s="1"/>
  <c r="L855" i="35"/>
  <c r="Y855" i="35" s="1"/>
  <c r="K855" i="35"/>
  <c r="K854" i="35"/>
  <c r="L854" i="35" s="1"/>
  <c r="Y854" i="35" s="1"/>
  <c r="L853" i="35"/>
  <c r="Y853" i="35" s="1"/>
  <c r="K853" i="35"/>
  <c r="K852" i="35"/>
  <c r="L852" i="35" s="1"/>
  <c r="Y852" i="35" s="1"/>
  <c r="L851" i="35"/>
  <c r="Y851" i="35" s="1"/>
  <c r="K851" i="35"/>
  <c r="K850" i="35"/>
  <c r="L850" i="35" s="1"/>
  <c r="Y850" i="35" s="1"/>
  <c r="K849" i="35"/>
  <c r="L849" i="35" s="1"/>
  <c r="Y849" i="35" s="1"/>
  <c r="Y848" i="35"/>
  <c r="K848" i="35"/>
  <c r="L848" i="35" s="1"/>
  <c r="L847" i="35"/>
  <c r="Y847" i="35" s="1"/>
  <c r="K847" i="35"/>
  <c r="L846" i="35"/>
  <c r="Y846" i="35" s="1"/>
  <c r="K846" i="35"/>
  <c r="L845" i="35"/>
  <c r="Y845" i="35" s="1"/>
  <c r="K845" i="35"/>
  <c r="Y844" i="35"/>
  <c r="K844" i="35"/>
  <c r="L844" i="35" s="1"/>
  <c r="Y843" i="35"/>
  <c r="L843" i="35"/>
  <c r="K843" i="35"/>
  <c r="K842" i="35"/>
  <c r="L842" i="35" s="1"/>
  <c r="Y842" i="35" s="1"/>
  <c r="K841" i="35"/>
  <c r="L841" i="35" s="1"/>
  <c r="Y841" i="35" s="1"/>
  <c r="K840" i="35"/>
  <c r="L840" i="35" s="1"/>
  <c r="Y840" i="35" s="1"/>
  <c r="L839" i="35"/>
  <c r="Y839" i="35" s="1"/>
  <c r="K839" i="35"/>
  <c r="K838" i="35"/>
  <c r="L838" i="35" s="1"/>
  <c r="Y838" i="35" s="1"/>
  <c r="L837" i="35"/>
  <c r="Y837" i="35" s="1"/>
  <c r="K837" i="35"/>
  <c r="K836" i="35"/>
  <c r="L836" i="35" s="1"/>
  <c r="Y836" i="35" s="1"/>
  <c r="L835" i="35"/>
  <c r="Y835" i="35" s="1"/>
  <c r="K835" i="35"/>
  <c r="Y834" i="35"/>
  <c r="K834" i="35"/>
  <c r="L834" i="35" s="1"/>
  <c r="K833" i="35"/>
  <c r="L833" i="35" s="1"/>
  <c r="Y833" i="35" s="1"/>
  <c r="K832" i="35"/>
  <c r="L832" i="35" s="1"/>
  <c r="Y832" i="35" s="1"/>
  <c r="L831" i="35"/>
  <c r="Y831" i="35" s="1"/>
  <c r="K831" i="35"/>
  <c r="K830" i="35"/>
  <c r="L830" i="35" s="1"/>
  <c r="Y830" i="35" s="1"/>
  <c r="L829" i="35"/>
  <c r="Y829" i="35" s="1"/>
  <c r="K829" i="35"/>
  <c r="K828" i="35"/>
  <c r="L828" i="35" s="1"/>
  <c r="Y828" i="35" s="1"/>
  <c r="L827" i="35"/>
  <c r="Y827" i="35" s="1"/>
  <c r="K827" i="35"/>
  <c r="Y826" i="35"/>
  <c r="K826" i="35"/>
  <c r="L826" i="35" s="1"/>
  <c r="K825" i="35"/>
  <c r="L825" i="35" s="1"/>
  <c r="Y825" i="35" s="1"/>
  <c r="K824" i="35"/>
  <c r="L824" i="35" s="1"/>
  <c r="Y824" i="35" s="1"/>
  <c r="L823" i="35"/>
  <c r="Y823" i="35" s="1"/>
  <c r="K823" i="35"/>
  <c r="L822" i="35"/>
  <c r="Y822" i="35" s="1"/>
  <c r="K822" i="35"/>
  <c r="K821" i="35"/>
  <c r="L821" i="35" s="1"/>
  <c r="Y821" i="35" s="1"/>
  <c r="L820" i="35"/>
  <c r="Y820" i="35" s="1"/>
  <c r="K820" i="35"/>
  <c r="K819" i="35"/>
  <c r="L819" i="35" s="1"/>
  <c r="Y819" i="35" s="1"/>
  <c r="L818" i="35"/>
  <c r="Y818" i="35" s="1"/>
  <c r="K818" i="35"/>
  <c r="Y817" i="35"/>
  <c r="K817" i="35"/>
  <c r="L817" i="35" s="1"/>
  <c r="L816" i="35"/>
  <c r="Y816" i="35" s="1"/>
  <c r="K816" i="35"/>
  <c r="K815" i="35"/>
  <c r="L815" i="35" s="1"/>
  <c r="Y815" i="35" s="1"/>
  <c r="L814" i="35"/>
  <c r="Y814" i="35" s="1"/>
  <c r="K814" i="35"/>
  <c r="K813" i="35"/>
  <c r="L813" i="35" s="1"/>
  <c r="Y813" i="35" s="1"/>
  <c r="L812" i="35"/>
  <c r="Y812" i="35" s="1"/>
  <c r="K812" i="35"/>
  <c r="K811" i="35"/>
  <c r="L811" i="35" s="1"/>
  <c r="Y811" i="35" s="1"/>
  <c r="L810" i="35"/>
  <c r="Y810" i="35" s="1"/>
  <c r="K810" i="35"/>
  <c r="K809" i="35"/>
  <c r="L809" i="35" s="1"/>
  <c r="Y809" i="35" s="1"/>
  <c r="L808" i="35"/>
  <c r="Y808" i="35" s="1"/>
  <c r="K808" i="35"/>
  <c r="K807" i="35"/>
  <c r="L807" i="35" s="1"/>
  <c r="Y807" i="35" s="1"/>
  <c r="L806" i="35"/>
  <c r="Y806" i="35" s="1"/>
  <c r="K806" i="35"/>
  <c r="K805" i="35"/>
  <c r="L805" i="35" s="1"/>
  <c r="Y805" i="35" s="1"/>
  <c r="L804" i="35"/>
  <c r="Y804" i="35" s="1"/>
  <c r="K804" i="35"/>
  <c r="K803" i="35"/>
  <c r="L803" i="35" s="1"/>
  <c r="Y803" i="35" s="1"/>
  <c r="L802" i="35"/>
  <c r="Y802" i="35" s="1"/>
  <c r="K802" i="35"/>
  <c r="Y801" i="35"/>
  <c r="K801" i="35"/>
  <c r="L801" i="35" s="1"/>
  <c r="L800" i="35"/>
  <c r="Y800" i="35" s="1"/>
  <c r="K800" i="35"/>
  <c r="K799" i="35"/>
  <c r="L799" i="35" s="1"/>
  <c r="Y799" i="35" s="1"/>
  <c r="L798" i="35"/>
  <c r="Y798" i="35" s="1"/>
  <c r="K798" i="35"/>
  <c r="K797" i="35"/>
  <c r="L797" i="35" s="1"/>
  <c r="Y797" i="35" s="1"/>
  <c r="L796" i="35"/>
  <c r="Y796" i="35" s="1"/>
  <c r="K796" i="35"/>
  <c r="K795" i="35"/>
  <c r="L795" i="35" s="1"/>
  <c r="Y795" i="35" s="1"/>
  <c r="L794" i="35"/>
  <c r="Y794" i="35" s="1"/>
  <c r="K794" i="35"/>
  <c r="K793" i="35"/>
  <c r="L793" i="35" s="1"/>
  <c r="Y793" i="35" s="1"/>
  <c r="L792" i="35"/>
  <c r="Y792" i="35" s="1"/>
  <c r="K792" i="35"/>
  <c r="K791" i="35"/>
  <c r="L791" i="35" s="1"/>
  <c r="Y791" i="35" s="1"/>
  <c r="L790" i="35"/>
  <c r="Y790" i="35" s="1"/>
  <c r="K790" i="35"/>
  <c r="K789" i="35"/>
  <c r="L789" i="35" s="1"/>
  <c r="Y789" i="35" s="1"/>
  <c r="L788" i="35"/>
  <c r="Y788" i="35" s="1"/>
  <c r="K788" i="35"/>
  <c r="K787" i="35"/>
  <c r="L787" i="35" s="1"/>
  <c r="Y787" i="35" s="1"/>
  <c r="L786" i="35"/>
  <c r="Y786" i="35" s="1"/>
  <c r="K786" i="35"/>
  <c r="Y785" i="35"/>
  <c r="K785" i="35"/>
  <c r="L785" i="35" s="1"/>
  <c r="L784" i="35"/>
  <c r="Y784" i="35" s="1"/>
  <c r="K784" i="35"/>
  <c r="K783" i="35"/>
  <c r="L783" i="35" s="1"/>
  <c r="Y783" i="35" s="1"/>
  <c r="L782" i="35"/>
  <c r="Y782" i="35" s="1"/>
  <c r="K782" i="35"/>
  <c r="K781" i="35"/>
  <c r="L781" i="35" s="1"/>
  <c r="Y781" i="35" s="1"/>
  <c r="L780" i="35"/>
  <c r="Y780" i="35" s="1"/>
  <c r="K780" i="35"/>
  <c r="K779" i="35"/>
  <c r="L779" i="35" s="1"/>
  <c r="Y779" i="35" s="1"/>
  <c r="L778" i="35"/>
  <c r="Y778" i="35" s="1"/>
  <c r="K778" i="35"/>
  <c r="Y777" i="35"/>
  <c r="K777" i="35"/>
  <c r="L777" i="35" s="1"/>
  <c r="L776" i="35"/>
  <c r="Y776" i="35" s="1"/>
  <c r="K776" i="35"/>
  <c r="K775" i="35"/>
  <c r="L775" i="35" s="1"/>
  <c r="Y775" i="35" s="1"/>
  <c r="L774" i="35"/>
  <c r="Y774" i="35" s="1"/>
  <c r="K774" i="35"/>
  <c r="K773" i="35"/>
  <c r="L773" i="35" s="1"/>
  <c r="Y773" i="35" s="1"/>
  <c r="L772" i="35"/>
  <c r="Y772" i="35" s="1"/>
  <c r="K772" i="35"/>
  <c r="K771" i="35"/>
  <c r="L771" i="35" s="1"/>
  <c r="Y771" i="35" s="1"/>
  <c r="L770" i="35"/>
  <c r="Y770" i="35" s="1"/>
  <c r="K770" i="35"/>
  <c r="Y769" i="35"/>
  <c r="K769" i="35"/>
  <c r="L769" i="35" s="1"/>
  <c r="L768" i="35"/>
  <c r="Y768" i="35" s="1"/>
  <c r="K768" i="35"/>
  <c r="K767" i="35"/>
  <c r="L767" i="35" s="1"/>
  <c r="Y767" i="35" s="1"/>
  <c r="L766" i="35"/>
  <c r="Y766" i="35" s="1"/>
  <c r="K766" i="35"/>
  <c r="K765" i="35"/>
  <c r="L765" i="35" s="1"/>
  <c r="Y765" i="35" s="1"/>
  <c r="L764" i="35"/>
  <c r="Y764" i="35" s="1"/>
  <c r="K764" i="35"/>
  <c r="K763" i="35"/>
  <c r="L763" i="35" s="1"/>
  <c r="Y763" i="35" s="1"/>
  <c r="L762" i="35"/>
  <c r="Y762" i="35" s="1"/>
  <c r="K762" i="35"/>
  <c r="K761" i="35"/>
  <c r="L761" i="35" s="1"/>
  <c r="Y761" i="35" s="1"/>
  <c r="L760" i="35"/>
  <c r="Y760" i="35" s="1"/>
  <c r="K760" i="35"/>
  <c r="K759" i="35"/>
  <c r="L759" i="35" s="1"/>
  <c r="Y759" i="35" s="1"/>
  <c r="L758" i="35"/>
  <c r="Y758" i="35" s="1"/>
  <c r="K758" i="35"/>
  <c r="K757" i="35"/>
  <c r="L757" i="35" s="1"/>
  <c r="Y757" i="35" s="1"/>
  <c r="L756" i="35"/>
  <c r="Y756" i="35" s="1"/>
  <c r="K756" i="35"/>
  <c r="K755" i="35"/>
  <c r="L755" i="35" s="1"/>
  <c r="Y755" i="35" s="1"/>
  <c r="L754" i="35"/>
  <c r="Y754" i="35" s="1"/>
  <c r="K754" i="35"/>
  <c r="Y753" i="35"/>
  <c r="K753" i="35"/>
  <c r="L753" i="35" s="1"/>
  <c r="L752" i="35"/>
  <c r="Y752" i="35" s="1"/>
  <c r="K752" i="35"/>
  <c r="K751" i="35"/>
  <c r="L751" i="35" s="1"/>
  <c r="Y751" i="35" s="1"/>
  <c r="L750" i="35"/>
  <c r="Y750" i="35" s="1"/>
  <c r="K750" i="35"/>
  <c r="K749" i="35"/>
  <c r="L749" i="35" s="1"/>
  <c r="Y749" i="35" s="1"/>
  <c r="L748" i="35"/>
  <c r="Y748" i="35" s="1"/>
  <c r="K748" i="35"/>
  <c r="K747" i="35"/>
  <c r="L747" i="35" s="1"/>
  <c r="Y747" i="35" s="1"/>
  <c r="L746" i="35"/>
  <c r="Y746" i="35" s="1"/>
  <c r="K746" i="35"/>
  <c r="K745" i="35"/>
  <c r="L745" i="35" s="1"/>
  <c r="Y745" i="35" s="1"/>
  <c r="L744" i="35"/>
  <c r="Y744" i="35" s="1"/>
  <c r="K744" i="35"/>
  <c r="K743" i="35"/>
  <c r="L743" i="35" s="1"/>
  <c r="Y743" i="35" s="1"/>
  <c r="L742" i="35"/>
  <c r="Y742" i="35" s="1"/>
  <c r="K742" i="35"/>
  <c r="K741" i="35"/>
  <c r="L741" i="35" s="1"/>
  <c r="Y741" i="35" s="1"/>
  <c r="L740" i="35"/>
  <c r="Y740" i="35" s="1"/>
  <c r="K740" i="35"/>
  <c r="K739" i="35"/>
  <c r="L739" i="35" s="1"/>
  <c r="Y739" i="35" s="1"/>
  <c r="L738" i="35"/>
  <c r="Y738" i="35" s="1"/>
  <c r="K738" i="35"/>
  <c r="Y737" i="35"/>
  <c r="K737" i="35"/>
  <c r="L737" i="35" s="1"/>
  <c r="L736" i="35"/>
  <c r="Y736" i="35" s="1"/>
  <c r="K736" i="35"/>
  <c r="K735" i="35"/>
  <c r="L735" i="35" s="1"/>
  <c r="Y735" i="35" s="1"/>
  <c r="L734" i="35"/>
  <c r="Y734" i="35" s="1"/>
  <c r="K734" i="35"/>
  <c r="K733" i="35"/>
  <c r="L733" i="35" s="1"/>
  <c r="Y733" i="35" s="1"/>
  <c r="L732" i="35"/>
  <c r="Y732" i="35" s="1"/>
  <c r="K732" i="35"/>
  <c r="K731" i="35"/>
  <c r="L731" i="35" s="1"/>
  <c r="Y731" i="35" s="1"/>
  <c r="L730" i="35"/>
  <c r="Y730" i="35" s="1"/>
  <c r="K730" i="35"/>
  <c r="K729" i="35"/>
  <c r="L729" i="35" s="1"/>
  <c r="Y729" i="35" s="1"/>
  <c r="L728" i="35"/>
  <c r="Y728" i="35" s="1"/>
  <c r="K728" i="35"/>
  <c r="K727" i="35"/>
  <c r="L727" i="35" s="1"/>
  <c r="Y727" i="35" s="1"/>
  <c r="L726" i="35"/>
  <c r="Y726" i="35" s="1"/>
  <c r="K726" i="35"/>
  <c r="K725" i="35"/>
  <c r="L725" i="35" s="1"/>
  <c r="Y725" i="35" s="1"/>
  <c r="L724" i="35"/>
  <c r="Y724" i="35" s="1"/>
  <c r="K724" i="35"/>
  <c r="K723" i="35"/>
  <c r="L723" i="35" s="1"/>
  <c r="Y723" i="35" s="1"/>
  <c r="L722" i="35"/>
  <c r="Y722" i="35" s="1"/>
  <c r="K722" i="35"/>
  <c r="Y721" i="35"/>
  <c r="K721" i="35"/>
  <c r="L721" i="35" s="1"/>
  <c r="L720" i="35"/>
  <c r="Y720" i="35" s="1"/>
  <c r="K720" i="35"/>
  <c r="K719" i="35"/>
  <c r="L719" i="35" s="1"/>
  <c r="Y719" i="35" s="1"/>
  <c r="L718" i="35"/>
  <c r="Y718" i="35" s="1"/>
  <c r="K718" i="35"/>
  <c r="K717" i="35"/>
  <c r="L717" i="35" s="1"/>
  <c r="Y717" i="35" s="1"/>
  <c r="L716" i="35"/>
  <c r="Y716" i="35" s="1"/>
  <c r="K716" i="35"/>
  <c r="K715" i="35"/>
  <c r="L715" i="35" s="1"/>
  <c r="Y715" i="35" s="1"/>
  <c r="L714" i="35"/>
  <c r="Y714" i="35" s="1"/>
  <c r="K714" i="35"/>
  <c r="Y713" i="35"/>
  <c r="K713" i="35"/>
  <c r="L713" i="35" s="1"/>
  <c r="L712" i="35"/>
  <c r="Y712" i="35" s="1"/>
  <c r="K712" i="35"/>
  <c r="K711" i="35"/>
  <c r="L711" i="35" s="1"/>
  <c r="Y711" i="35" s="1"/>
  <c r="L710" i="35"/>
  <c r="Y710" i="35" s="1"/>
  <c r="K710" i="35"/>
  <c r="K709" i="35"/>
  <c r="L709" i="35" s="1"/>
  <c r="Y709" i="35" s="1"/>
  <c r="L708" i="35"/>
  <c r="Y708" i="35" s="1"/>
  <c r="K708" i="35"/>
  <c r="K707" i="35"/>
  <c r="L707" i="35" s="1"/>
  <c r="Y707" i="35" s="1"/>
  <c r="L706" i="35"/>
  <c r="Y706" i="35" s="1"/>
  <c r="K706" i="35"/>
  <c r="Y705" i="35"/>
  <c r="K705" i="35"/>
  <c r="L705" i="35" s="1"/>
  <c r="L704" i="35"/>
  <c r="Y704" i="35" s="1"/>
  <c r="K704" i="35"/>
  <c r="K703" i="35"/>
  <c r="L703" i="35" s="1"/>
  <c r="Y703" i="35" s="1"/>
  <c r="L702" i="35"/>
  <c r="Y702" i="35" s="1"/>
  <c r="K702" i="35"/>
  <c r="K701" i="35"/>
  <c r="L701" i="35" s="1"/>
  <c r="Y701" i="35" s="1"/>
  <c r="L700" i="35"/>
  <c r="Y700" i="35" s="1"/>
  <c r="K700" i="35"/>
  <c r="K699" i="35"/>
  <c r="L699" i="35" s="1"/>
  <c r="Y699" i="35" s="1"/>
  <c r="L698" i="35"/>
  <c r="Y698" i="35" s="1"/>
  <c r="K698" i="35"/>
  <c r="K697" i="35"/>
  <c r="L697" i="35" s="1"/>
  <c r="Y697" i="35" s="1"/>
  <c r="L696" i="35"/>
  <c r="Y696" i="35" s="1"/>
  <c r="K696" i="35"/>
  <c r="K695" i="35"/>
  <c r="L695" i="35" s="1"/>
  <c r="Y695" i="35" s="1"/>
  <c r="L694" i="35"/>
  <c r="Y694" i="35" s="1"/>
  <c r="K694" i="35"/>
  <c r="K693" i="35"/>
  <c r="L693" i="35" s="1"/>
  <c r="Y693" i="35" s="1"/>
  <c r="L692" i="35"/>
  <c r="Y692" i="35" s="1"/>
  <c r="K692" i="35"/>
  <c r="K691" i="35"/>
  <c r="L691" i="35" s="1"/>
  <c r="Y691" i="35" s="1"/>
  <c r="L690" i="35"/>
  <c r="Y690" i="35" s="1"/>
  <c r="K690" i="35"/>
  <c r="Y689" i="35"/>
  <c r="K689" i="35"/>
  <c r="L689" i="35" s="1"/>
  <c r="L688" i="35"/>
  <c r="Y688" i="35" s="1"/>
  <c r="K688" i="35"/>
  <c r="K687" i="35"/>
  <c r="L687" i="35" s="1"/>
  <c r="Y687" i="35" s="1"/>
  <c r="L686" i="35"/>
  <c r="Y686" i="35" s="1"/>
  <c r="K686" i="35"/>
  <c r="K685" i="35"/>
  <c r="L685" i="35" s="1"/>
  <c r="Y685" i="35" s="1"/>
  <c r="L684" i="35"/>
  <c r="Y684" i="35" s="1"/>
  <c r="K684" i="35"/>
  <c r="K683" i="35"/>
  <c r="L683" i="35" s="1"/>
  <c r="Y683" i="35" s="1"/>
  <c r="L682" i="35"/>
  <c r="Y682" i="35" s="1"/>
  <c r="K682" i="35"/>
  <c r="K681" i="35"/>
  <c r="L681" i="35" s="1"/>
  <c r="Y681" i="35" s="1"/>
  <c r="L680" i="35"/>
  <c r="Y680" i="35" s="1"/>
  <c r="K680" i="35"/>
  <c r="K679" i="35"/>
  <c r="L679" i="35" s="1"/>
  <c r="Y679" i="35" s="1"/>
  <c r="L678" i="35"/>
  <c r="Y678" i="35" s="1"/>
  <c r="K678" i="35"/>
  <c r="K677" i="35"/>
  <c r="L677" i="35" s="1"/>
  <c r="Y677" i="35" s="1"/>
  <c r="L676" i="35"/>
  <c r="Y676" i="35" s="1"/>
  <c r="K676" i="35"/>
  <c r="K675" i="35"/>
  <c r="L675" i="35" s="1"/>
  <c r="Y675" i="35" s="1"/>
  <c r="L674" i="35"/>
  <c r="Y674" i="35" s="1"/>
  <c r="K674" i="35"/>
  <c r="Y673" i="35"/>
  <c r="K673" i="35"/>
  <c r="L673" i="35" s="1"/>
  <c r="L672" i="35"/>
  <c r="Y672" i="35" s="1"/>
  <c r="K672" i="35"/>
  <c r="K671" i="35"/>
  <c r="L671" i="35" s="1"/>
  <c r="Y671" i="35" s="1"/>
  <c r="L670" i="35"/>
  <c r="Y670" i="35" s="1"/>
  <c r="K670" i="35"/>
  <c r="K669" i="35"/>
  <c r="L669" i="35" s="1"/>
  <c r="Y669" i="35" s="1"/>
  <c r="L668" i="35"/>
  <c r="Y668" i="35" s="1"/>
  <c r="K668" i="35"/>
  <c r="K667" i="35"/>
  <c r="L667" i="35" s="1"/>
  <c r="Y667" i="35" s="1"/>
  <c r="L666" i="35"/>
  <c r="Y666" i="35" s="1"/>
  <c r="K666" i="35"/>
  <c r="K665" i="35"/>
  <c r="L665" i="35" s="1"/>
  <c r="Y665" i="35" s="1"/>
  <c r="L664" i="35"/>
  <c r="Y664" i="35" s="1"/>
  <c r="K664" i="35"/>
  <c r="K663" i="35"/>
  <c r="L663" i="35" s="1"/>
  <c r="Y663" i="35" s="1"/>
  <c r="L662" i="35"/>
  <c r="Y662" i="35" s="1"/>
  <c r="K662" i="35"/>
  <c r="K661" i="35"/>
  <c r="L661" i="35" s="1"/>
  <c r="Y661" i="35" s="1"/>
  <c r="L660" i="35"/>
  <c r="Y660" i="35" s="1"/>
  <c r="K660" i="35"/>
  <c r="K659" i="35"/>
  <c r="L659" i="35" s="1"/>
  <c r="Y659" i="35" s="1"/>
  <c r="L658" i="35"/>
  <c r="Y658" i="35" s="1"/>
  <c r="K658" i="35"/>
  <c r="Y657" i="35"/>
  <c r="K657" i="35"/>
  <c r="L657" i="35" s="1"/>
  <c r="L656" i="35"/>
  <c r="Y656" i="35" s="1"/>
  <c r="K656" i="35"/>
  <c r="K655" i="35"/>
  <c r="L655" i="35" s="1"/>
  <c r="Y655" i="35" s="1"/>
  <c r="L654" i="35"/>
  <c r="Y654" i="35" s="1"/>
  <c r="K654" i="35"/>
  <c r="K653" i="35"/>
  <c r="L653" i="35" s="1"/>
  <c r="Y653" i="35" s="1"/>
  <c r="L652" i="35"/>
  <c r="Y652" i="35" s="1"/>
  <c r="K652" i="35"/>
  <c r="K651" i="35"/>
  <c r="L651" i="35" s="1"/>
  <c r="Y651" i="35" s="1"/>
  <c r="L650" i="35"/>
  <c r="Y650" i="35" s="1"/>
  <c r="K650" i="35"/>
  <c r="Y649" i="35"/>
  <c r="K649" i="35"/>
  <c r="L649" i="35" s="1"/>
  <c r="L648" i="35"/>
  <c r="Y648" i="35" s="1"/>
  <c r="K648" i="35"/>
  <c r="K647" i="35"/>
  <c r="L647" i="35" s="1"/>
  <c r="Y647" i="35" s="1"/>
  <c r="L646" i="35"/>
  <c r="Y646" i="35" s="1"/>
  <c r="K646" i="35"/>
  <c r="K645" i="35"/>
  <c r="L645" i="35" s="1"/>
  <c r="Y645" i="35" s="1"/>
  <c r="L644" i="35"/>
  <c r="Y644" i="35" s="1"/>
  <c r="K644" i="35"/>
  <c r="K643" i="35"/>
  <c r="L643" i="35" s="1"/>
  <c r="Y643" i="35" s="1"/>
  <c r="L642" i="35"/>
  <c r="Y642" i="35" s="1"/>
  <c r="K642" i="35"/>
  <c r="Y641" i="35"/>
  <c r="K641" i="35"/>
  <c r="L641" i="35" s="1"/>
  <c r="L640" i="35"/>
  <c r="Y640" i="35" s="1"/>
  <c r="K640" i="35"/>
  <c r="K639" i="35"/>
  <c r="L639" i="35" s="1"/>
  <c r="Y639" i="35" s="1"/>
  <c r="L638" i="35"/>
  <c r="Y638" i="35" s="1"/>
  <c r="K638" i="35"/>
  <c r="K637" i="35"/>
  <c r="L637" i="35" s="1"/>
  <c r="Y637" i="35" s="1"/>
  <c r="L636" i="35"/>
  <c r="Y636" i="35" s="1"/>
  <c r="K636" i="35"/>
  <c r="K635" i="35"/>
  <c r="L635" i="35" s="1"/>
  <c r="Y635" i="35" s="1"/>
  <c r="L634" i="35"/>
  <c r="Y634" i="35" s="1"/>
  <c r="K634" i="35"/>
  <c r="K633" i="35"/>
  <c r="L633" i="35" s="1"/>
  <c r="Y633" i="35" s="1"/>
  <c r="L632" i="35"/>
  <c r="Y632" i="35" s="1"/>
  <c r="K632" i="35"/>
  <c r="K631" i="35"/>
  <c r="L631" i="35" s="1"/>
  <c r="Y631" i="35" s="1"/>
  <c r="L630" i="35"/>
  <c r="Y630" i="35" s="1"/>
  <c r="K630" i="35"/>
  <c r="K629" i="35"/>
  <c r="L629" i="35" s="1"/>
  <c r="Y629" i="35" s="1"/>
  <c r="L628" i="35"/>
  <c r="Y628" i="35" s="1"/>
  <c r="K628" i="35"/>
  <c r="K627" i="35"/>
  <c r="L627" i="35" s="1"/>
  <c r="Y627" i="35" s="1"/>
  <c r="L626" i="35"/>
  <c r="Y626" i="35" s="1"/>
  <c r="K626" i="35"/>
  <c r="Y625" i="35"/>
  <c r="K625" i="35"/>
  <c r="L625" i="35" s="1"/>
  <c r="L624" i="35"/>
  <c r="Y624" i="35" s="1"/>
  <c r="K624" i="35"/>
  <c r="K623" i="35"/>
  <c r="L623" i="35" s="1"/>
  <c r="Y623" i="35" s="1"/>
  <c r="L622" i="35"/>
  <c r="Y622" i="35" s="1"/>
  <c r="K622" i="35"/>
  <c r="K621" i="35"/>
  <c r="L621" i="35" s="1"/>
  <c r="Y621" i="35" s="1"/>
  <c r="L620" i="35"/>
  <c r="Y620" i="35" s="1"/>
  <c r="K620" i="35"/>
  <c r="K619" i="35"/>
  <c r="L619" i="35" s="1"/>
  <c r="Y619" i="35" s="1"/>
  <c r="L618" i="35"/>
  <c r="Y618" i="35" s="1"/>
  <c r="K618" i="35"/>
  <c r="Y617" i="35"/>
  <c r="K617" i="35"/>
  <c r="L617" i="35" s="1"/>
  <c r="L616" i="35"/>
  <c r="Y616" i="35" s="1"/>
  <c r="K616" i="35"/>
  <c r="Y615" i="35"/>
  <c r="K615" i="35"/>
  <c r="L615" i="35" s="1"/>
  <c r="L614" i="35"/>
  <c r="Y614" i="35" s="1"/>
  <c r="K614" i="35"/>
  <c r="Y613" i="35"/>
  <c r="K613" i="35"/>
  <c r="L613" i="35" s="1"/>
  <c r="L612" i="35"/>
  <c r="Y612" i="35" s="1"/>
  <c r="K612" i="35"/>
  <c r="K611" i="35"/>
  <c r="L611" i="35" s="1"/>
  <c r="Y611" i="35" s="1"/>
  <c r="L610" i="35"/>
  <c r="Y610" i="35" s="1"/>
  <c r="K610" i="35"/>
  <c r="K609" i="35"/>
  <c r="L609" i="35" s="1"/>
  <c r="Y609" i="35" s="1"/>
  <c r="L608" i="35"/>
  <c r="Y608" i="35" s="1"/>
  <c r="K608" i="35"/>
  <c r="K607" i="35"/>
  <c r="L607" i="35" s="1"/>
  <c r="Y607" i="35" s="1"/>
  <c r="L606" i="35"/>
  <c r="Y606" i="35" s="1"/>
  <c r="K606" i="35"/>
  <c r="K605" i="35"/>
  <c r="L605" i="35" s="1"/>
  <c r="Y605" i="35" s="1"/>
  <c r="L604" i="35"/>
  <c r="Y604" i="35" s="1"/>
  <c r="K604" i="35"/>
  <c r="K603" i="35"/>
  <c r="L603" i="35" s="1"/>
  <c r="Y603" i="35" s="1"/>
  <c r="L602" i="35"/>
  <c r="Y602" i="35" s="1"/>
  <c r="K602" i="35"/>
  <c r="K601" i="35"/>
  <c r="L601" i="35" s="1"/>
  <c r="Y601" i="35" s="1"/>
  <c r="L600" i="35"/>
  <c r="Y600" i="35" s="1"/>
  <c r="K600" i="35"/>
  <c r="Y599" i="35"/>
  <c r="K599" i="35"/>
  <c r="L599" i="35" s="1"/>
  <c r="L598" i="35"/>
  <c r="Y598" i="35" s="1"/>
  <c r="K598" i="35"/>
  <c r="K597" i="35"/>
  <c r="L597" i="35" s="1"/>
  <c r="Y597" i="35" s="1"/>
  <c r="L596" i="35"/>
  <c r="Y596" i="35" s="1"/>
  <c r="K596" i="35"/>
  <c r="Y595" i="35"/>
  <c r="K595" i="35"/>
  <c r="L595" i="35" s="1"/>
  <c r="L594" i="35"/>
  <c r="Y594" i="35" s="1"/>
  <c r="K594" i="35"/>
  <c r="K593" i="35"/>
  <c r="L593" i="35" s="1"/>
  <c r="Y593" i="35" s="1"/>
  <c r="L592" i="35"/>
  <c r="Y592" i="35" s="1"/>
  <c r="K592" i="35"/>
  <c r="Y591" i="35"/>
  <c r="K591" i="35"/>
  <c r="L591" i="35" s="1"/>
  <c r="L590" i="35"/>
  <c r="Y590" i="35" s="1"/>
  <c r="K590" i="35"/>
  <c r="K589" i="35"/>
  <c r="L589" i="35" s="1"/>
  <c r="Y589" i="35" s="1"/>
  <c r="L588" i="35"/>
  <c r="Y588" i="35" s="1"/>
  <c r="K588" i="35"/>
  <c r="Y587" i="35"/>
  <c r="K587" i="35"/>
  <c r="L587" i="35" s="1"/>
  <c r="L586" i="35"/>
  <c r="Y586" i="35" s="1"/>
  <c r="K586" i="35"/>
  <c r="K585" i="35"/>
  <c r="L585" i="35" s="1"/>
  <c r="Y585" i="35" s="1"/>
  <c r="L584" i="35"/>
  <c r="Y584" i="35" s="1"/>
  <c r="K584" i="35"/>
  <c r="Y583" i="35"/>
  <c r="K583" i="35"/>
  <c r="L583" i="35" s="1"/>
  <c r="L582" i="35"/>
  <c r="Y582" i="35" s="1"/>
  <c r="K582" i="35"/>
  <c r="K581" i="35"/>
  <c r="L581" i="35" s="1"/>
  <c r="Y581" i="35" s="1"/>
  <c r="L580" i="35"/>
  <c r="Y580" i="35" s="1"/>
  <c r="K580" i="35"/>
  <c r="Y579" i="35"/>
  <c r="K579" i="35"/>
  <c r="L579" i="35" s="1"/>
  <c r="L578" i="35"/>
  <c r="Y578" i="35" s="1"/>
  <c r="K578" i="35"/>
  <c r="K577" i="35"/>
  <c r="L577" i="35" s="1"/>
  <c r="Y577" i="35" s="1"/>
  <c r="L576" i="35"/>
  <c r="Y576" i="35" s="1"/>
  <c r="K576" i="35"/>
  <c r="Y575" i="35"/>
  <c r="K575" i="35"/>
  <c r="L575" i="35" s="1"/>
  <c r="L574" i="35"/>
  <c r="Y574" i="35" s="1"/>
  <c r="K574" i="35"/>
  <c r="K573" i="35"/>
  <c r="L573" i="35" s="1"/>
  <c r="Y573" i="35" s="1"/>
  <c r="L572" i="35"/>
  <c r="Y572" i="35" s="1"/>
  <c r="K572" i="35"/>
  <c r="Y571" i="35"/>
  <c r="L571" i="35"/>
  <c r="K571" i="35"/>
  <c r="K570" i="35"/>
  <c r="L570" i="35" s="1"/>
  <c r="Y570" i="35" s="1"/>
  <c r="K569" i="35"/>
  <c r="L569" i="35" s="1"/>
  <c r="Y569" i="35" s="1"/>
  <c r="L568" i="35"/>
  <c r="Y568" i="35" s="1"/>
  <c r="K568" i="35"/>
  <c r="K567" i="35"/>
  <c r="L567" i="35" s="1"/>
  <c r="Y567" i="35" s="1"/>
  <c r="K566" i="35"/>
  <c r="L566" i="35" s="1"/>
  <c r="Y566" i="35" s="1"/>
  <c r="L565" i="35"/>
  <c r="Y565" i="35" s="1"/>
  <c r="K565" i="35"/>
  <c r="K564" i="35"/>
  <c r="L564" i="35" s="1"/>
  <c r="Y564" i="35" s="1"/>
  <c r="L563" i="35"/>
  <c r="Y563" i="35" s="1"/>
  <c r="K563" i="35"/>
  <c r="Y562" i="35"/>
  <c r="L562" i="35"/>
  <c r="K562" i="35"/>
  <c r="K561" i="35"/>
  <c r="L561" i="35" s="1"/>
  <c r="Y561" i="35" s="1"/>
  <c r="K560" i="35"/>
  <c r="L560" i="35" s="1"/>
  <c r="Y560" i="35" s="1"/>
  <c r="Y559" i="35"/>
  <c r="L559" i="35"/>
  <c r="K559" i="35"/>
  <c r="K558" i="35"/>
  <c r="L558" i="35" s="1"/>
  <c r="Y558" i="35" s="1"/>
  <c r="L557" i="35"/>
  <c r="Y557" i="35" s="1"/>
  <c r="K557" i="35"/>
  <c r="K556" i="35"/>
  <c r="L556" i="35" s="1"/>
  <c r="Y556" i="35" s="1"/>
  <c r="L555" i="35"/>
  <c r="Y555" i="35" s="1"/>
  <c r="K555" i="35"/>
  <c r="Y554" i="35"/>
  <c r="L554" i="35"/>
  <c r="K554" i="35"/>
  <c r="K553" i="35"/>
  <c r="L553" i="35" s="1"/>
  <c r="Y553" i="35" s="1"/>
  <c r="Y552" i="35"/>
  <c r="K552" i="35"/>
  <c r="L552" i="35" s="1"/>
  <c r="Y551" i="35"/>
  <c r="L551" i="35"/>
  <c r="K551" i="35"/>
  <c r="K550" i="35"/>
  <c r="L550" i="35" s="1"/>
  <c r="Y550" i="35" s="1"/>
  <c r="L549" i="35"/>
  <c r="Y549" i="35" s="1"/>
  <c r="K549" i="35"/>
  <c r="K548" i="35"/>
  <c r="L548" i="35" s="1"/>
  <c r="Y548" i="35" s="1"/>
  <c r="L547" i="35"/>
  <c r="Y547" i="35" s="1"/>
  <c r="K547" i="35"/>
  <c r="Y546" i="35"/>
  <c r="L546" i="35"/>
  <c r="K546" i="35"/>
  <c r="K545" i="35"/>
  <c r="L545" i="35" s="1"/>
  <c r="Y545" i="35" s="1"/>
  <c r="K544" i="35"/>
  <c r="L544" i="35" s="1"/>
  <c r="Y544" i="35" s="1"/>
  <c r="Y543" i="35"/>
  <c r="L543" i="35"/>
  <c r="K543" i="35"/>
  <c r="K542" i="35"/>
  <c r="L542" i="35" s="1"/>
  <c r="Y542" i="35" s="1"/>
  <c r="L541" i="35"/>
  <c r="Y541" i="35" s="1"/>
  <c r="K541" i="35"/>
  <c r="K540" i="35"/>
  <c r="L540" i="35" s="1"/>
  <c r="Y540" i="35" s="1"/>
  <c r="L539" i="35"/>
  <c r="Y539" i="35" s="1"/>
  <c r="K539" i="35"/>
  <c r="Y538" i="35"/>
  <c r="L538" i="35"/>
  <c r="K538" i="35"/>
  <c r="K537" i="35"/>
  <c r="L537" i="35" s="1"/>
  <c r="Y537" i="35" s="1"/>
  <c r="Y536" i="35"/>
  <c r="K536" i="35"/>
  <c r="L536" i="35" s="1"/>
  <c r="Y535" i="35"/>
  <c r="L535" i="35"/>
  <c r="K535" i="35"/>
  <c r="K534" i="35"/>
  <c r="L534" i="35" s="1"/>
  <c r="Y534" i="35" s="1"/>
  <c r="L533" i="35"/>
  <c r="Y533" i="35" s="1"/>
  <c r="K533" i="35"/>
  <c r="K532" i="35"/>
  <c r="L532" i="35" s="1"/>
  <c r="Y532" i="35" s="1"/>
  <c r="L531" i="35"/>
  <c r="Y531" i="35" s="1"/>
  <c r="K531" i="35"/>
  <c r="Y530" i="35"/>
  <c r="L530" i="35"/>
  <c r="K530" i="35"/>
  <c r="K529" i="35"/>
  <c r="L529" i="35" s="1"/>
  <c r="Y529" i="35" s="1"/>
  <c r="K528" i="35"/>
  <c r="L528" i="35" s="1"/>
  <c r="Y528" i="35" s="1"/>
  <c r="Y527" i="35"/>
  <c r="L527" i="35"/>
  <c r="K527" i="35"/>
  <c r="K526" i="35"/>
  <c r="L526" i="35" s="1"/>
  <c r="Y526" i="35" s="1"/>
  <c r="L525" i="35"/>
  <c r="Y525" i="35" s="1"/>
  <c r="K525" i="35"/>
  <c r="K524" i="35"/>
  <c r="L524" i="35" s="1"/>
  <c r="Y524" i="35" s="1"/>
  <c r="L523" i="35"/>
  <c r="Y523" i="35" s="1"/>
  <c r="K523" i="35"/>
  <c r="Y522" i="35"/>
  <c r="L522" i="35"/>
  <c r="K522" i="35"/>
  <c r="K521" i="35"/>
  <c r="L521" i="35" s="1"/>
  <c r="Y521" i="35" s="1"/>
  <c r="K520" i="35"/>
  <c r="L520" i="35" s="1"/>
  <c r="Y520" i="35" s="1"/>
  <c r="Y519" i="35"/>
  <c r="L519" i="35"/>
  <c r="K519" i="35"/>
  <c r="K518" i="35"/>
  <c r="L518" i="35" s="1"/>
  <c r="Y518" i="35" s="1"/>
  <c r="L517" i="35"/>
  <c r="Y517" i="35" s="1"/>
  <c r="K517" i="35"/>
  <c r="K516" i="35"/>
  <c r="L516" i="35" s="1"/>
  <c r="Y516" i="35" s="1"/>
  <c r="L515" i="35"/>
  <c r="Y515" i="35" s="1"/>
  <c r="K515" i="35"/>
  <c r="Y514" i="35"/>
  <c r="L514" i="35"/>
  <c r="K514" i="35"/>
  <c r="K513" i="35"/>
  <c r="L513" i="35" s="1"/>
  <c r="Y513" i="35" s="1"/>
  <c r="Y512" i="35"/>
  <c r="K512" i="35"/>
  <c r="L512" i="35" s="1"/>
  <c r="Y511" i="35"/>
  <c r="L511" i="35"/>
  <c r="K511" i="35"/>
  <c r="K510" i="35"/>
  <c r="L510" i="35" s="1"/>
  <c r="Y510" i="35" s="1"/>
  <c r="L509" i="35"/>
  <c r="Y509" i="35" s="1"/>
  <c r="K509" i="35"/>
  <c r="K508" i="35"/>
  <c r="L508" i="35" s="1"/>
  <c r="Y508" i="35" s="1"/>
  <c r="L507" i="35"/>
  <c r="Y507" i="35" s="1"/>
  <c r="K507" i="35"/>
  <c r="Y506" i="35"/>
  <c r="L506" i="35"/>
  <c r="K506" i="35"/>
  <c r="K505" i="35"/>
  <c r="L505" i="35" s="1"/>
  <c r="Y505" i="35" s="1"/>
  <c r="Y504" i="35"/>
  <c r="K504" i="35"/>
  <c r="L504" i="35" s="1"/>
  <c r="Y503" i="35"/>
  <c r="L503" i="35"/>
  <c r="K503" i="35"/>
  <c r="K502" i="35"/>
  <c r="L502" i="35" s="1"/>
  <c r="Y502" i="35" s="1"/>
  <c r="L501" i="35"/>
  <c r="Y501" i="35" s="1"/>
  <c r="K501" i="35"/>
  <c r="K500" i="35"/>
  <c r="L500" i="35" s="1"/>
  <c r="Y500" i="35" s="1"/>
  <c r="L499" i="35"/>
  <c r="Y499" i="35" s="1"/>
  <c r="K499" i="35"/>
  <c r="Y498" i="35"/>
  <c r="L498" i="35"/>
  <c r="K498" i="35"/>
  <c r="K497" i="35"/>
  <c r="L497" i="35" s="1"/>
  <c r="Y497" i="35" s="1"/>
  <c r="K496" i="35"/>
  <c r="L496" i="35" s="1"/>
  <c r="Y496" i="35" s="1"/>
  <c r="Y495" i="35"/>
  <c r="L495" i="35"/>
  <c r="K495" i="35"/>
  <c r="K494" i="35"/>
  <c r="L494" i="35" s="1"/>
  <c r="Y494" i="35" s="1"/>
  <c r="L493" i="35"/>
  <c r="Y493" i="35" s="1"/>
  <c r="K493" i="35"/>
  <c r="K492" i="35"/>
  <c r="L492" i="35" s="1"/>
  <c r="Y492" i="35" s="1"/>
  <c r="L491" i="35"/>
  <c r="Y491" i="35" s="1"/>
  <c r="K491" i="35"/>
  <c r="Y490" i="35"/>
  <c r="L490" i="35"/>
  <c r="K490" i="35"/>
  <c r="K489" i="35"/>
  <c r="L489" i="35" s="1"/>
  <c r="Y489" i="35" s="1"/>
  <c r="K488" i="35"/>
  <c r="L488" i="35" s="1"/>
  <c r="Y488" i="35" s="1"/>
  <c r="Y487" i="35"/>
  <c r="L487" i="35"/>
  <c r="K487" i="35"/>
  <c r="K486" i="35"/>
  <c r="L486" i="35" s="1"/>
  <c r="Y486" i="35" s="1"/>
  <c r="L485" i="35"/>
  <c r="Y485" i="35" s="1"/>
  <c r="K485" i="35"/>
  <c r="K484" i="35"/>
  <c r="L484" i="35" s="1"/>
  <c r="Y484" i="35" s="1"/>
  <c r="L483" i="35"/>
  <c r="Y483" i="35" s="1"/>
  <c r="K483" i="35"/>
  <c r="Y482" i="35"/>
  <c r="L482" i="35"/>
  <c r="K482" i="35"/>
  <c r="K481" i="35"/>
  <c r="L481" i="35" s="1"/>
  <c r="Y481" i="35" s="1"/>
  <c r="K480" i="35"/>
  <c r="L480" i="35" s="1"/>
  <c r="Y480" i="35" s="1"/>
  <c r="Y479" i="35"/>
  <c r="L479" i="35"/>
  <c r="K479" i="35"/>
  <c r="K478" i="35"/>
  <c r="L478" i="35" s="1"/>
  <c r="Y478" i="35" s="1"/>
  <c r="L477" i="35"/>
  <c r="Y477" i="35" s="1"/>
  <c r="K477" i="35"/>
  <c r="K476" i="35"/>
  <c r="L476" i="35" s="1"/>
  <c r="Y476" i="35" s="1"/>
  <c r="L475" i="35"/>
  <c r="Y475" i="35" s="1"/>
  <c r="K475" i="35"/>
  <c r="K474" i="35"/>
  <c r="L474" i="35" s="1"/>
  <c r="Y474" i="35" s="1"/>
  <c r="K473" i="35"/>
  <c r="L473" i="35" s="1"/>
  <c r="Y473" i="35" s="1"/>
  <c r="K472" i="35"/>
  <c r="L472" i="35" s="1"/>
  <c r="Y472" i="35" s="1"/>
  <c r="L471" i="35"/>
  <c r="Y471" i="35" s="1"/>
  <c r="K471" i="35"/>
  <c r="K470" i="35"/>
  <c r="L470" i="35" s="1"/>
  <c r="Y470" i="35" s="1"/>
  <c r="L469" i="35"/>
  <c r="Y469" i="35" s="1"/>
  <c r="K469" i="35"/>
  <c r="K468" i="35"/>
  <c r="L468" i="35" s="1"/>
  <c r="Y468" i="35" s="1"/>
  <c r="L467" i="35"/>
  <c r="Y467" i="35" s="1"/>
  <c r="K467" i="35"/>
  <c r="K466" i="35"/>
  <c r="L466" i="35" s="1"/>
  <c r="Y466" i="35" s="1"/>
  <c r="K465" i="35"/>
  <c r="L465" i="35" s="1"/>
  <c r="Y465" i="35" s="1"/>
  <c r="Y464" i="35"/>
  <c r="K464" i="35"/>
  <c r="L464" i="35" s="1"/>
  <c r="L463" i="35"/>
  <c r="Y463" i="35" s="1"/>
  <c r="K463" i="35"/>
  <c r="L462" i="35"/>
  <c r="Y462" i="35" s="1"/>
  <c r="K462" i="35"/>
  <c r="L461" i="35"/>
  <c r="Y461" i="35" s="1"/>
  <c r="K461" i="35"/>
  <c r="K460" i="35"/>
  <c r="L460" i="35" s="1"/>
  <c r="Y460" i="35" s="1"/>
  <c r="L459" i="35"/>
  <c r="Y459" i="35" s="1"/>
  <c r="K459" i="35"/>
  <c r="K458" i="35"/>
  <c r="L458" i="35" s="1"/>
  <c r="Y458" i="35" s="1"/>
  <c r="K457" i="35"/>
  <c r="L457" i="35" s="1"/>
  <c r="Y457" i="35" s="1"/>
  <c r="K456" i="35"/>
  <c r="L456" i="35" s="1"/>
  <c r="Y456" i="35" s="1"/>
  <c r="L455" i="35"/>
  <c r="Y455" i="35" s="1"/>
  <c r="K455" i="35"/>
  <c r="K454" i="35"/>
  <c r="L454" i="35" s="1"/>
  <c r="Y454" i="35" s="1"/>
  <c r="L453" i="35"/>
  <c r="Y453" i="35" s="1"/>
  <c r="K453" i="35"/>
  <c r="K452" i="35"/>
  <c r="L452" i="35" s="1"/>
  <c r="Y452" i="35" s="1"/>
  <c r="L451" i="35"/>
  <c r="Y451" i="35" s="1"/>
  <c r="K451" i="35"/>
  <c r="K450" i="35"/>
  <c r="L450" i="35" s="1"/>
  <c r="Y450" i="35" s="1"/>
  <c r="K449" i="35"/>
  <c r="L449" i="35" s="1"/>
  <c r="Y449" i="35" s="1"/>
  <c r="Y448" i="35"/>
  <c r="K448" i="35"/>
  <c r="L448" i="35" s="1"/>
  <c r="L447" i="35"/>
  <c r="Y447" i="35" s="1"/>
  <c r="K447" i="35"/>
  <c r="L446" i="35"/>
  <c r="Y446" i="35" s="1"/>
  <c r="K446" i="35"/>
  <c r="L445" i="35"/>
  <c r="Y445" i="35" s="1"/>
  <c r="K445" i="35"/>
  <c r="K444" i="35"/>
  <c r="L444" i="35" s="1"/>
  <c r="Y444" i="35" s="1"/>
  <c r="L443" i="35"/>
  <c r="Y443" i="35" s="1"/>
  <c r="K443" i="35"/>
  <c r="K442" i="35"/>
  <c r="L442" i="35" s="1"/>
  <c r="Y442" i="35" s="1"/>
  <c r="K441" i="35"/>
  <c r="L441" i="35" s="1"/>
  <c r="Y441" i="35" s="1"/>
  <c r="K440" i="35"/>
  <c r="L440" i="35" s="1"/>
  <c r="Y440" i="35" s="1"/>
  <c r="L439" i="35"/>
  <c r="Y439" i="35" s="1"/>
  <c r="K439" i="35"/>
  <c r="K438" i="35"/>
  <c r="L438" i="35" s="1"/>
  <c r="Y438" i="35" s="1"/>
  <c r="L437" i="35"/>
  <c r="Y437" i="35" s="1"/>
  <c r="K437" i="35"/>
  <c r="K436" i="35"/>
  <c r="L436" i="35" s="1"/>
  <c r="Y436" i="35" s="1"/>
  <c r="L435" i="35"/>
  <c r="Y435" i="35" s="1"/>
  <c r="K435" i="35"/>
  <c r="K434" i="35"/>
  <c r="L434" i="35" s="1"/>
  <c r="Y434" i="35" s="1"/>
  <c r="G419" i="35"/>
  <c r="H419" i="35" s="1"/>
  <c r="Q419" i="35" s="1"/>
  <c r="Q418" i="35"/>
  <c r="G418" i="35"/>
  <c r="H418" i="35" s="1"/>
  <c r="H417" i="35"/>
  <c r="Q417" i="35" s="1"/>
  <c r="G417" i="35"/>
  <c r="H416" i="35"/>
  <c r="Q416" i="35" s="1"/>
  <c r="G416" i="35"/>
  <c r="H415" i="35"/>
  <c r="Q415" i="35" s="1"/>
  <c r="G415" i="35"/>
  <c r="G414" i="35"/>
  <c r="H414" i="35" s="1"/>
  <c r="Q414" i="35" s="1"/>
  <c r="H413" i="35"/>
  <c r="Q413" i="35" s="1"/>
  <c r="G413" i="35"/>
  <c r="G412" i="35"/>
  <c r="H412" i="35" s="1"/>
  <c r="Q412" i="35" s="1"/>
  <c r="G411" i="35"/>
  <c r="H411" i="35" s="1"/>
  <c r="Q411" i="35" s="1"/>
  <c r="G410" i="35"/>
  <c r="H410" i="35" s="1"/>
  <c r="Q410" i="35" s="1"/>
  <c r="H409" i="35"/>
  <c r="Q409" i="35" s="1"/>
  <c r="G409" i="35"/>
  <c r="G408" i="35"/>
  <c r="H408" i="35" s="1"/>
  <c r="Q408" i="35" s="1"/>
  <c r="H407" i="35"/>
  <c r="Q407" i="35" s="1"/>
  <c r="G407" i="35"/>
  <c r="G406" i="35"/>
  <c r="H406" i="35" s="1"/>
  <c r="Q406" i="35" s="1"/>
  <c r="H405" i="35"/>
  <c r="Q405" i="35" s="1"/>
  <c r="G405" i="35"/>
  <c r="G404" i="35"/>
  <c r="H404" i="35" s="1"/>
  <c r="Q404" i="35" s="1"/>
  <c r="G403" i="35"/>
  <c r="H403" i="35" s="1"/>
  <c r="Q403" i="35" s="1"/>
  <c r="Q402" i="35"/>
  <c r="G402" i="35"/>
  <c r="H402" i="35" s="1"/>
  <c r="H401" i="35"/>
  <c r="Q401" i="35" s="1"/>
  <c r="G401" i="35"/>
  <c r="H400" i="35"/>
  <c r="Q400" i="35" s="1"/>
  <c r="G400" i="35"/>
  <c r="H399" i="35"/>
  <c r="Q399" i="35" s="1"/>
  <c r="G399" i="35"/>
  <c r="G398" i="35"/>
  <c r="H398" i="35" s="1"/>
  <c r="Q398" i="35" s="1"/>
  <c r="H397" i="35"/>
  <c r="Q397" i="35" s="1"/>
  <c r="G397" i="35"/>
  <c r="G396" i="35"/>
  <c r="H396" i="35" s="1"/>
  <c r="Q396" i="35" s="1"/>
  <c r="G395" i="35"/>
  <c r="H395" i="35" s="1"/>
  <c r="Q395" i="35" s="1"/>
  <c r="G394" i="35"/>
  <c r="H394" i="35" s="1"/>
  <c r="Q394" i="35" s="1"/>
  <c r="H393" i="35"/>
  <c r="Q393" i="35" s="1"/>
  <c r="G393" i="35"/>
  <c r="G392" i="35"/>
  <c r="H392" i="35" s="1"/>
  <c r="Q392" i="35" s="1"/>
  <c r="H391" i="35"/>
  <c r="Q391" i="35" s="1"/>
  <c r="G391" i="35"/>
  <c r="G390" i="35"/>
  <c r="H390" i="35" s="1"/>
  <c r="Q390" i="35" s="1"/>
  <c r="H389" i="35"/>
  <c r="Q389" i="35" s="1"/>
  <c r="G389" i="35"/>
  <c r="G388" i="35"/>
  <c r="H388" i="35" s="1"/>
  <c r="Q388" i="35" s="1"/>
  <c r="G387" i="35"/>
  <c r="H387" i="35" s="1"/>
  <c r="Q387" i="35" s="1"/>
  <c r="Q386" i="35"/>
  <c r="G386" i="35"/>
  <c r="H386" i="35" s="1"/>
  <c r="H385" i="35"/>
  <c r="Q385" i="35" s="1"/>
  <c r="G385" i="35"/>
  <c r="H384" i="35"/>
  <c r="Q384" i="35" s="1"/>
  <c r="G384" i="35"/>
  <c r="H383" i="35"/>
  <c r="Q383" i="35" s="1"/>
  <c r="G383" i="35"/>
  <c r="G382" i="35"/>
  <c r="H382" i="35" s="1"/>
  <c r="Q382" i="35" s="1"/>
  <c r="H381" i="35"/>
  <c r="Q381" i="35" s="1"/>
  <c r="G381" i="35"/>
  <c r="G380" i="35"/>
  <c r="H380" i="35" s="1"/>
  <c r="Q380" i="35" s="1"/>
  <c r="G379" i="35"/>
  <c r="H379" i="35" s="1"/>
  <c r="Q379" i="35" s="1"/>
  <c r="G378" i="35"/>
  <c r="H378" i="35" s="1"/>
  <c r="Q378" i="35" s="1"/>
  <c r="H377" i="35"/>
  <c r="Q377" i="35" s="1"/>
  <c r="G377" i="35"/>
  <c r="G376" i="35"/>
  <c r="H376" i="35" s="1"/>
  <c r="Q376" i="35" s="1"/>
  <c r="H375" i="35"/>
  <c r="Q375" i="35" s="1"/>
  <c r="G375" i="35"/>
  <c r="G374" i="35"/>
  <c r="H374" i="35" s="1"/>
  <c r="Q374" i="35" s="1"/>
  <c r="H373" i="35"/>
  <c r="Q373" i="35" s="1"/>
  <c r="G373" i="35"/>
  <c r="G372" i="35"/>
  <c r="H372" i="35" s="1"/>
  <c r="Q372" i="35" s="1"/>
  <c r="G371" i="35"/>
  <c r="H371" i="35" s="1"/>
  <c r="Q371" i="35" s="1"/>
  <c r="Q370" i="35"/>
  <c r="G370" i="35"/>
  <c r="H370" i="35" s="1"/>
  <c r="H369" i="35"/>
  <c r="Q369" i="35" s="1"/>
  <c r="G369" i="35"/>
  <c r="H368" i="35"/>
  <c r="Q368" i="35" s="1"/>
  <c r="G368" i="35"/>
  <c r="H367" i="35"/>
  <c r="Q367" i="35" s="1"/>
  <c r="G367" i="35"/>
  <c r="G366" i="35"/>
  <c r="H366" i="35" s="1"/>
  <c r="Q366" i="35" s="1"/>
  <c r="H365" i="35"/>
  <c r="Q365" i="35" s="1"/>
  <c r="G365" i="35"/>
  <c r="G364" i="35"/>
  <c r="H364" i="35" s="1"/>
  <c r="Q364" i="35" s="1"/>
  <c r="G363" i="35"/>
  <c r="H363" i="35" s="1"/>
  <c r="Q363" i="35" s="1"/>
  <c r="G362" i="35"/>
  <c r="H362" i="35" s="1"/>
  <c r="Q362" i="35" s="1"/>
  <c r="H361" i="35"/>
  <c r="Q361" i="35" s="1"/>
  <c r="G361" i="35"/>
  <c r="G360" i="35"/>
  <c r="H360" i="35" s="1"/>
  <c r="Q360" i="35" s="1"/>
  <c r="H359" i="35"/>
  <c r="Q359" i="35" s="1"/>
  <c r="G359" i="35"/>
  <c r="G358" i="35"/>
  <c r="H358" i="35" s="1"/>
  <c r="Q358" i="35" s="1"/>
  <c r="H357" i="35"/>
  <c r="Q357" i="35" s="1"/>
  <c r="G357" i="35"/>
  <c r="G356" i="35"/>
  <c r="H356" i="35" s="1"/>
  <c r="Q356" i="35" s="1"/>
  <c r="G345" i="35"/>
  <c r="H345" i="35" s="1"/>
  <c r="Q345" i="35" s="1"/>
  <c r="Q344" i="35"/>
  <c r="G344" i="35"/>
  <c r="H344" i="35" s="1"/>
  <c r="H343" i="35"/>
  <c r="Q343" i="35" s="1"/>
  <c r="G343" i="35"/>
  <c r="H342" i="35"/>
  <c r="Q342" i="35" s="1"/>
  <c r="G342" i="35"/>
  <c r="H341" i="35"/>
  <c r="Q341" i="35" s="1"/>
  <c r="G341" i="35"/>
  <c r="G340" i="35"/>
  <c r="H340" i="35" s="1"/>
  <c r="Q340" i="35" s="1"/>
  <c r="H339" i="35"/>
  <c r="Q339" i="35" s="1"/>
  <c r="G339" i="35"/>
  <c r="Q338" i="35"/>
  <c r="G338" i="35"/>
  <c r="H338" i="35" s="1"/>
  <c r="G337" i="35"/>
  <c r="H337" i="35" s="1"/>
  <c r="Q337" i="35" s="1"/>
  <c r="G336" i="35"/>
  <c r="H336" i="35" s="1"/>
  <c r="Q336" i="35" s="1"/>
  <c r="H335" i="35"/>
  <c r="Q335" i="35" s="1"/>
  <c r="G335" i="35"/>
  <c r="G334" i="35"/>
  <c r="H334" i="35" s="1"/>
  <c r="Q334" i="35" s="1"/>
  <c r="H333" i="35"/>
  <c r="Q333" i="35" s="1"/>
  <c r="G333" i="35"/>
  <c r="G332" i="35"/>
  <c r="H332" i="35" s="1"/>
  <c r="Q332" i="35" s="1"/>
  <c r="Q331" i="35"/>
  <c r="H331" i="35"/>
  <c r="G331" i="35"/>
  <c r="G330" i="35"/>
  <c r="H330" i="35" s="1"/>
  <c r="Q330" i="35" s="1"/>
  <c r="G329" i="35"/>
  <c r="H329" i="35" s="1"/>
  <c r="Q329" i="35" s="1"/>
  <c r="G328" i="35"/>
  <c r="H328" i="35" s="1"/>
  <c r="Q328" i="35" s="1"/>
  <c r="H327" i="35"/>
  <c r="Q327" i="35" s="1"/>
  <c r="G327" i="35"/>
  <c r="G326" i="35"/>
  <c r="H326" i="35" s="1"/>
  <c r="Q326" i="35" s="1"/>
  <c r="H325" i="35"/>
  <c r="Q325" i="35" s="1"/>
  <c r="G325" i="35"/>
  <c r="G324" i="35"/>
  <c r="H324" i="35" s="1"/>
  <c r="Q324" i="35" s="1"/>
  <c r="H323" i="35"/>
  <c r="Q323" i="35" s="1"/>
  <c r="G323" i="35"/>
  <c r="G322" i="35"/>
  <c r="H322" i="35" s="1"/>
  <c r="Q322" i="35" s="1"/>
  <c r="G321" i="35"/>
  <c r="H321" i="35" s="1"/>
  <c r="Q321" i="35" s="1"/>
  <c r="G320" i="35"/>
  <c r="H320" i="35" s="1"/>
  <c r="Q320" i="35" s="1"/>
  <c r="H319" i="35"/>
  <c r="Q319" i="35" s="1"/>
  <c r="G319" i="35"/>
  <c r="G318" i="35"/>
  <c r="H318" i="35" s="1"/>
  <c r="Q318" i="35" s="1"/>
  <c r="H317" i="35"/>
  <c r="Q317" i="35" s="1"/>
  <c r="G317" i="35"/>
  <c r="G316" i="35"/>
  <c r="H316" i="35" s="1"/>
  <c r="Q316" i="35" s="1"/>
  <c r="Q315" i="35"/>
  <c r="H315" i="35"/>
  <c r="G315" i="35"/>
  <c r="G314" i="35"/>
  <c r="H314" i="35" s="1"/>
  <c r="Q314" i="35" s="1"/>
  <c r="G313" i="35"/>
  <c r="H313" i="35" s="1"/>
  <c r="Q313" i="35" s="1"/>
  <c r="Q312" i="35"/>
  <c r="G312" i="35"/>
  <c r="H312" i="35" s="1"/>
  <c r="H311" i="35"/>
  <c r="Q311" i="35" s="1"/>
  <c r="G311" i="35"/>
  <c r="H310" i="35"/>
  <c r="Q310" i="35" s="1"/>
  <c r="G310" i="35"/>
  <c r="H309" i="35"/>
  <c r="Q309" i="35" s="1"/>
  <c r="G309" i="35"/>
  <c r="G308" i="35"/>
  <c r="H308" i="35" s="1"/>
  <c r="Q308" i="35" s="1"/>
  <c r="H307" i="35"/>
  <c r="Q307" i="35" s="1"/>
  <c r="G307" i="35"/>
  <c r="Q306" i="35"/>
  <c r="G306" i="35"/>
  <c r="H306" i="35" s="1"/>
  <c r="G305" i="35"/>
  <c r="H305" i="35" s="1"/>
  <c r="Q305" i="35" s="1"/>
  <c r="G304" i="35"/>
  <c r="H304" i="35" s="1"/>
  <c r="Q304" i="35" s="1"/>
  <c r="H303" i="35"/>
  <c r="Q303" i="35" s="1"/>
  <c r="G303" i="35"/>
  <c r="G302" i="35"/>
  <c r="H302" i="35" s="1"/>
  <c r="Q302" i="35" s="1"/>
  <c r="H301" i="35"/>
  <c r="Q301" i="35" s="1"/>
  <c r="G301" i="35"/>
  <c r="G300" i="35"/>
  <c r="H300" i="35" s="1"/>
  <c r="Q300" i="35" s="1"/>
  <c r="Q299" i="35"/>
  <c r="H299" i="35"/>
  <c r="G299" i="35"/>
  <c r="G298" i="35"/>
  <c r="H298" i="35" s="1"/>
  <c r="Q298" i="35" s="1"/>
  <c r="G297" i="35"/>
  <c r="H297" i="35" s="1"/>
  <c r="Q297" i="35" s="1"/>
  <c r="G296" i="35"/>
  <c r="H296" i="35" s="1"/>
  <c r="Q296" i="35" s="1"/>
  <c r="H295" i="35"/>
  <c r="Q295" i="35" s="1"/>
  <c r="G295" i="35"/>
  <c r="H294" i="35"/>
  <c r="Q294" i="35" s="1"/>
  <c r="G294" i="35"/>
  <c r="H293" i="35"/>
  <c r="Q293" i="35" s="1"/>
  <c r="G293" i="35"/>
  <c r="Q292" i="35"/>
  <c r="G292" i="35"/>
  <c r="H292" i="35" s="1"/>
  <c r="H291" i="35"/>
  <c r="Q291" i="35" s="1"/>
  <c r="G291" i="35"/>
  <c r="G290" i="35"/>
  <c r="H290" i="35" s="1"/>
  <c r="Q290" i="35" s="1"/>
  <c r="G289" i="35"/>
  <c r="H289" i="35" s="1"/>
  <c r="Q289" i="35" s="1"/>
  <c r="G288" i="35"/>
  <c r="H288" i="35" s="1"/>
  <c r="Q288" i="35" s="1"/>
  <c r="H287" i="35"/>
  <c r="Q287" i="35" s="1"/>
  <c r="G287" i="35"/>
  <c r="G286" i="35"/>
  <c r="H286" i="35" s="1"/>
  <c r="Q286" i="35" s="1"/>
  <c r="H285" i="35"/>
  <c r="Q285" i="35" s="1"/>
  <c r="G285" i="35"/>
  <c r="G284" i="35"/>
  <c r="H284" i="35" s="1"/>
  <c r="Q284" i="35" s="1"/>
  <c r="Q283" i="35"/>
  <c r="H283" i="35"/>
  <c r="G283" i="35"/>
  <c r="H282" i="35"/>
  <c r="Q282" i="35" s="1"/>
  <c r="G282" i="35"/>
  <c r="D271" i="35"/>
  <c r="E271" i="35" s="1"/>
  <c r="J271" i="35" s="1"/>
  <c r="J270" i="35"/>
  <c r="D270" i="35"/>
  <c r="E270" i="35" s="1"/>
  <c r="E269" i="35"/>
  <c r="J269" i="35" s="1"/>
  <c r="D269" i="35"/>
  <c r="D268" i="35"/>
  <c r="E268" i="35" s="1"/>
  <c r="J268" i="35" s="1"/>
  <c r="E267" i="35"/>
  <c r="J267" i="35" s="1"/>
  <c r="D267" i="35"/>
  <c r="D266" i="35"/>
  <c r="E266" i="35" s="1"/>
  <c r="J266" i="35" s="1"/>
  <c r="J265" i="35"/>
  <c r="E265" i="35"/>
  <c r="D265" i="35"/>
  <c r="E264" i="35"/>
  <c r="J264" i="35" s="1"/>
  <c r="D264" i="35"/>
  <c r="E256" i="35"/>
  <c r="F256" i="35" s="1"/>
  <c r="L256" i="35" s="1"/>
  <c r="L255" i="35"/>
  <c r="E255" i="35"/>
  <c r="F255" i="35" s="1"/>
  <c r="F254" i="35"/>
  <c r="L254" i="35" s="1"/>
  <c r="E254" i="35"/>
  <c r="E253" i="35"/>
  <c r="F253" i="35" s="1"/>
  <c r="L253" i="35" s="1"/>
  <c r="F252" i="35"/>
  <c r="L252" i="35" s="1"/>
  <c r="E252" i="35"/>
  <c r="E251" i="35"/>
  <c r="F251" i="35" s="1"/>
  <c r="L251" i="35" s="1"/>
  <c r="L250" i="35"/>
  <c r="F250" i="35"/>
  <c r="E250" i="35"/>
  <c r="F249" i="35"/>
  <c r="L249" i="35" s="1"/>
  <c r="E249" i="35"/>
  <c r="E248" i="35"/>
  <c r="F248" i="35" s="1"/>
  <c r="L248" i="35" s="1"/>
  <c r="L247" i="35"/>
  <c r="E247" i="35"/>
  <c r="F247" i="35" s="1"/>
  <c r="F246" i="35"/>
  <c r="L246" i="35" s="1"/>
  <c r="E246" i="35"/>
  <c r="E245" i="35"/>
  <c r="F245" i="35" s="1"/>
  <c r="L245" i="35" s="1"/>
  <c r="F244" i="35"/>
  <c r="L244" i="35" s="1"/>
  <c r="E244" i="35"/>
  <c r="E243" i="35"/>
  <c r="F243" i="35" s="1"/>
  <c r="L243" i="35" s="1"/>
  <c r="L242" i="35"/>
  <c r="F242" i="35"/>
  <c r="E242" i="35"/>
  <c r="F241" i="35"/>
  <c r="L241" i="35" s="1"/>
  <c r="E241" i="35"/>
  <c r="E232" i="35"/>
  <c r="F232" i="35" s="1"/>
  <c r="L232" i="35" s="1"/>
  <c r="L231" i="35"/>
  <c r="E231" i="35"/>
  <c r="F231" i="35" s="1"/>
  <c r="F230" i="35"/>
  <c r="L230" i="35" s="1"/>
  <c r="E230" i="35"/>
  <c r="E229" i="35"/>
  <c r="F229" i="35" s="1"/>
  <c r="L229" i="35" s="1"/>
  <c r="F228" i="35"/>
  <c r="L228" i="35" s="1"/>
  <c r="E228" i="35"/>
  <c r="E227" i="35"/>
  <c r="F227" i="35" s="1"/>
  <c r="L227" i="35" s="1"/>
  <c r="L226" i="35"/>
  <c r="F226" i="35"/>
  <c r="E226" i="35"/>
  <c r="F225" i="35"/>
  <c r="L225" i="35" s="1"/>
  <c r="E225" i="35"/>
  <c r="E224" i="35"/>
  <c r="F224" i="35" s="1"/>
  <c r="L224" i="35" s="1"/>
  <c r="L223" i="35"/>
  <c r="E223" i="35"/>
  <c r="F223" i="35" s="1"/>
  <c r="F222" i="35"/>
  <c r="L222" i="35" s="1"/>
  <c r="E222" i="35"/>
  <c r="E221" i="35"/>
  <c r="F221" i="35" s="1"/>
  <c r="L221" i="35" s="1"/>
  <c r="F220" i="35"/>
  <c r="L220" i="35" s="1"/>
  <c r="E220" i="35"/>
  <c r="E219" i="35"/>
  <c r="F219" i="35" s="1"/>
  <c r="L219" i="35" s="1"/>
  <c r="L218" i="35"/>
  <c r="F218" i="35"/>
  <c r="E218" i="35"/>
  <c r="F217" i="35"/>
  <c r="L217" i="35" s="1"/>
  <c r="E217" i="35"/>
  <c r="F208" i="35"/>
  <c r="G208" i="35" s="1"/>
  <c r="N208" i="35" s="1"/>
  <c r="N207" i="35"/>
  <c r="F207" i="35"/>
  <c r="G207" i="35" s="1"/>
  <c r="G206" i="35"/>
  <c r="N206" i="35" s="1"/>
  <c r="F206" i="35"/>
  <c r="F205" i="35"/>
  <c r="G205" i="35" s="1"/>
  <c r="N205" i="35" s="1"/>
  <c r="G204" i="35"/>
  <c r="N204" i="35" s="1"/>
  <c r="F204" i="35"/>
  <c r="F203" i="35"/>
  <c r="G203" i="35" s="1"/>
  <c r="N203" i="35" s="1"/>
  <c r="N202" i="35"/>
  <c r="G202" i="35"/>
  <c r="F202" i="35"/>
  <c r="G201" i="35"/>
  <c r="N201" i="35" s="1"/>
  <c r="F201" i="35"/>
  <c r="F200" i="35"/>
  <c r="G200" i="35" s="1"/>
  <c r="N200" i="35" s="1"/>
  <c r="N199" i="35"/>
  <c r="F199" i="35"/>
  <c r="G199" i="35" s="1"/>
  <c r="G198" i="35"/>
  <c r="N198" i="35" s="1"/>
  <c r="F198" i="35"/>
  <c r="F197" i="35"/>
  <c r="G197" i="35" s="1"/>
  <c r="N197" i="35" s="1"/>
  <c r="G196" i="35"/>
  <c r="N196" i="35" s="1"/>
  <c r="F196" i="35"/>
  <c r="F195" i="35"/>
  <c r="G195" i="35" s="1"/>
  <c r="N195" i="35" s="1"/>
  <c r="N194" i="35"/>
  <c r="G194" i="35"/>
  <c r="F194" i="35"/>
  <c r="G193" i="35"/>
  <c r="N193" i="35" s="1"/>
  <c r="F193" i="35"/>
  <c r="F192" i="35"/>
  <c r="G192" i="35" s="1"/>
  <c r="N192" i="35" s="1"/>
  <c r="F191" i="35"/>
  <c r="G191" i="35" s="1"/>
  <c r="N191" i="35" s="1"/>
  <c r="F190" i="35"/>
  <c r="G190" i="35" s="1"/>
  <c r="N190" i="35" s="1"/>
  <c r="F189" i="35"/>
  <c r="G189" i="35" s="1"/>
  <c r="N189" i="35" s="1"/>
  <c r="G188" i="35"/>
  <c r="N188" i="35" s="1"/>
  <c r="F188" i="35"/>
  <c r="G187" i="35"/>
  <c r="N187" i="35" s="1"/>
  <c r="F187" i="35"/>
  <c r="F186" i="35"/>
  <c r="G186" i="35" s="1"/>
  <c r="N186" i="35" s="1"/>
  <c r="F185" i="35"/>
  <c r="G185" i="35" s="1"/>
  <c r="N185" i="35" s="1"/>
  <c r="N184" i="35"/>
  <c r="G184" i="35"/>
  <c r="F184" i="35"/>
  <c r="G183" i="35"/>
  <c r="N183" i="35" s="1"/>
  <c r="F183" i="35"/>
  <c r="F182" i="35"/>
  <c r="G182" i="35" s="1"/>
  <c r="N182" i="35" s="1"/>
  <c r="F181" i="35"/>
  <c r="G181" i="35" s="1"/>
  <c r="N181" i="35" s="1"/>
  <c r="N180" i="35"/>
  <c r="G180" i="35"/>
  <c r="F180" i="35"/>
  <c r="G179" i="35"/>
  <c r="N179" i="35" s="1"/>
  <c r="F179" i="35"/>
  <c r="F178" i="35"/>
  <c r="G178" i="35" s="1"/>
  <c r="N178" i="35" s="1"/>
  <c r="F177" i="35"/>
  <c r="G177" i="35" s="1"/>
  <c r="N177" i="35" s="1"/>
  <c r="N167" i="35"/>
  <c r="G167" i="35"/>
  <c r="F167" i="35"/>
  <c r="G166" i="35"/>
  <c r="N166" i="35" s="1"/>
  <c r="F166" i="35"/>
  <c r="F165" i="35"/>
  <c r="G165" i="35" s="1"/>
  <c r="N165" i="35" s="1"/>
  <c r="F164" i="35"/>
  <c r="G164" i="35" s="1"/>
  <c r="N164" i="35" s="1"/>
  <c r="N163" i="35"/>
  <c r="G163" i="35"/>
  <c r="F163" i="35"/>
  <c r="G162" i="35"/>
  <c r="N162" i="35" s="1"/>
  <c r="F162" i="35"/>
  <c r="F161" i="35"/>
  <c r="G161" i="35" s="1"/>
  <c r="N161" i="35" s="1"/>
  <c r="F160" i="35"/>
  <c r="G160" i="35" s="1"/>
  <c r="N160" i="35" s="1"/>
  <c r="N159" i="35"/>
  <c r="G159" i="35"/>
  <c r="F159" i="35"/>
  <c r="G158" i="35"/>
  <c r="N158" i="35" s="1"/>
  <c r="F158" i="35"/>
  <c r="F157" i="35"/>
  <c r="G157" i="35" s="1"/>
  <c r="N157" i="35" s="1"/>
  <c r="F156" i="35"/>
  <c r="G156" i="35" s="1"/>
  <c r="N156" i="35" s="1"/>
  <c r="N155" i="35"/>
  <c r="G155" i="35"/>
  <c r="F155" i="35"/>
  <c r="G154" i="35"/>
  <c r="N154" i="35" s="1"/>
  <c r="F154" i="35"/>
  <c r="F153" i="35"/>
  <c r="G153" i="35" s="1"/>
  <c r="N153" i="35" s="1"/>
  <c r="F152" i="35"/>
  <c r="G152" i="35" s="1"/>
  <c r="N152" i="35" s="1"/>
  <c r="N151" i="35"/>
  <c r="G151" i="35"/>
  <c r="F151" i="35"/>
  <c r="G150" i="35"/>
  <c r="N150" i="35" s="1"/>
  <c r="F150" i="35"/>
  <c r="F149" i="35"/>
  <c r="G149" i="35" s="1"/>
  <c r="N149" i="35" s="1"/>
  <c r="F148" i="35"/>
  <c r="G148" i="35" s="1"/>
  <c r="N148" i="35" s="1"/>
  <c r="N147" i="35"/>
  <c r="G147" i="35"/>
  <c r="F147" i="35"/>
  <c r="G146" i="35"/>
  <c r="N146" i="35" s="1"/>
  <c r="F146" i="35"/>
  <c r="F145" i="35"/>
  <c r="G145" i="35" s="1"/>
  <c r="N145" i="35" s="1"/>
  <c r="F144" i="35"/>
  <c r="G144" i="35" s="1"/>
  <c r="N144" i="35" s="1"/>
  <c r="N143" i="35"/>
  <c r="G143" i="35"/>
  <c r="F143" i="35"/>
  <c r="G142" i="35"/>
  <c r="N142" i="35" s="1"/>
  <c r="F142" i="35"/>
  <c r="F141" i="35"/>
  <c r="G141" i="35" s="1"/>
  <c r="N141" i="35" s="1"/>
  <c r="F140" i="35"/>
  <c r="G140" i="35" s="1"/>
  <c r="N140" i="35" s="1"/>
  <c r="N139" i="35"/>
  <c r="G139" i="35"/>
  <c r="F139" i="35"/>
  <c r="G138" i="35"/>
  <c r="N138" i="35" s="1"/>
  <c r="F138" i="35"/>
  <c r="F137" i="35"/>
  <c r="G137" i="35" s="1"/>
  <c r="N137" i="35" s="1"/>
  <c r="F136" i="35"/>
  <c r="G136" i="35" s="1"/>
  <c r="N136" i="35" s="1"/>
  <c r="J126" i="35"/>
  <c r="E126" i="35"/>
  <c r="D126" i="35"/>
  <c r="E125" i="35"/>
  <c r="J125" i="35" s="1"/>
  <c r="D125" i="35"/>
  <c r="D124" i="35"/>
  <c r="E124" i="35" s="1"/>
  <c r="J124" i="35" s="1"/>
  <c r="D123" i="35"/>
  <c r="E123" i="35" s="1"/>
  <c r="J123" i="35" s="1"/>
  <c r="J122" i="35"/>
  <c r="E122" i="35"/>
  <c r="D122" i="35"/>
  <c r="E121" i="35"/>
  <c r="J121" i="35" s="1"/>
  <c r="D121" i="35"/>
  <c r="D120" i="35"/>
  <c r="E120" i="35" s="1"/>
  <c r="J120" i="35" s="1"/>
  <c r="D119" i="35"/>
  <c r="E119" i="35" s="1"/>
  <c r="J119" i="35" s="1"/>
  <c r="H111" i="35"/>
  <c r="D111" i="35"/>
  <c r="C111" i="35"/>
  <c r="D110" i="35"/>
  <c r="H110" i="35" s="1"/>
  <c r="C110" i="35"/>
  <c r="C109" i="35"/>
  <c r="D109" i="35" s="1"/>
  <c r="H109" i="35" s="1"/>
  <c r="C108" i="35"/>
  <c r="D108" i="35" s="1"/>
  <c r="H108" i="35" s="1"/>
  <c r="L101" i="35"/>
  <c r="F101" i="35"/>
  <c r="E101" i="35"/>
  <c r="F100" i="35"/>
  <c r="L100" i="35" s="1"/>
  <c r="E100" i="35"/>
  <c r="E99" i="35"/>
  <c r="F99" i="35" s="1"/>
  <c r="L99" i="35" s="1"/>
  <c r="E98" i="35"/>
  <c r="F98" i="35" s="1"/>
  <c r="L98" i="35" s="1"/>
  <c r="L97" i="35"/>
  <c r="F97" i="35"/>
  <c r="E97" i="35"/>
  <c r="F96" i="35"/>
  <c r="L96" i="35" s="1"/>
  <c r="E96" i="35"/>
  <c r="E95" i="35"/>
  <c r="F95" i="35" s="1"/>
  <c r="L95" i="35" s="1"/>
  <c r="E94" i="35"/>
  <c r="F94" i="35" s="1"/>
  <c r="L94" i="35" s="1"/>
  <c r="L93" i="35"/>
  <c r="F93" i="35"/>
  <c r="E93" i="35"/>
  <c r="F92" i="35"/>
  <c r="L92" i="35" s="1"/>
  <c r="E92" i="35"/>
  <c r="E91" i="35"/>
  <c r="F91" i="35" s="1"/>
  <c r="L91" i="35" s="1"/>
  <c r="E90" i="35"/>
  <c r="F90" i="35" s="1"/>
  <c r="L90" i="35" s="1"/>
  <c r="L89" i="35"/>
  <c r="F89" i="35"/>
  <c r="E89" i="35"/>
  <c r="F88" i="35"/>
  <c r="L88" i="35" s="1"/>
  <c r="E88" i="35"/>
  <c r="E87" i="35"/>
  <c r="F87" i="35" s="1"/>
  <c r="L87" i="35" s="1"/>
  <c r="E86" i="35"/>
  <c r="F86" i="35" s="1"/>
  <c r="L86" i="35" s="1"/>
  <c r="H77" i="35"/>
  <c r="D77" i="35"/>
  <c r="C77" i="35"/>
  <c r="D76" i="35"/>
  <c r="H76" i="35" s="1"/>
  <c r="C76" i="35"/>
  <c r="C75" i="35"/>
  <c r="D75" i="35" s="1"/>
  <c r="H75" i="35" s="1"/>
  <c r="C74" i="35"/>
  <c r="D74" i="35" s="1"/>
  <c r="H74" i="35" s="1"/>
  <c r="H67" i="35"/>
  <c r="D67" i="35"/>
  <c r="C67" i="35"/>
  <c r="D66" i="35"/>
  <c r="H66" i="35" s="1"/>
  <c r="C66" i="35"/>
  <c r="C65" i="35"/>
  <c r="D65" i="35" s="1"/>
  <c r="H65" i="35" s="1"/>
  <c r="C64" i="35"/>
  <c r="D64" i="35" s="1"/>
  <c r="H64" i="35" s="1"/>
  <c r="C57" i="35"/>
  <c r="D57" i="35" s="1"/>
  <c r="H57" i="35" s="1"/>
  <c r="C56" i="35"/>
  <c r="D56" i="35" s="1"/>
  <c r="H56" i="35" s="1"/>
  <c r="C55" i="35"/>
  <c r="D55" i="35" s="1"/>
  <c r="H55" i="35" s="1"/>
  <c r="C54" i="35"/>
  <c r="D54" i="35" s="1"/>
  <c r="H54" i="35" s="1"/>
  <c r="E47" i="35"/>
  <c r="F47" i="35" s="1"/>
  <c r="L47" i="35" s="1"/>
  <c r="F46" i="35"/>
  <c r="L46" i="35" s="1"/>
  <c r="E46" i="35"/>
  <c r="E45" i="35"/>
  <c r="F45" i="35" s="1"/>
  <c r="L45" i="35" s="1"/>
  <c r="E44" i="35"/>
  <c r="F44" i="35" s="1"/>
  <c r="L44" i="35" s="1"/>
  <c r="L43" i="35"/>
  <c r="F43" i="35"/>
  <c r="E43" i="35"/>
  <c r="F42" i="35"/>
  <c r="L42" i="35" s="1"/>
  <c r="E42" i="35"/>
  <c r="E41" i="35"/>
  <c r="F41" i="35" s="1"/>
  <c r="L41" i="35" s="1"/>
  <c r="E40" i="35"/>
  <c r="F40" i="35" s="1"/>
  <c r="L40" i="35" s="1"/>
  <c r="E39" i="35"/>
  <c r="F39" i="35" s="1"/>
  <c r="L39" i="35" s="1"/>
  <c r="F38" i="35"/>
  <c r="L38" i="35" s="1"/>
  <c r="E38" i="35"/>
  <c r="E37" i="35"/>
  <c r="F37" i="35" s="1"/>
  <c r="L37" i="35" s="1"/>
  <c r="E36" i="35"/>
  <c r="F36" i="35" s="1"/>
  <c r="L36" i="35" s="1"/>
  <c r="L35" i="35"/>
  <c r="F35" i="35"/>
  <c r="E35" i="35"/>
  <c r="F34" i="35"/>
  <c r="L34" i="35" s="1"/>
  <c r="E34" i="35"/>
  <c r="E33" i="35"/>
  <c r="F33" i="35" s="1"/>
  <c r="L33" i="35" s="1"/>
  <c r="L32" i="35"/>
  <c r="F32" i="35"/>
  <c r="E32" i="35"/>
  <c r="E23" i="35"/>
  <c r="F23" i="35" s="1"/>
  <c r="L23" i="35" s="1"/>
  <c r="F22" i="35"/>
  <c r="L22" i="35" s="1"/>
  <c r="E22" i="35"/>
  <c r="E21" i="35"/>
  <c r="F21" i="35" s="1"/>
  <c r="L21" i="35" s="1"/>
  <c r="F20" i="35"/>
  <c r="L20" i="35" s="1"/>
  <c r="E20" i="35"/>
  <c r="L19" i="35"/>
  <c r="F19" i="35"/>
  <c r="E19" i="35"/>
  <c r="F18" i="35"/>
  <c r="L18" i="35" s="1"/>
  <c r="E18" i="35"/>
  <c r="E17" i="35"/>
  <c r="F17" i="35" s="1"/>
  <c r="L17" i="35" s="1"/>
  <c r="L16" i="35"/>
  <c r="F16" i="35"/>
  <c r="E16" i="35"/>
  <c r="E15" i="35"/>
  <c r="F15" i="35" s="1"/>
  <c r="L15" i="35" s="1"/>
  <c r="F14" i="35"/>
  <c r="L14" i="35" s="1"/>
  <c r="E14" i="35"/>
  <c r="E13" i="35"/>
  <c r="F13" i="35" s="1"/>
  <c r="L13" i="35" s="1"/>
  <c r="F12" i="35"/>
  <c r="L12" i="35" s="1"/>
  <c r="E12" i="35"/>
  <c r="L11" i="35"/>
  <c r="F11" i="35"/>
  <c r="E11" i="35"/>
  <c r="F10" i="35"/>
  <c r="L10" i="35" s="1"/>
  <c r="E10" i="35"/>
  <c r="E9" i="35"/>
  <c r="F9" i="35" s="1"/>
  <c r="L9" i="35" s="1"/>
  <c r="L8" i="35"/>
  <c r="F8" i="35"/>
  <c r="E8" i="35"/>
  <c r="K1457" i="34"/>
  <c r="L1457" i="34" s="1"/>
  <c r="Y1457" i="34" s="1"/>
  <c r="K1456" i="34"/>
  <c r="L1456" i="34" s="1"/>
  <c r="Y1456" i="34" s="1"/>
  <c r="L1455" i="34"/>
  <c r="Y1455" i="34" s="1"/>
  <c r="K1455" i="34"/>
  <c r="K1454" i="34"/>
  <c r="L1454" i="34" s="1"/>
  <c r="Y1454" i="34" s="1"/>
  <c r="L1453" i="34"/>
  <c r="Y1453" i="34" s="1"/>
  <c r="K1453" i="34"/>
  <c r="Y1452" i="34"/>
  <c r="L1452" i="34"/>
  <c r="K1452" i="34"/>
  <c r="K1451" i="34"/>
  <c r="L1451" i="34" s="1"/>
  <c r="Y1451" i="34" s="1"/>
  <c r="K1450" i="34"/>
  <c r="L1450" i="34" s="1"/>
  <c r="Y1450" i="34" s="1"/>
  <c r="Y1449" i="34"/>
  <c r="L1449" i="34"/>
  <c r="K1449" i="34"/>
  <c r="K1448" i="34"/>
  <c r="L1448" i="34" s="1"/>
  <c r="Y1448" i="34" s="1"/>
  <c r="L1447" i="34"/>
  <c r="Y1447" i="34" s="1"/>
  <c r="K1447" i="34"/>
  <c r="K1446" i="34"/>
  <c r="L1446" i="34" s="1"/>
  <c r="Y1446" i="34" s="1"/>
  <c r="L1445" i="34"/>
  <c r="Y1445" i="34" s="1"/>
  <c r="K1445" i="34"/>
  <c r="K1444" i="34"/>
  <c r="L1444" i="34" s="1"/>
  <c r="Y1444" i="34" s="1"/>
  <c r="K1443" i="34"/>
  <c r="L1443" i="34" s="1"/>
  <c r="Y1443" i="34" s="1"/>
  <c r="K1442" i="34"/>
  <c r="L1442" i="34" s="1"/>
  <c r="Y1442" i="34" s="1"/>
  <c r="L1441" i="34"/>
  <c r="Y1441" i="34" s="1"/>
  <c r="K1441" i="34"/>
  <c r="K1440" i="34"/>
  <c r="L1440" i="34" s="1"/>
  <c r="Y1440" i="34" s="1"/>
  <c r="L1439" i="34"/>
  <c r="Y1439" i="34" s="1"/>
  <c r="K1439" i="34"/>
  <c r="K1438" i="34"/>
  <c r="L1438" i="34" s="1"/>
  <c r="Y1438" i="34" s="1"/>
  <c r="L1437" i="34"/>
  <c r="Y1437" i="34" s="1"/>
  <c r="K1437" i="34"/>
  <c r="K1436" i="34"/>
  <c r="L1436" i="34" s="1"/>
  <c r="Y1436" i="34" s="1"/>
  <c r="K1435" i="34"/>
  <c r="L1435" i="34" s="1"/>
  <c r="Y1435" i="34" s="1"/>
  <c r="K1434" i="34"/>
  <c r="L1434" i="34" s="1"/>
  <c r="Y1434" i="34" s="1"/>
  <c r="L1433" i="34"/>
  <c r="Y1433" i="34" s="1"/>
  <c r="K1433" i="34"/>
  <c r="K1432" i="34"/>
  <c r="L1432" i="34" s="1"/>
  <c r="Y1432" i="34" s="1"/>
  <c r="L1431" i="34"/>
  <c r="Y1431" i="34" s="1"/>
  <c r="K1431" i="34"/>
  <c r="K1430" i="34"/>
  <c r="L1430" i="34" s="1"/>
  <c r="Y1430" i="34" s="1"/>
  <c r="L1429" i="34"/>
  <c r="Y1429" i="34" s="1"/>
  <c r="K1429" i="34"/>
  <c r="Y1428" i="34"/>
  <c r="K1428" i="34"/>
  <c r="L1428" i="34" s="1"/>
  <c r="K1427" i="34"/>
  <c r="L1427" i="34" s="1"/>
  <c r="Y1427" i="34" s="1"/>
  <c r="K1426" i="34"/>
  <c r="L1426" i="34" s="1"/>
  <c r="Y1426" i="34" s="1"/>
  <c r="L1425" i="34"/>
  <c r="Y1425" i="34" s="1"/>
  <c r="K1425" i="34"/>
  <c r="K1424" i="34"/>
  <c r="L1424" i="34" s="1"/>
  <c r="Y1424" i="34" s="1"/>
  <c r="L1423" i="34"/>
  <c r="Y1423" i="34" s="1"/>
  <c r="K1423" i="34"/>
  <c r="K1422" i="34"/>
  <c r="L1422" i="34" s="1"/>
  <c r="Y1422" i="34" s="1"/>
  <c r="L1421" i="34"/>
  <c r="Y1421" i="34" s="1"/>
  <c r="K1421" i="34"/>
  <c r="Y1420" i="34"/>
  <c r="K1420" i="34"/>
  <c r="L1420" i="34" s="1"/>
  <c r="K1419" i="34"/>
  <c r="L1419" i="34" s="1"/>
  <c r="Y1419" i="34" s="1"/>
  <c r="K1418" i="34"/>
  <c r="L1418" i="34" s="1"/>
  <c r="Y1418" i="34" s="1"/>
  <c r="L1417" i="34"/>
  <c r="Y1417" i="34" s="1"/>
  <c r="K1417" i="34"/>
  <c r="K1416" i="34"/>
  <c r="L1416" i="34" s="1"/>
  <c r="Y1416" i="34" s="1"/>
  <c r="L1415" i="34"/>
  <c r="Y1415" i="34" s="1"/>
  <c r="K1415" i="34"/>
  <c r="K1414" i="34"/>
  <c r="L1414" i="34" s="1"/>
  <c r="Y1414" i="34" s="1"/>
  <c r="L1413" i="34"/>
  <c r="Y1413" i="34" s="1"/>
  <c r="K1413" i="34"/>
  <c r="Y1412" i="34"/>
  <c r="K1412" i="34"/>
  <c r="L1412" i="34" s="1"/>
  <c r="K1411" i="34"/>
  <c r="L1411" i="34" s="1"/>
  <c r="Y1411" i="34" s="1"/>
  <c r="Y1410" i="34"/>
  <c r="K1410" i="34"/>
  <c r="L1410" i="34" s="1"/>
  <c r="L1409" i="34"/>
  <c r="Y1409" i="34" s="1"/>
  <c r="K1409" i="34"/>
  <c r="K1408" i="34"/>
  <c r="L1408" i="34" s="1"/>
  <c r="Y1408" i="34" s="1"/>
  <c r="L1407" i="34"/>
  <c r="Y1407" i="34" s="1"/>
  <c r="K1407" i="34"/>
  <c r="K1406" i="34"/>
  <c r="L1406" i="34" s="1"/>
  <c r="Y1406" i="34" s="1"/>
  <c r="L1405" i="34"/>
  <c r="Y1405" i="34" s="1"/>
  <c r="K1405" i="34"/>
  <c r="Y1404" i="34"/>
  <c r="K1404" i="34"/>
  <c r="L1404" i="34" s="1"/>
  <c r="K1403" i="34"/>
  <c r="L1403" i="34" s="1"/>
  <c r="Y1403" i="34" s="1"/>
  <c r="Y1402" i="34"/>
  <c r="K1402" i="34"/>
  <c r="L1402" i="34" s="1"/>
  <c r="L1401" i="34"/>
  <c r="Y1401" i="34" s="1"/>
  <c r="K1401" i="34"/>
  <c r="K1400" i="34"/>
  <c r="L1400" i="34" s="1"/>
  <c r="Y1400" i="34" s="1"/>
  <c r="L1399" i="34"/>
  <c r="Y1399" i="34" s="1"/>
  <c r="K1399" i="34"/>
  <c r="K1398" i="34"/>
  <c r="L1398" i="34" s="1"/>
  <c r="Y1398" i="34" s="1"/>
  <c r="L1397" i="34"/>
  <c r="Y1397" i="34" s="1"/>
  <c r="K1397" i="34"/>
  <c r="Y1396" i="34"/>
  <c r="K1396" i="34"/>
  <c r="L1396" i="34" s="1"/>
  <c r="K1395" i="34"/>
  <c r="L1395" i="34" s="1"/>
  <c r="Y1395" i="34" s="1"/>
  <c r="Y1394" i="34"/>
  <c r="K1394" i="34"/>
  <c r="L1394" i="34" s="1"/>
  <c r="L1393" i="34"/>
  <c r="Y1393" i="34" s="1"/>
  <c r="K1393" i="34"/>
  <c r="K1392" i="34"/>
  <c r="L1392" i="34" s="1"/>
  <c r="Y1392" i="34" s="1"/>
  <c r="L1391" i="34"/>
  <c r="Y1391" i="34" s="1"/>
  <c r="K1391" i="34"/>
  <c r="K1390" i="34"/>
  <c r="L1390" i="34" s="1"/>
  <c r="Y1390" i="34" s="1"/>
  <c r="L1389" i="34"/>
  <c r="Y1389" i="34" s="1"/>
  <c r="K1389" i="34"/>
  <c r="Y1388" i="34"/>
  <c r="K1388" i="34"/>
  <c r="L1388" i="34" s="1"/>
  <c r="K1387" i="34"/>
  <c r="L1387" i="34" s="1"/>
  <c r="Y1387" i="34" s="1"/>
  <c r="Y1386" i="34"/>
  <c r="K1386" i="34"/>
  <c r="L1386" i="34" s="1"/>
  <c r="L1385" i="34"/>
  <c r="Y1385" i="34" s="1"/>
  <c r="K1385" i="34"/>
  <c r="K1384" i="34"/>
  <c r="L1384" i="34" s="1"/>
  <c r="Y1384" i="34" s="1"/>
  <c r="L1383" i="34"/>
  <c r="Y1383" i="34" s="1"/>
  <c r="K1383" i="34"/>
  <c r="K1382" i="34"/>
  <c r="L1382" i="34" s="1"/>
  <c r="Y1382" i="34" s="1"/>
  <c r="L1381" i="34"/>
  <c r="Y1381" i="34" s="1"/>
  <c r="K1381" i="34"/>
  <c r="K1380" i="34"/>
  <c r="L1380" i="34" s="1"/>
  <c r="Y1380" i="34" s="1"/>
  <c r="K1379" i="34"/>
  <c r="L1379" i="34" s="1"/>
  <c r="Y1379" i="34" s="1"/>
  <c r="Y1378" i="34"/>
  <c r="K1378" i="34"/>
  <c r="L1378" i="34" s="1"/>
  <c r="L1377" i="34"/>
  <c r="Y1377" i="34" s="1"/>
  <c r="K1377" i="34"/>
  <c r="K1376" i="34"/>
  <c r="L1376" i="34" s="1"/>
  <c r="Y1376" i="34" s="1"/>
  <c r="L1375" i="34"/>
  <c r="Y1375" i="34" s="1"/>
  <c r="K1375" i="34"/>
  <c r="K1374" i="34"/>
  <c r="L1374" i="34" s="1"/>
  <c r="Y1374" i="34" s="1"/>
  <c r="L1373" i="34"/>
  <c r="Y1373" i="34" s="1"/>
  <c r="K1373" i="34"/>
  <c r="K1372" i="34"/>
  <c r="L1372" i="34" s="1"/>
  <c r="Y1372" i="34" s="1"/>
  <c r="K1371" i="34"/>
  <c r="L1371" i="34" s="1"/>
  <c r="Y1371" i="34" s="1"/>
  <c r="K1370" i="34"/>
  <c r="L1370" i="34" s="1"/>
  <c r="Y1370" i="34" s="1"/>
  <c r="L1369" i="34"/>
  <c r="Y1369" i="34" s="1"/>
  <c r="K1369" i="34"/>
  <c r="K1368" i="34"/>
  <c r="L1368" i="34" s="1"/>
  <c r="Y1368" i="34" s="1"/>
  <c r="L1367" i="34"/>
  <c r="Y1367" i="34" s="1"/>
  <c r="K1367" i="34"/>
  <c r="K1366" i="34"/>
  <c r="L1366" i="34" s="1"/>
  <c r="Y1366" i="34" s="1"/>
  <c r="L1365" i="34"/>
  <c r="Y1365" i="34" s="1"/>
  <c r="K1365" i="34"/>
  <c r="K1364" i="34"/>
  <c r="L1364" i="34" s="1"/>
  <c r="Y1364" i="34" s="1"/>
  <c r="K1363" i="34"/>
  <c r="L1363" i="34" s="1"/>
  <c r="Y1363" i="34" s="1"/>
  <c r="K1362" i="34"/>
  <c r="L1362" i="34" s="1"/>
  <c r="Y1362" i="34" s="1"/>
  <c r="L1361" i="34"/>
  <c r="Y1361" i="34" s="1"/>
  <c r="K1361" i="34"/>
  <c r="K1360" i="34"/>
  <c r="L1360" i="34" s="1"/>
  <c r="Y1360" i="34" s="1"/>
  <c r="L1359" i="34"/>
  <c r="Y1359" i="34" s="1"/>
  <c r="K1359" i="34"/>
  <c r="K1358" i="34"/>
  <c r="L1358" i="34" s="1"/>
  <c r="Y1358" i="34" s="1"/>
  <c r="L1357" i="34"/>
  <c r="Y1357" i="34" s="1"/>
  <c r="K1357" i="34"/>
  <c r="Y1356" i="34"/>
  <c r="K1356" i="34"/>
  <c r="L1356" i="34" s="1"/>
  <c r="K1355" i="34"/>
  <c r="L1355" i="34" s="1"/>
  <c r="Y1355" i="34" s="1"/>
  <c r="K1354" i="34"/>
  <c r="L1354" i="34" s="1"/>
  <c r="Y1354" i="34" s="1"/>
  <c r="L1353" i="34"/>
  <c r="Y1353" i="34" s="1"/>
  <c r="K1353" i="34"/>
  <c r="K1352" i="34"/>
  <c r="L1352" i="34" s="1"/>
  <c r="Y1352" i="34" s="1"/>
  <c r="Y1351" i="34"/>
  <c r="L1351" i="34"/>
  <c r="K1351" i="34"/>
  <c r="K1350" i="34"/>
  <c r="L1350" i="34" s="1"/>
  <c r="Y1350" i="34" s="1"/>
  <c r="K1349" i="34"/>
  <c r="L1349" i="34" s="1"/>
  <c r="Y1349" i="34" s="1"/>
  <c r="K1348" i="34"/>
  <c r="L1348" i="34" s="1"/>
  <c r="Y1348" i="34" s="1"/>
  <c r="K1347" i="34"/>
  <c r="L1347" i="34" s="1"/>
  <c r="Y1347" i="34" s="1"/>
  <c r="K1346" i="34"/>
  <c r="L1346" i="34" s="1"/>
  <c r="Y1346" i="34" s="1"/>
  <c r="L1345" i="34"/>
  <c r="Y1345" i="34" s="1"/>
  <c r="K1345" i="34"/>
  <c r="K1344" i="34"/>
  <c r="L1344" i="34" s="1"/>
  <c r="Y1344" i="34" s="1"/>
  <c r="Y1343" i="34"/>
  <c r="L1343" i="34"/>
  <c r="K1343" i="34"/>
  <c r="K1342" i="34"/>
  <c r="L1342" i="34" s="1"/>
  <c r="Y1342" i="34" s="1"/>
  <c r="K1341" i="34"/>
  <c r="L1341" i="34" s="1"/>
  <c r="Y1341" i="34" s="1"/>
  <c r="Y1340" i="34"/>
  <c r="K1340" i="34"/>
  <c r="L1340" i="34" s="1"/>
  <c r="K1339" i="34"/>
  <c r="L1339" i="34" s="1"/>
  <c r="Y1339" i="34" s="1"/>
  <c r="K1338" i="34"/>
  <c r="L1338" i="34" s="1"/>
  <c r="Y1338" i="34" s="1"/>
  <c r="L1337" i="34"/>
  <c r="Y1337" i="34" s="1"/>
  <c r="K1337" i="34"/>
  <c r="K1336" i="34"/>
  <c r="L1336" i="34" s="1"/>
  <c r="Y1336" i="34" s="1"/>
  <c r="L1335" i="34"/>
  <c r="Y1335" i="34" s="1"/>
  <c r="K1335" i="34"/>
  <c r="K1334" i="34"/>
  <c r="L1334" i="34" s="1"/>
  <c r="Y1334" i="34" s="1"/>
  <c r="L1333" i="34"/>
  <c r="Y1333" i="34" s="1"/>
  <c r="K1333" i="34"/>
  <c r="K1332" i="34"/>
  <c r="L1332" i="34" s="1"/>
  <c r="Y1332" i="34" s="1"/>
  <c r="K1331" i="34"/>
  <c r="L1331" i="34" s="1"/>
  <c r="Y1331" i="34" s="1"/>
  <c r="K1330" i="34"/>
  <c r="L1330" i="34" s="1"/>
  <c r="Y1330" i="34" s="1"/>
  <c r="L1329" i="34"/>
  <c r="Y1329" i="34" s="1"/>
  <c r="K1329" i="34"/>
  <c r="K1328" i="34"/>
  <c r="L1328" i="34" s="1"/>
  <c r="Y1328" i="34" s="1"/>
  <c r="Y1327" i="34"/>
  <c r="L1327" i="34"/>
  <c r="K1327" i="34"/>
  <c r="K1326" i="34"/>
  <c r="L1326" i="34" s="1"/>
  <c r="Y1326" i="34" s="1"/>
  <c r="K1325" i="34"/>
  <c r="L1325" i="34" s="1"/>
  <c r="Y1325" i="34" s="1"/>
  <c r="K1324" i="34"/>
  <c r="L1324" i="34" s="1"/>
  <c r="Y1324" i="34" s="1"/>
  <c r="K1323" i="34"/>
  <c r="L1323" i="34" s="1"/>
  <c r="Y1323" i="34" s="1"/>
  <c r="L1322" i="34"/>
  <c r="Y1322" i="34" s="1"/>
  <c r="K1322" i="34"/>
  <c r="L1321" i="34"/>
  <c r="Y1321" i="34" s="1"/>
  <c r="K1321" i="34"/>
  <c r="K1320" i="34"/>
  <c r="L1320" i="34" s="1"/>
  <c r="Y1320" i="34" s="1"/>
  <c r="Y1319" i="34"/>
  <c r="L1319" i="34"/>
  <c r="K1319" i="34"/>
  <c r="K1318" i="34"/>
  <c r="L1318" i="34" s="1"/>
  <c r="Y1318" i="34" s="1"/>
  <c r="K1317" i="34"/>
  <c r="L1317" i="34" s="1"/>
  <c r="Y1317" i="34" s="1"/>
  <c r="K1316" i="34"/>
  <c r="L1316" i="34" s="1"/>
  <c r="Y1316" i="34" s="1"/>
  <c r="K1315" i="34"/>
  <c r="L1315" i="34" s="1"/>
  <c r="Y1315" i="34" s="1"/>
  <c r="K1314" i="34"/>
  <c r="L1314" i="34" s="1"/>
  <c r="Y1314" i="34" s="1"/>
  <c r="L1313" i="34"/>
  <c r="Y1313" i="34" s="1"/>
  <c r="K1313" i="34"/>
  <c r="K1312" i="34"/>
  <c r="L1312" i="34" s="1"/>
  <c r="Y1312" i="34" s="1"/>
  <c r="L1311" i="34"/>
  <c r="Y1311" i="34" s="1"/>
  <c r="K1311" i="34"/>
  <c r="K1310" i="34"/>
  <c r="L1310" i="34" s="1"/>
  <c r="Y1310" i="34" s="1"/>
  <c r="L1309" i="34"/>
  <c r="Y1309" i="34" s="1"/>
  <c r="K1309" i="34"/>
  <c r="K1308" i="34"/>
  <c r="L1308" i="34" s="1"/>
  <c r="Y1308" i="34" s="1"/>
  <c r="K1307" i="34"/>
  <c r="L1307" i="34" s="1"/>
  <c r="Y1307" i="34" s="1"/>
  <c r="Y1306" i="34"/>
  <c r="L1306" i="34"/>
  <c r="K1306" i="34"/>
  <c r="L1305" i="34"/>
  <c r="Y1305" i="34" s="1"/>
  <c r="K1305" i="34"/>
  <c r="K1304" i="34"/>
  <c r="L1304" i="34" s="1"/>
  <c r="Y1304" i="34" s="1"/>
  <c r="Y1303" i="34"/>
  <c r="L1303" i="34"/>
  <c r="K1303" i="34"/>
  <c r="K1302" i="34"/>
  <c r="L1302" i="34" s="1"/>
  <c r="Y1302" i="34" s="1"/>
  <c r="K1301" i="34"/>
  <c r="L1301" i="34" s="1"/>
  <c r="Y1301" i="34" s="1"/>
  <c r="K1300" i="34"/>
  <c r="L1300" i="34" s="1"/>
  <c r="Y1300" i="34" s="1"/>
  <c r="K1299" i="34"/>
  <c r="L1299" i="34" s="1"/>
  <c r="Y1299" i="34" s="1"/>
  <c r="K1298" i="34"/>
  <c r="L1298" i="34" s="1"/>
  <c r="Y1298" i="34" s="1"/>
  <c r="L1297" i="34"/>
  <c r="Y1297" i="34" s="1"/>
  <c r="K1297" i="34"/>
  <c r="K1296" i="34"/>
  <c r="L1296" i="34" s="1"/>
  <c r="Y1296" i="34" s="1"/>
  <c r="Y1295" i="34"/>
  <c r="L1295" i="34"/>
  <c r="K1295" i="34"/>
  <c r="K1294" i="34"/>
  <c r="L1294" i="34" s="1"/>
  <c r="Y1294" i="34" s="1"/>
  <c r="L1293" i="34"/>
  <c r="Y1293" i="34" s="1"/>
  <c r="K1293" i="34"/>
  <c r="Y1292" i="34"/>
  <c r="K1292" i="34"/>
  <c r="L1292" i="34" s="1"/>
  <c r="K1291" i="34"/>
  <c r="L1291" i="34" s="1"/>
  <c r="Y1291" i="34" s="1"/>
  <c r="K1290" i="34"/>
  <c r="L1290" i="34" s="1"/>
  <c r="Y1290" i="34" s="1"/>
  <c r="L1289" i="34"/>
  <c r="Y1289" i="34" s="1"/>
  <c r="K1289" i="34"/>
  <c r="K1288" i="34"/>
  <c r="L1288" i="34" s="1"/>
  <c r="Y1288" i="34" s="1"/>
  <c r="L1287" i="34"/>
  <c r="Y1287" i="34" s="1"/>
  <c r="K1287" i="34"/>
  <c r="K1286" i="34"/>
  <c r="L1286" i="34" s="1"/>
  <c r="Y1286" i="34" s="1"/>
  <c r="K1285" i="34"/>
  <c r="L1285" i="34" s="1"/>
  <c r="Y1285" i="34" s="1"/>
  <c r="K1284" i="34"/>
  <c r="L1284" i="34" s="1"/>
  <c r="Y1284" i="34" s="1"/>
  <c r="K1283" i="34"/>
  <c r="L1283" i="34" s="1"/>
  <c r="Y1283" i="34" s="1"/>
  <c r="K1282" i="34"/>
  <c r="L1282" i="34" s="1"/>
  <c r="Y1282" i="34" s="1"/>
  <c r="L1281" i="34"/>
  <c r="Y1281" i="34" s="1"/>
  <c r="K1281" i="34"/>
  <c r="K1280" i="34"/>
  <c r="L1280" i="34" s="1"/>
  <c r="Y1280" i="34" s="1"/>
  <c r="Y1279" i="34"/>
  <c r="L1279" i="34"/>
  <c r="K1279" i="34"/>
  <c r="K1278" i="34"/>
  <c r="L1278" i="34" s="1"/>
  <c r="Y1278" i="34" s="1"/>
  <c r="K1277" i="34"/>
  <c r="L1277" i="34" s="1"/>
  <c r="Y1277" i="34" s="1"/>
  <c r="Y1276" i="34"/>
  <c r="K1276" i="34"/>
  <c r="L1276" i="34" s="1"/>
  <c r="K1275" i="34"/>
  <c r="L1275" i="34" s="1"/>
  <c r="Y1275" i="34" s="1"/>
  <c r="K1274" i="34"/>
  <c r="L1274" i="34" s="1"/>
  <c r="Y1274" i="34" s="1"/>
  <c r="L1273" i="34"/>
  <c r="Y1273" i="34" s="1"/>
  <c r="K1273" i="34"/>
  <c r="K1272" i="34"/>
  <c r="L1272" i="34" s="1"/>
  <c r="Y1272" i="34" s="1"/>
  <c r="L1271" i="34"/>
  <c r="Y1271" i="34" s="1"/>
  <c r="K1271" i="34"/>
  <c r="K1270" i="34"/>
  <c r="L1270" i="34" s="1"/>
  <c r="Y1270" i="34" s="1"/>
  <c r="L1269" i="34"/>
  <c r="Y1269" i="34" s="1"/>
  <c r="K1269" i="34"/>
  <c r="K1268" i="34"/>
  <c r="L1268" i="34" s="1"/>
  <c r="Y1268" i="34" s="1"/>
  <c r="K1267" i="34"/>
  <c r="L1267" i="34" s="1"/>
  <c r="Y1267" i="34" s="1"/>
  <c r="K1266" i="34"/>
  <c r="L1266" i="34" s="1"/>
  <c r="Y1266" i="34" s="1"/>
  <c r="L1265" i="34"/>
  <c r="Y1265" i="34" s="1"/>
  <c r="K1265" i="34"/>
  <c r="K1264" i="34"/>
  <c r="L1264" i="34" s="1"/>
  <c r="Y1264" i="34" s="1"/>
  <c r="Y1263" i="34"/>
  <c r="L1263" i="34"/>
  <c r="K1263" i="34"/>
  <c r="K1262" i="34"/>
  <c r="L1262" i="34" s="1"/>
  <c r="Y1262" i="34" s="1"/>
  <c r="K1261" i="34"/>
  <c r="L1261" i="34" s="1"/>
  <c r="Y1261" i="34" s="1"/>
  <c r="K1260" i="34"/>
  <c r="L1260" i="34" s="1"/>
  <c r="Y1260" i="34" s="1"/>
  <c r="K1259" i="34"/>
  <c r="L1259" i="34" s="1"/>
  <c r="Y1259" i="34" s="1"/>
  <c r="L1258" i="34"/>
  <c r="Y1258" i="34" s="1"/>
  <c r="K1258" i="34"/>
  <c r="L1257" i="34"/>
  <c r="Y1257" i="34" s="1"/>
  <c r="K1257" i="34"/>
  <c r="K1256" i="34"/>
  <c r="L1256" i="34" s="1"/>
  <c r="Y1256" i="34" s="1"/>
  <c r="Y1255" i="34"/>
  <c r="L1255" i="34"/>
  <c r="K1255" i="34"/>
  <c r="K1254" i="34"/>
  <c r="L1254" i="34" s="1"/>
  <c r="Y1254" i="34" s="1"/>
  <c r="K1253" i="34"/>
  <c r="L1253" i="34" s="1"/>
  <c r="Y1253" i="34" s="1"/>
  <c r="K1252" i="34"/>
  <c r="L1252" i="34" s="1"/>
  <c r="Y1252" i="34" s="1"/>
  <c r="K1251" i="34"/>
  <c r="L1251" i="34" s="1"/>
  <c r="Y1251" i="34" s="1"/>
  <c r="K1250" i="34"/>
  <c r="L1250" i="34" s="1"/>
  <c r="Y1250" i="34" s="1"/>
  <c r="L1249" i="34"/>
  <c r="Y1249" i="34" s="1"/>
  <c r="K1249" i="34"/>
  <c r="K1248" i="34"/>
  <c r="L1248" i="34" s="1"/>
  <c r="Y1248" i="34" s="1"/>
  <c r="L1247" i="34"/>
  <c r="Y1247" i="34" s="1"/>
  <c r="K1247" i="34"/>
  <c r="K1246" i="34"/>
  <c r="L1246" i="34" s="1"/>
  <c r="Y1246" i="34" s="1"/>
  <c r="L1245" i="34"/>
  <c r="Y1245" i="34" s="1"/>
  <c r="K1245" i="34"/>
  <c r="K1244" i="34"/>
  <c r="L1244" i="34" s="1"/>
  <c r="Y1244" i="34" s="1"/>
  <c r="K1243" i="34"/>
  <c r="L1243" i="34" s="1"/>
  <c r="Y1243" i="34" s="1"/>
  <c r="Y1242" i="34"/>
  <c r="L1242" i="34"/>
  <c r="K1242" i="34"/>
  <c r="L1241" i="34"/>
  <c r="Y1241" i="34" s="1"/>
  <c r="K1241" i="34"/>
  <c r="K1240" i="34"/>
  <c r="L1240" i="34" s="1"/>
  <c r="Y1240" i="34" s="1"/>
  <c r="Y1239" i="34"/>
  <c r="L1239" i="34"/>
  <c r="K1239" i="34"/>
  <c r="K1238" i="34"/>
  <c r="L1238" i="34" s="1"/>
  <c r="Y1238" i="34" s="1"/>
  <c r="K1237" i="34"/>
  <c r="L1237" i="34" s="1"/>
  <c r="Y1237" i="34" s="1"/>
  <c r="K1236" i="34"/>
  <c r="L1236" i="34" s="1"/>
  <c r="Y1236" i="34" s="1"/>
  <c r="K1235" i="34"/>
  <c r="L1235" i="34" s="1"/>
  <c r="Y1235" i="34" s="1"/>
  <c r="K1234" i="34"/>
  <c r="L1234" i="34" s="1"/>
  <c r="Y1234" i="34" s="1"/>
  <c r="L1233" i="34"/>
  <c r="Y1233" i="34" s="1"/>
  <c r="K1233" i="34"/>
  <c r="K1232" i="34"/>
  <c r="L1232" i="34" s="1"/>
  <c r="Y1232" i="34" s="1"/>
  <c r="Y1231" i="34"/>
  <c r="L1231" i="34"/>
  <c r="K1231" i="34"/>
  <c r="K1230" i="34"/>
  <c r="L1230" i="34" s="1"/>
  <c r="Y1230" i="34" s="1"/>
  <c r="L1229" i="34"/>
  <c r="Y1229" i="34" s="1"/>
  <c r="K1229" i="34"/>
  <c r="Y1228" i="34"/>
  <c r="K1228" i="34"/>
  <c r="L1228" i="34" s="1"/>
  <c r="K1227" i="34"/>
  <c r="L1227" i="34" s="1"/>
  <c r="Y1227" i="34" s="1"/>
  <c r="K1226" i="34"/>
  <c r="L1226" i="34" s="1"/>
  <c r="Y1226" i="34" s="1"/>
  <c r="L1225" i="34"/>
  <c r="Y1225" i="34" s="1"/>
  <c r="K1225" i="34"/>
  <c r="K1224" i="34"/>
  <c r="L1224" i="34" s="1"/>
  <c r="Y1224" i="34" s="1"/>
  <c r="L1223" i="34"/>
  <c r="Y1223" i="34" s="1"/>
  <c r="K1223" i="34"/>
  <c r="K1222" i="34"/>
  <c r="L1222" i="34" s="1"/>
  <c r="Y1222" i="34" s="1"/>
  <c r="K1221" i="34"/>
  <c r="L1221" i="34" s="1"/>
  <c r="Y1221" i="34" s="1"/>
  <c r="K1220" i="34"/>
  <c r="L1220" i="34" s="1"/>
  <c r="Y1220" i="34" s="1"/>
  <c r="K1219" i="34"/>
  <c r="L1219" i="34" s="1"/>
  <c r="Y1219" i="34" s="1"/>
  <c r="K1218" i="34"/>
  <c r="L1218" i="34" s="1"/>
  <c r="Y1218" i="34" s="1"/>
  <c r="L1217" i="34"/>
  <c r="Y1217" i="34" s="1"/>
  <c r="K1217" i="34"/>
  <c r="K1216" i="34"/>
  <c r="L1216" i="34" s="1"/>
  <c r="Y1216" i="34" s="1"/>
  <c r="Y1215" i="34"/>
  <c r="L1215" i="34"/>
  <c r="K1215" i="34"/>
  <c r="K1214" i="34"/>
  <c r="L1214" i="34" s="1"/>
  <c r="Y1214" i="34" s="1"/>
  <c r="K1213" i="34"/>
  <c r="L1213" i="34" s="1"/>
  <c r="Y1213" i="34" s="1"/>
  <c r="Y1212" i="34"/>
  <c r="K1212" i="34"/>
  <c r="L1212" i="34" s="1"/>
  <c r="K1211" i="34"/>
  <c r="L1211" i="34" s="1"/>
  <c r="Y1211" i="34" s="1"/>
  <c r="K1210" i="34"/>
  <c r="L1210" i="34" s="1"/>
  <c r="Y1210" i="34" s="1"/>
  <c r="L1209" i="34"/>
  <c r="Y1209" i="34" s="1"/>
  <c r="K1209" i="34"/>
  <c r="K1208" i="34"/>
  <c r="L1208" i="34" s="1"/>
  <c r="Y1208" i="34" s="1"/>
  <c r="L1207" i="34"/>
  <c r="Y1207" i="34" s="1"/>
  <c r="K1207" i="34"/>
  <c r="K1206" i="34"/>
  <c r="L1206" i="34" s="1"/>
  <c r="Y1206" i="34" s="1"/>
  <c r="L1205" i="34"/>
  <c r="Y1205" i="34" s="1"/>
  <c r="K1205" i="34"/>
  <c r="K1204" i="34"/>
  <c r="L1204" i="34" s="1"/>
  <c r="Y1204" i="34" s="1"/>
  <c r="K1203" i="34"/>
  <c r="L1203" i="34" s="1"/>
  <c r="Y1203" i="34" s="1"/>
  <c r="K1202" i="34"/>
  <c r="L1202" i="34" s="1"/>
  <c r="Y1202" i="34" s="1"/>
  <c r="L1201" i="34"/>
  <c r="Y1201" i="34" s="1"/>
  <c r="K1201" i="34"/>
  <c r="K1200" i="34"/>
  <c r="L1200" i="34" s="1"/>
  <c r="Y1200" i="34" s="1"/>
  <c r="Y1199" i="34"/>
  <c r="L1199" i="34"/>
  <c r="K1199" i="34"/>
  <c r="K1198" i="34"/>
  <c r="L1198" i="34" s="1"/>
  <c r="Y1198" i="34" s="1"/>
  <c r="K1197" i="34"/>
  <c r="L1197" i="34" s="1"/>
  <c r="Y1197" i="34" s="1"/>
  <c r="K1196" i="34"/>
  <c r="L1196" i="34" s="1"/>
  <c r="Y1196" i="34" s="1"/>
  <c r="K1195" i="34"/>
  <c r="L1195" i="34" s="1"/>
  <c r="Y1195" i="34" s="1"/>
  <c r="L1194" i="34"/>
  <c r="Y1194" i="34" s="1"/>
  <c r="K1194" i="34"/>
  <c r="L1193" i="34"/>
  <c r="Y1193" i="34" s="1"/>
  <c r="K1193" i="34"/>
  <c r="K1192" i="34"/>
  <c r="L1192" i="34" s="1"/>
  <c r="Y1192" i="34" s="1"/>
  <c r="Y1191" i="34"/>
  <c r="L1191" i="34"/>
  <c r="K1191" i="34"/>
  <c r="K1190" i="34"/>
  <c r="L1190" i="34" s="1"/>
  <c r="Y1190" i="34" s="1"/>
  <c r="K1189" i="34"/>
  <c r="L1189" i="34" s="1"/>
  <c r="Y1189" i="34" s="1"/>
  <c r="K1188" i="34"/>
  <c r="L1188" i="34" s="1"/>
  <c r="Y1188" i="34" s="1"/>
  <c r="K1187" i="34"/>
  <c r="L1187" i="34" s="1"/>
  <c r="Y1187" i="34" s="1"/>
  <c r="K1186" i="34"/>
  <c r="L1186" i="34" s="1"/>
  <c r="Y1186" i="34" s="1"/>
  <c r="L1185" i="34"/>
  <c r="Y1185" i="34" s="1"/>
  <c r="K1185" i="34"/>
  <c r="K1184" i="34"/>
  <c r="L1184" i="34" s="1"/>
  <c r="Y1184" i="34" s="1"/>
  <c r="L1183" i="34"/>
  <c r="Y1183" i="34" s="1"/>
  <c r="K1183" i="34"/>
  <c r="K1182" i="34"/>
  <c r="L1182" i="34" s="1"/>
  <c r="Y1182" i="34" s="1"/>
  <c r="L1181" i="34"/>
  <c r="Y1181" i="34" s="1"/>
  <c r="K1181" i="34"/>
  <c r="K1180" i="34"/>
  <c r="L1180" i="34" s="1"/>
  <c r="Y1180" i="34" s="1"/>
  <c r="K1179" i="34"/>
  <c r="L1179" i="34" s="1"/>
  <c r="Y1179" i="34" s="1"/>
  <c r="Y1178" i="34"/>
  <c r="L1178" i="34"/>
  <c r="K1178" i="34"/>
  <c r="L1177" i="34"/>
  <c r="Y1177" i="34" s="1"/>
  <c r="K1177" i="34"/>
  <c r="K1176" i="34"/>
  <c r="L1176" i="34" s="1"/>
  <c r="Y1176" i="34" s="1"/>
  <c r="Y1175" i="34"/>
  <c r="L1175" i="34"/>
  <c r="K1175" i="34"/>
  <c r="Y1174" i="34"/>
  <c r="K1174" i="34"/>
  <c r="L1174" i="34" s="1"/>
  <c r="L1173" i="34"/>
  <c r="Y1173" i="34" s="1"/>
  <c r="K1173" i="34"/>
  <c r="K1172" i="34"/>
  <c r="L1172" i="34" s="1"/>
  <c r="Y1172" i="34" s="1"/>
  <c r="K1171" i="34"/>
  <c r="L1171" i="34" s="1"/>
  <c r="Y1171" i="34" s="1"/>
  <c r="Y1170" i="34"/>
  <c r="L1170" i="34"/>
  <c r="K1170" i="34"/>
  <c r="L1169" i="34"/>
  <c r="Y1169" i="34" s="1"/>
  <c r="K1169" i="34"/>
  <c r="K1168" i="34"/>
  <c r="L1168" i="34" s="1"/>
  <c r="Y1168" i="34" s="1"/>
  <c r="Y1167" i="34"/>
  <c r="L1167" i="34"/>
  <c r="K1167" i="34"/>
  <c r="Y1166" i="34"/>
  <c r="K1166" i="34"/>
  <c r="L1166" i="34" s="1"/>
  <c r="L1165" i="34"/>
  <c r="Y1165" i="34" s="1"/>
  <c r="K1165" i="34"/>
  <c r="K1164" i="34"/>
  <c r="L1164" i="34" s="1"/>
  <c r="Y1164" i="34" s="1"/>
  <c r="K1163" i="34"/>
  <c r="L1163" i="34" s="1"/>
  <c r="Y1163" i="34" s="1"/>
  <c r="K1162" i="34"/>
  <c r="L1162" i="34" s="1"/>
  <c r="Y1162" i="34" s="1"/>
  <c r="L1161" i="34"/>
  <c r="Y1161" i="34" s="1"/>
  <c r="K1161" i="34"/>
  <c r="K1160" i="34"/>
  <c r="L1160" i="34" s="1"/>
  <c r="Y1160" i="34" s="1"/>
  <c r="L1159" i="34"/>
  <c r="Y1159" i="34" s="1"/>
  <c r="K1159" i="34"/>
  <c r="K1158" i="34"/>
  <c r="L1158" i="34" s="1"/>
  <c r="Y1158" i="34" s="1"/>
  <c r="K1157" i="34"/>
  <c r="L1157" i="34" s="1"/>
  <c r="Y1157" i="34" s="1"/>
  <c r="L1156" i="34"/>
  <c r="Y1156" i="34" s="1"/>
  <c r="K1156" i="34"/>
  <c r="K1155" i="34"/>
  <c r="L1155" i="34" s="1"/>
  <c r="Y1155" i="34" s="1"/>
  <c r="K1154" i="34"/>
  <c r="L1154" i="34" s="1"/>
  <c r="Y1154" i="34" s="1"/>
  <c r="Y1153" i="34"/>
  <c r="L1153" i="34"/>
  <c r="K1153" i="34"/>
  <c r="K1152" i="34"/>
  <c r="L1152" i="34" s="1"/>
  <c r="Y1152" i="34" s="1"/>
  <c r="Y1151" i="34"/>
  <c r="K1151" i="34"/>
  <c r="L1151" i="34" s="1"/>
  <c r="Y1150" i="34"/>
  <c r="K1150" i="34"/>
  <c r="L1150" i="34" s="1"/>
  <c r="K1149" i="34"/>
  <c r="L1149" i="34" s="1"/>
  <c r="Y1149" i="34" s="1"/>
  <c r="K1148" i="34"/>
  <c r="L1148" i="34" s="1"/>
  <c r="Y1148" i="34" s="1"/>
  <c r="K1147" i="34"/>
  <c r="L1147" i="34" s="1"/>
  <c r="Y1147" i="34" s="1"/>
  <c r="K1146" i="34"/>
  <c r="L1146" i="34" s="1"/>
  <c r="Y1146" i="34" s="1"/>
  <c r="L1145" i="34"/>
  <c r="Y1145" i="34" s="1"/>
  <c r="K1145" i="34"/>
  <c r="K1144" i="34"/>
  <c r="L1144" i="34" s="1"/>
  <c r="Y1144" i="34" s="1"/>
  <c r="K1143" i="34"/>
  <c r="L1143" i="34" s="1"/>
  <c r="Y1143" i="34" s="1"/>
  <c r="K1142" i="34"/>
  <c r="L1142" i="34" s="1"/>
  <c r="Y1142" i="34" s="1"/>
  <c r="K1141" i="34"/>
  <c r="L1141" i="34" s="1"/>
  <c r="Y1141" i="34" s="1"/>
  <c r="K1140" i="34"/>
  <c r="L1140" i="34" s="1"/>
  <c r="Y1140" i="34" s="1"/>
  <c r="K1139" i="34"/>
  <c r="L1139" i="34" s="1"/>
  <c r="Y1139" i="34" s="1"/>
  <c r="K1138" i="34"/>
  <c r="L1138" i="34" s="1"/>
  <c r="Y1138" i="34" s="1"/>
  <c r="Y1137" i="34"/>
  <c r="L1137" i="34"/>
  <c r="K1137" i="34"/>
  <c r="K1136" i="34"/>
  <c r="L1136" i="34" s="1"/>
  <c r="Y1136" i="34" s="1"/>
  <c r="K1135" i="34"/>
  <c r="L1135" i="34" s="1"/>
  <c r="Y1135" i="34" s="1"/>
  <c r="K1134" i="34"/>
  <c r="L1134" i="34" s="1"/>
  <c r="Y1134" i="34" s="1"/>
  <c r="K1133" i="34"/>
  <c r="L1133" i="34" s="1"/>
  <c r="Y1133" i="34" s="1"/>
  <c r="K1132" i="34"/>
  <c r="L1132" i="34" s="1"/>
  <c r="Y1132" i="34" s="1"/>
  <c r="K1131" i="34"/>
  <c r="L1131" i="34" s="1"/>
  <c r="Y1131" i="34" s="1"/>
  <c r="K1130" i="34"/>
  <c r="L1130" i="34" s="1"/>
  <c r="Y1130" i="34" s="1"/>
  <c r="L1129" i="34"/>
  <c r="Y1129" i="34" s="1"/>
  <c r="K1129" i="34"/>
  <c r="K1128" i="34"/>
  <c r="L1128" i="34" s="1"/>
  <c r="Y1128" i="34" s="1"/>
  <c r="L1127" i="34"/>
  <c r="Y1127" i="34" s="1"/>
  <c r="K1127" i="34"/>
  <c r="K1126" i="34"/>
  <c r="L1126" i="34" s="1"/>
  <c r="Y1126" i="34" s="1"/>
  <c r="K1125" i="34"/>
  <c r="L1125" i="34" s="1"/>
  <c r="Y1125" i="34" s="1"/>
  <c r="L1124" i="34"/>
  <c r="Y1124" i="34" s="1"/>
  <c r="K1124" i="34"/>
  <c r="K1123" i="34"/>
  <c r="L1123" i="34" s="1"/>
  <c r="Y1123" i="34" s="1"/>
  <c r="K1122" i="34"/>
  <c r="L1122" i="34" s="1"/>
  <c r="Y1122" i="34" s="1"/>
  <c r="L1121" i="34"/>
  <c r="Y1121" i="34" s="1"/>
  <c r="K1121" i="34"/>
  <c r="L1120" i="34"/>
  <c r="Y1120" i="34" s="1"/>
  <c r="K1120" i="34"/>
  <c r="K1119" i="34"/>
  <c r="L1119" i="34" s="1"/>
  <c r="Y1119" i="34" s="1"/>
  <c r="Y1118" i="34"/>
  <c r="K1118" i="34"/>
  <c r="L1118" i="34" s="1"/>
  <c r="L1117" i="34"/>
  <c r="Y1117" i="34" s="1"/>
  <c r="K1117" i="34"/>
  <c r="K1116" i="34"/>
  <c r="L1116" i="34" s="1"/>
  <c r="Y1116" i="34" s="1"/>
  <c r="K1115" i="34"/>
  <c r="L1115" i="34" s="1"/>
  <c r="Y1115" i="34" s="1"/>
  <c r="K1114" i="34"/>
  <c r="L1114" i="34" s="1"/>
  <c r="Y1114" i="34" s="1"/>
  <c r="K1113" i="34"/>
  <c r="L1113" i="34" s="1"/>
  <c r="Y1113" i="34" s="1"/>
  <c r="K1112" i="34"/>
  <c r="L1112" i="34" s="1"/>
  <c r="Y1112" i="34" s="1"/>
  <c r="K1111" i="34"/>
  <c r="L1111" i="34" s="1"/>
  <c r="Y1111" i="34" s="1"/>
  <c r="L1110" i="34"/>
  <c r="Y1110" i="34" s="1"/>
  <c r="K1110" i="34"/>
  <c r="L1109" i="34"/>
  <c r="Y1109" i="34" s="1"/>
  <c r="K1109" i="34"/>
  <c r="K1108" i="34"/>
  <c r="L1108" i="34" s="1"/>
  <c r="Y1108" i="34" s="1"/>
  <c r="K1107" i="34"/>
  <c r="L1107" i="34" s="1"/>
  <c r="Y1107" i="34" s="1"/>
  <c r="K1106" i="34"/>
  <c r="L1106" i="34" s="1"/>
  <c r="Y1106" i="34" s="1"/>
  <c r="K1105" i="34"/>
  <c r="L1105" i="34" s="1"/>
  <c r="Y1105" i="34" s="1"/>
  <c r="K1104" i="34"/>
  <c r="L1104" i="34" s="1"/>
  <c r="Y1104" i="34" s="1"/>
  <c r="K1103" i="34"/>
  <c r="L1103" i="34" s="1"/>
  <c r="Y1103" i="34" s="1"/>
  <c r="L1102" i="34"/>
  <c r="Y1102" i="34" s="1"/>
  <c r="K1102" i="34"/>
  <c r="L1101" i="34"/>
  <c r="Y1101" i="34" s="1"/>
  <c r="K1101" i="34"/>
  <c r="K1100" i="34"/>
  <c r="L1100" i="34" s="1"/>
  <c r="Y1100" i="34" s="1"/>
  <c r="Y1099" i="34"/>
  <c r="K1099" i="34"/>
  <c r="L1099" i="34" s="1"/>
  <c r="K1098" i="34"/>
  <c r="L1098" i="34" s="1"/>
  <c r="Y1098" i="34" s="1"/>
  <c r="K1097" i="34"/>
  <c r="L1097" i="34" s="1"/>
  <c r="Y1097" i="34" s="1"/>
  <c r="K1096" i="34"/>
  <c r="L1096" i="34" s="1"/>
  <c r="Y1096" i="34" s="1"/>
  <c r="K1095" i="34"/>
  <c r="L1095" i="34" s="1"/>
  <c r="Y1095" i="34" s="1"/>
  <c r="L1094" i="34"/>
  <c r="Y1094" i="34" s="1"/>
  <c r="K1094" i="34"/>
  <c r="L1093" i="34"/>
  <c r="Y1093" i="34" s="1"/>
  <c r="K1093" i="34"/>
  <c r="K1092" i="34"/>
  <c r="L1092" i="34" s="1"/>
  <c r="Y1092" i="34" s="1"/>
  <c r="Y1091" i="34"/>
  <c r="K1091" i="34"/>
  <c r="L1091" i="34" s="1"/>
  <c r="K1090" i="34"/>
  <c r="L1090" i="34" s="1"/>
  <c r="Y1090" i="34" s="1"/>
  <c r="K1089" i="34"/>
  <c r="L1089" i="34" s="1"/>
  <c r="Y1089" i="34" s="1"/>
  <c r="K1088" i="34"/>
  <c r="L1088" i="34" s="1"/>
  <c r="Y1088" i="34" s="1"/>
  <c r="K1087" i="34"/>
  <c r="L1087" i="34" s="1"/>
  <c r="Y1087" i="34" s="1"/>
  <c r="L1086" i="34"/>
  <c r="Y1086" i="34" s="1"/>
  <c r="K1086" i="34"/>
  <c r="L1085" i="34"/>
  <c r="Y1085" i="34" s="1"/>
  <c r="K1085" i="34"/>
  <c r="K1084" i="34"/>
  <c r="L1084" i="34" s="1"/>
  <c r="Y1084" i="34" s="1"/>
  <c r="K1083" i="34"/>
  <c r="L1083" i="34" s="1"/>
  <c r="Y1083" i="34" s="1"/>
  <c r="K1082" i="34"/>
  <c r="L1082" i="34" s="1"/>
  <c r="Y1082" i="34" s="1"/>
  <c r="K1081" i="34"/>
  <c r="L1081" i="34" s="1"/>
  <c r="Y1081" i="34" s="1"/>
  <c r="K1080" i="34"/>
  <c r="L1080" i="34" s="1"/>
  <c r="Y1080" i="34" s="1"/>
  <c r="K1079" i="34"/>
  <c r="L1079" i="34" s="1"/>
  <c r="Y1079" i="34" s="1"/>
  <c r="L1078" i="34"/>
  <c r="Y1078" i="34" s="1"/>
  <c r="K1078" i="34"/>
  <c r="L1077" i="34"/>
  <c r="Y1077" i="34" s="1"/>
  <c r="K1077" i="34"/>
  <c r="K1076" i="34"/>
  <c r="L1076" i="34" s="1"/>
  <c r="Y1076" i="34" s="1"/>
  <c r="Y1075" i="34"/>
  <c r="K1075" i="34"/>
  <c r="L1075" i="34" s="1"/>
  <c r="K1074" i="34"/>
  <c r="L1074" i="34" s="1"/>
  <c r="Y1074" i="34" s="1"/>
  <c r="K1073" i="34"/>
  <c r="L1073" i="34" s="1"/>
  <c r="Y1073" i="34" s="1"/>
  <c r="K1072" i="34"/>
  <c r="L1072" i="34" s="1"/>
  <c r="Y1072" i="34" s="1"/>
  <c r="K1071" i="34"/>
  <c r="L1071" i="34" s="1"/>
  <c r="Y1071" i="34" s="1"/>
  <c r="L1070" i="34"/>
  <c r="Y1070" i="34" s="1"/>
  <c r="K1070" i="34"/>
  <c r="L1069" i="34"/>
  <c r="Y1069" i="34" s="1"/>
  <c r="K1069" i="34"/>
  <c r="K1068" i="34"/>
  <c r="L1068" i="34" s="1"/>
  <c r="Y1068" i="34" s="1"/>
  <c r="K1067" i="34"/>
  <c r="L1067" i="34" s="1"/>
  <c r="Y1067" i="34" s="1"/>
  <c r="K1066" i="34"/>
  <c r="L1066" i="34" s="1"/>
  <c r="Y1066" i="34" s="1"/>
  <c r="K1065" i="34"/>
  <c r="L1065" i="34" s="1"/>
  <c r="Y1065" i="34" s="1"/>
  <c r="K1064" i="34"/>
  <c r="L1064" i="34" s="1"/>
  <c r="Y1064" i="34" s="1"/>
  <c r="K1063" i="34"/>
  <c r="L1063" i="34" s="1"/>
  <c r="Y1063" i="34" s="1"/>
  <c r="L1062" i="34"/>
  <c r="Y1062" i="34" s="1"/>
  <c r="K1062" i="34"/>
  <c r="L1061" i="34"/>
  <c r="Y1061" i="34" s="1"/>
  <c r="K1061" i="34"/>
  <c r="K1060" i="34"/>
  <c r="L1060" i="34" s="1"/>
  <c r="Y1060" i="34" s="1"/>
  <c r="K1059" i="34"/>
  <c r="L1059" i="34" s="1"/>
  <c r="Y1059" i="34" s="1"/>
  <c r="K1058" i="34"/>
  <c r="L1058" i="34" s="1"/>
  <c r="Y1058" i="34" s="1"/>
  <c r="K1057" i="34"/>
  <c r="L1057" i="34" s="1"/>
  <c r="Y1057" i="34" s="1"/>
  <c r="K1056" i="34"/>
  <c r="L1056" i="34" s="1"/>
  <c r="Y1056" i="34" s="1"/>
  <c r="K1055" i="34"/>
  <c r="L1055" i="34" s="1"/>
  <c r="Y1055" i="34" s="1"/>
  <c r="L1054" i="34"/>
  <c r="Y1054" i="34" s="1"/>
  <c r="K1054" i="34"/>
  <c r="L1053" i="34"/>
  <c r="Y1053" i="34" s="1"/>
  <c r="K1053" i="34"/>
  <c r="K1052" i="34"/>
  <c r="L1052" i="34" s="1"/>
  <c r="Y1052" i="34" s="1"/>
  <c r="K1051" i="34"/>
  <c r="L1051" i="34" s="1"/>
  <c r="Y1051" i="34" s="1"/>
  <c r="K1050" i="34"/>
  <c r="L1050" i="34" s="1"/>
  <c r="Y1050" i="34" s="1"/>
  <c r="K1049" i="34"/>
  <c r="L1049" i="34" s="1"/>
  <c r="Y1049" i="34" s="1"/>
  <c r="K1048" i="34"/>
  <c r="L1048" i="34" s="1"/>
  <c r="Y1048" i="34" s="1"/>
  <c r="K1047" i="34"/>
  <c r="L1047" i="34" s="1"/>
  <c r="Y1047" i="34" s="1"/>
  <c r="L1046" i="34"/>
  <c r="Y1046" i="34" s="1"/>
  <c r="K1046" i="34"/>
  <c r="L1045" i="34"/>
  <c r="Y1045" i="34" s="1"/>
  <c r="K1045" i="34"/>
  <c r="K1044" i="34"/>
  <c r="L1044" i="34" s="1"/>
  <c r="Y1044" i="34" s="1"/>
  <c r="Y1043" i="34"/>
  <c r="K1043" i="34"/>
  <c r="L1043" i="34" s="1"/>
  <c r="K1042" i="34"/>
  <c r="L1042" i="34" s="1"/>
  <c r="Y1042" i="34" s="1"/>
  <c r="K1041" i="34"/>
  <c r="L1041" i="34" s="1"/>
  <c r="Y1041" i="34" s="1"/>
  <c r="K1040" i="34"/>
  <c r="L1040" i="34" s="1"/>
  <c r="Y1040" i="34" s="1"/>
  <c r="K1039" i="34"/>
  <c r="L1039" i="34" s="1"/>
  <c r="Y1039" i="34" s="1"/>
  <c r="L1038" i="34"/>
  <c r="Y1038" i="34" s="1"/>
  <c r="K1038" i="34"/>
  <c r="L1037" i="34"/>
  <c r="Y1037" i="34" s="1"/>
  <c r="K1037" i="34"/>
  <c r="K1036" i="34"/>
  <c r="L1036" i="34" s="1"/>
  <c r="Y1036" i="34" s="1"/>
  <c r="Y1035" i="34"/>
  <c r="K1035" i="34"/>
  <c r="L1035" i="34" s="1"/>
  <c r="K1034" i="34"/>
  <c r="L1034" i="34" s="1"/>
  <c r="Y1034" i="34" s="1"/>
  <c r="K1033" i="34"/>
  <c r="L1033" i="34" s="1"/>
  <c r="Y1033" i="34" s="1"/>
  <c r="K1032" i="34"/>
  <c r="L1032" i="34" s="1"/>
  <c r="Y1032" i="34" s="1"/>
  <c r="K1031" i="34"/>
  <c r="L1031" i="34" s="1"/>
  <c r="Y1031" i="34" s="1"/>
  <c r="L1030" i="34"/>
  <c r="Y1030" i="34" s="1"/>
  <c r="K1030" i="34"/>
  <c r="L1029" i="34"/>
  <c r="Y1029" i="34" s="1"/>
  <c r="K1029" i="34"/>
  <c r="K1028" i="34"/>
  <c r="L1028" i="34" s="1"/>
  <c r="Y1028" i="34" s="1"/>
  <c r="Y1027" i="34"/>
  <c r="K1027" i="34"/>
  <c r="L1027" i="34" s="1"/>
  <c r="K1026" i="34"/>
  <c r="L1026" i="34" s="1"/>
  <c r="Y1026" i="34" s="1"/>
  <c r="K1025" i="34"/>
  <c r="L1025" i="34" s="1"/>
  <c r="Y1025" i="34" s="1"/>
  <c r="K1024" i="34"/>
  <c r="L1024" i="34" s="1"/>
  <c r="Y1024" i="34" s="1"/>
  <c r="K1023" i="34"/>
  <c r="L1023" i="34" s="1"/>
  <c r="Y1023" i="34" s="1"/>
  <c r="L1022" i="34"/>
  <c r="Y1022" i="34" s="1"/>
  <c r="K1022" i="34"/>
  <c r="L1021" i="34"/>
  <c r="Y1021" i="34" s="1"/>
  <c r="K1021" i="34"/>
  <c r="K1020" i="34"/>
  <c r="L1020" i="34" s="1"/>
  <c r="Y1020" i="34" s="1"/>
  <c r="K1019" i="34"/>
  <c r="L1019" i="34" s="1"/>
  <c r="Y1019" i="34" s="1"/>
  <c r="K1018" i="34"/>
  <c r="L1018" i="34" s="1"/>
  <c r="Y1018" i="34" s="1"/>
  <c r="K1017" i="34"/>
  <c r="L1017" i="34" s="1"/>
  <c r="Y1017" i="34" s="1"/>
  <c r="K1016" i="34"/>
  <c r="L1016" i="34" s="1"/>
  <c r="Y1016" i="34" s="1"/>
  <c r="K1015" i="34"/>
  <c r="L1015" i="34" s="1"/>
  <c r="Y1015" i="34" s="1"/>
  <c r="L1014" i="34"/>
  <c r="Y1014" i="34" s="1"/>
  <c r="K1014" i="34"/>
  <c r="L1013" i="34"/>
  <c r="Y1013" i="34" s="1"/>
  <c r="K1013" i="34"/>
  <c r="K1012" i="34"/>
  <c r="L1012" i="34" s="1"/>
  <c r="Y1012" i="34" s="1"/>
  <c r="Y1011" i="34"/>
  <c r="K1011" i="34"/>
  <c r="L1011" i="34" s="1"/>
  <c r="K1010" i="34"/>
  <c r="L1010" i="34" s="1"/>
  <c r="Y1010" i="34" s="1"/>
  <c r="K1009" i="34"/>
  <c r="L1009" i="34" s="1"/>
  <c r="Y1009" i="34" s="1"/>
  <c r="K1008" i="34"/>
  <c r="L1008" i="34" s="1"/>
  <c r="Y1008" i="34" s="1"/>
  <c r="K1007" i="34"/>
  <c r="L1007" i="34" s="1"/>
  <c r="Y1007" i="34" s="1"/>
  <c r="L1006" i="34"/>
  <c r="Y1006" i="34" s="1"/>
  <c r="K1006" i="34"/>
  <c r="L1005" i="34"/>
  <c r="Y1005" i="34" s="1"/>
  <c r="K1005" i="34"/>
  <c r="K1004" i="34"/>
  <c r="L1004" i="34" s="1"/>
  <c r="Y1004" i="34" s="1"/>
  <c r="K1003" i="34"/>
  <c r="L1003" i="34" s="1"/>
  <c r="Y1003" i="34" s="1"/>
  <c r="K1002" i="34"/>
  <c r="L1002" i="34" s="1"/>
  <c r="Y1002" i="34" s="1"/>
  <c r="K1001" i="34"/>
  <c r="L1001" i="34" s="1"/>
  <c r="Y1001" i="34" s="1"/>
  <c r="K1000" i="34"/>
  <c r="L1000" i="34" s="1"/>
  <c r="Y1000" i="34" s="1"/>
  <c r="K999" i="34"/>
  <c r="L999" i="34" s="1"/>
  <c r="Y999" i="34" s="1"/>
  <c r="L998" i="34"/>
  <c r="Y998" i="34" s="1"/>
  <c r="K998" i="34"/>
  <c r="L997" i="34"/>
  <c r="Y997" i="34" s="1"/>
  <c r="K997" i="34"/>
  <c r="K996" i="34"/>
  <c r="L996" i="34" s="1"/>
  <c r="Y996" i="34" s="1"/>
  <c r="K995" i="34"/>
  <c r="L995" i="34" s="1"/>
  <c r="Y995" i="34" s="1"/>
  <c r="K994" i="34"/>
  <c r="L994" i="34" s="1"/>
  <c r="Y994" i="34" s="1"/>
  <c r="K993" i="34"/>
  <c r="L993" i="34" s="1"/>
  <c r="Y993" i="34" s="1"/>
  <c r="K992" i="34"/>
  <c r="L992" i="34" s="1"/>
  <c r="Y992" i="34" s="1"/>
  <c r="K991" i="34"/>
  <c r="L991" i="34" s="1"/>
  <c r="Y991" i="34" s="1"/>
  <c r="L990" i="34"/>
  <c r="Y990" i="34" s="1"/>
  <c r="K990" i="34"/>
  <c r="L989" i="34"/>
  <c r="Y989" i="34" s="1"/>
  <c r="K989" i="34"/>
  <c r="K988" i="34"/>
  <c r="L988" i="34" s="1"/>
  <c r="Y988" i="34" s="1"/>
  <c r="K987" i="34"/>
  <c r="L987" i="34" s="1"/>
  <c r="Y987" i="34" s="1"/>
  <c r="K986" i="34"/>
  <c r="L986" i="34" s="1"/>
  <c r="Y986" i="34" s="1"/>
  <c r="K985" i="34"/>
  <c r="L985" i="34" s="1"/>
  <c r="Y985" i="34" s="1"/>
  <c r="K984" i="34"/>
  <c r="L984" i="34" s="1"/>
  <c r="Y984" i="34" s="1"/>
  <c r="K983" i="34"/>
  <c r="L983" i="34" s="1"/>
  <c r="Y983" i="34" s="1"/>
  <c r="L982" i="34"/>
  <c r="Y982" i="34" s="1"/>
  <c r="K982" i="34"/>
  <c r="L981" i="34"/>
  <c r="Y981" i="34" s="1"/>
  <c r="K981" i="34"/>
  <c r="K980" i="34"/>
  <c r="L980" i="34" s="1"/>
  <c r="Y980" i="34" s="1"/>
  <c r="Y979" i="34"/>
  <c r="K979" i="34"/>
  <c r="L979" i="34" s="1"/>
  <c r="K978" i="34"/>
  <c r="L978" i="34" s="1"/>
  <c r="Y978" i="34" s="1"/>
  <c r="K977" i="34"/>
  <c r="L977" i="34" s="1"/>
  <c r="Y977" i="34" s="1"/>
  <c r="K976" i="34"/>
  <c r="L976" i="34" s="1"/>
  <c r="Y976" i="34" s="1"/>
  <c r="K975" i="34"/>
  <c r="L975" i="34" s="1"/>
  <c r="Y975" i="34" s="1"/>
  <c r="L974" i="34"/>
  <c r="Y974" i="34" s="1"/>
  <c r="K974" i="34"/>
  <c r="L973" i="34"/>
  <c r="Y973" i="34" s="1"/>
  <c r="K973" i="34"/>
  <c r="K972" i="34"/>
  <c r="L972" i="34" s="1"/>
  <c r="Y972" i="34" s="1"/>
  <c r="Y971" i="34"/>
  <c r="K971" i="34"/>
  <c r="L971" i="34" s="1"/>
  <c r="K970" i="34"/>
  <c r="L970" i="34" s="1"/>
  <c r="Y970" i="34" s="1"/>
  <c r="K969" i="34"/>
  <c r="L969" i="34" s="1"/>
  <c r="Y969" i="34" s="1"/>
  <c r="K968" i="34"/>
  <c r="L968" i="34" s="1"/>
  <c r="Y968" i="34" s="1"/>
  <c r="K967" i="34"/>
  <c r="L967" i="34" s="1"/>
  <c r="Y967" i="34" s="1"/>
  <c r="L966" i="34"/>
  <c r="Y966" i="34" s="1"/>
  <c r="K966" i="34"/>
  <c r="L965" i="34"/>
  <c r="Y965" i="34" s="1"/>
  <c r="K965" i="34"/>
  <c r="K964" i="34"/>
  <c r="L964" i="34" s="1"/>
  <c r="Y964" i="34" s="1"/>
  <c r="Y963" i="34"/>
  <c r="K963" i="34"/>
  <c r="L963" i="34" s="1"/>
  <c r="K962" i="34"/>
  <c r="L962" i="34" s="1"/>
  <c r="Y962" i="34" s="1"/>
  <c r="K961" i="34"/>
  <c r="L961" i="34" s="1"/>
  <c r="Y961" i="34" s="1"/>
  <c r="K960" i="34"/>
  <c r="L960" i="34" s="1"/>
  <c r="Y960" i="34" s="1"/>
  <c r="K959" i="34"/>
  <c r="L959" i="34" s="1"/>
  <c r="Y959" i="34" s="1"/>
  <c r="L958" i="34"/>
  <c r="Y958" i="34" s="1"/>
  <c r="K958" i="34"/>
  <c r="L957" i="34"/>
  <c r="Y957" i="34" s="1"/>
  <c r="K957" i="34"/>
  <c r="K956" i="34"/>
  <c r="L956" i="34" s="1"/>
  <c r="Y956" i="34" s="1"/>
  <c r="K955" i="34"/>
  <c r="L955" i="34" s="1"/>
  <c r="Y955" i="34" s="1"/>
  <c r="K954" i="34"/>
  <c r="L954" i="34" s="1"/>
  <c r="Y954" i="34" s="1"/>
  <c r="K953" i="34"/>
  <c r="L953" i="34" s="1"/>
  <c r="Y953" i="34" s="1"/>
  <c r="K952" i="34"/>
  <c r="L952" i="34" s="1"/>
  <c r="Y952" i="34" s="1"/>
  <c r="K951" i="34"/>
  <c r="L951" i="34" s="1"/>
  <c r="Y951" i="34" s="1"/>
  <c r="L950" i="34"/>
  <c r="Y950" i="34" s="1"/>
  <c r="K950" i="34"/>
  <c r="L949" i="34"/>
  <c r="Y949" i="34" s="1"/>
  <c r="K949" i="34"/>
  <c r="K948" i="34"/>
  <c r="L948" i="34" s="1"/>
  <c r="Y948" i="34" s="1"/>
  <c r="Y947" i="34"/>
  <c r="K947" i="34"/>
  <c r="L947" i="34" s="1"/>
  <c r="K946" i="34"/>
  <c r="L946" i="34" s="1"/>
  <c r="Y946" i="34" s="1"/>
  <c r="K945" i="34"/>
  <c r="L945" i="34" s="1"/>
  <c r="Y945" i="34" s="1"/>
  <c r="K944" i="34"/>
  <c r="L944" i="34" s="1"/>
  <c r="Y944" i="34" s="1"/>
  <c r="K943" i="34"/>
  <c r="L943" i="34" s="1"/>
  <c r="Y943" i="34" s="1"/>
  <c r="L942" i="34"/>
  <c r="Y942" i="34" s="1"/>
  <c r="K942" i="34"/>
  <c r="L941" i="34"/>
  <c r="Y941" i="34" s="1"/>
  <c r="K941" i="34"/>
  <c r="K940" i="34"/>
  <c r="L940" i="34" s="1"/>
  <c r="Y940" i="34" s="1"/>
  <c r="K939" i="34"/>
  <c r="L939" i="34" s="1"/>
  <c r="Y939" i="34" s="1"/>
  <c r="K938" i="34"/>
  <c r="L938" i="34" s="1"/>
  <c r="Y938" i="34" s="1"/>
  <c r="K937" i="34"/>
  <c r="L937" i="34" s="1"/>
  <c r="Y937" i="34" s="1"/>
  <c r="K936" i="34"/>
  <c r="L936" i="34" s="1"/>
  <c r="Y936" i="34" s="1"/>
  <c r="K935" i="34"/>
  <c r="L935" i="34" s="1"/>
  <c r="Y935" i="34" s="1"/>
  <c r="L934" i="34"/>
  <c r="Y934" i="34" s="1"/>
  <c r="K934" i="34"/>
  <c r="L933" i="34"/>
  <c r="Y933" i="34" s="1"/>
  <c r="K933" i="34"/>
  <c r="K932" i="34"/>
  <c r="L932" i="34" s="1"/>
  <c r="Y932" i="34" s="1"/>
  <c r="K931" i="34"/>
  <c r="L931" i="34" s="1"/>
  <c r="Y931" i="34" s="1"/>
  <c r="K930" i="34"/>
  <c r="L930" i="34" s="1"/>
  <c r="Y930" i="34" s="1"/>
  <c r="K929" i="34"/>
  <c r="L929" i="34" s="1"/>
  <c r="Y929" i="34" s="1"/>
  <c r="K928" i="34"/>
  <c r="L928" i="34" s="1"/>
  <c r="Y928" i="34" s="1"/>
  <c r="L927" i="34"/>
  <c r="Y927" i="34" s="1"/>
  <c r="K927" i="34"/>
  <c r="L926" i="34"/>
  <c r="Y926" i="34" s="1"/>
  <c r="K926" i="34"/>
  <c r="L925" i="34"/>
  <c r="Y925" i="34" s="1"/>
  <c r="K925" i="34"/>
  <c r="K924" i="34"/>
  <c r="L924" i="34" s="1"/>
  <c r="Y924" i="34" s="1"/>
  <c r="Y923" i="34"/>
  <c r="K923" i="34"/>
  <c r="L923" i="34" s="1"/>
  <c r="K922" i="34"/>
  <c r="L922" i="34" s="1"/>
  <c r="Y922" i="34" s="1"/>
  <c r="K921" i="34"/>
  <c r="L921" i="34" s="1"/>
  <c r="Y921" i="34" s="1"/>
  <c r="K920" i="34"/>
  <c r="L920" i="34" s="1"/>
  <c r="Y920" i="34" s="1"/>
  <c r="L919" i="34"/>
  <c r="Y919" i="34" s="1"/>
  <c r="K919" i="34"/>
  <c r="L918" i="34"/>
  <c r="Y918" i="34" s="1"/>
  <c r="K918" i="34"/>
  <c r="L917" i="34"/>
  <c r="Y917" i="34" s="1"/>
  <c r="K917" i="34"/>
  <c r="K916" i="34"/>
  <c r="L916" i="34" s="1"/>
  <c r="Y916" i="34" s="1"/>
  <c r="K915" i="34"/>
  <c r="L915" i="34" s="1"/>
  <c r="Y915" i="34" s="1"/>
  <c r="K914" i="34"/>
  <c r="L914" i="34" s="1"/>
  <c r="Y914" i="34" s="1"/>
  <c r="K913" i="34"/>
  <c r="L913" i="34" s="1"/>
  <c r="Y913" i="34" s="1"/>
  <c r="K912" i="34"/>
  <c r="L912" i="34" s="1"/>
  <c r="Y912" i="34" s="1"/>
  <c r="L911" i="34"/>
  <c r="Y911" i="34" s="1"/>
  <c r="K911" i="34"/>
  <c r="L910" i="34"/>
  <c r="Y910" i="34" s="1"/>
  <c r="K910" i="34"/>
  <c r="L909" i="34"/>
  <c r="Y909" i="34" s="1"/>
  <c r="K909" i="34"/>
  <c r="K908" i="34"/>
  <c r="L908" i="34" s="1"/>
  <c r="Y908" i="34" s="1"/>
  <c r="Y907" i="34"/>
  <c r="K907" i="34"/>
  <c r="L907" i="34" s="1"/>
  <c r="Y906" i="34"/>
  <c r="K906" i="34"/>
  <c r="L906" i="34" s="1"/>
  <c r="L905" i="34"/>
  <c r="Y905" i="34" s="1"/>
  <c r="K905" i="34"/>
  <c r="K904" i="34"/>
  <c r="L904" i="34" s="1"/>
  <c r="Y904" i="34" s="1"/>
  <c r="L903" i="34"/>
  <c r="Y903" i="34" s="1"/>
  <c r="K903" i="34"/>
  <c r="L902" i="34"/>
  <c r="Y902" i="34" s="1"/>
  <c r="K902" i="34"/>
  <c r="L901" i="34"/>
  <c r="Y901" i="34" s="1"/>
  <c r="K901" i="34"/>
  <c r="K900" i="34"/>
  <c r="L900" i="34" s="1"/>
  <c r="Y900" i="34" s="1"/>
  <c r="Y899" i="34"/>
  <c r="K899" i="34"/>
  <c r="L899" i="34" s="1"/>
  <c r="K898" i="34"/>
  <c r="L898" i="34" s="1"/>
  <c r="Y898" i="34" s="1"/>
  <c r="K897" i="34"/>
  <c r="L897" i="34" s="1"/>
  <c r="Y897" i="34" s="1"/>
  <c r="L896" i="34"/>
  <c r="Y896" i="34" s="1"/>
  <c r="K896" i="34"/>
  <c r="K895" i="34"/>
  <c r="L895" i="34" s="1"/>
  <c r="Y895" i="34" s="1"/>
  <c r="L894" i="34"/>
  <c r="Y894" i="34" s="1"/>
  <c r="K894" i="34"/>
  <c r="L893" i="34"/>
  <c r="Y893" i="34" s="1"/>
  <c r="K893" i="34"/>
  <c r="K892" i="34"/>
  <c r="L892" i="34" s="1"/>
  <c r="Y892" i="34" s="1"/>
  <c r="K891" i="34"/>
  <c r="L891" i="34" s="1"/>
  <c r="Y891" i="34" s="1"/>
  <c r="Y890" i="34"/>
  <c r="L890" i="34"/>
  <c r="K890" i="34"/>
  <c r="K889" i="34"/>
  <c r="L889" i="34" s="1"/>
  <c r="Y889" i="34" s="1"/>
  <c r="K888" i="34"/>
  <c r="L888" i="34" s="1"/>
  <c r="Y888" i="34" s="1"/>
  <c r="K887" i="34"/>
  <c r="L887" i="34" s="1"/>
  <c r="Y887" i="34" s="1"/>
  <c r="L886" i="34"/>
  <c r="Y886" i="34" s="1"/>
  <c r="K886" i="34"/>
  <c r="L885" i="34"/>
  <c r="Y885" i="34" s="1"/>
  <c r="K885" i="34"/>
  <c r="K884" i="34"/>
  <c r="L884" i="34" s="1"/>
  <c r="Y884" i="34" s="1"/>
  <c r="K883" i="34"/>
  <c r="L883" i="34" s="1"/>
  <c r="Y883" i="34" s="1"/>
  <c r="Y882" i="34"/>
  <c r="L882" i="34"/>
  <c r="K882" i="34"/>
  <c r="K881" i="34"/>
  <c r="L881" i="34" s="1"/>
  <c r="Y881" i="34" s="1"/>
  <c r="K880" i="34"/>
  <c r="L880" i="34" s="1"/>
  <c r="Y880" i="34" s="1"/>
  <c r="K879" i="34"/>
  <c r="L879" i="34" s="1"/>
  <c r="Y879" i="34" s="1"/>
  <c r="L878" i="34"/>
  <c r="Y878" i="34" s="1"/>
  <c r="K878" i="34"/>
  <c r="L877" i="34"/>
  <c r="Y877" i="34" s="1"/>
  <c r="K877" i="34"/>
  <c r="K876" i="34"/>
  <c r="L876" i="34" s="1"/>
  <c r="Y876" i="34" s="1"/>
  <c r="K875" i="34"/>
  <c r="L875" i="34" s="1"/>
  <c r="Y875" i="34" s="1"/>
  <c r="Y874" i="34"/>
  <c r="L874" i="34"/>
  <c r="K874" i="34"/>
  <c r="K873" i="34"/>
  <c r="L873" i="34" s="1"/>
  <c r="Y873" i="34" s="1"/>
  <c r="K872" i="34"/>
  <c r="L872" i="34" s="1"/>
  <c r="Y872" i="34" s="1"/>
  <c r="K871" i="34"/>
  <c r="L871" i="34" s="1"/>
  <c r="Y871" i="34" s="1"/>
  <c r="L870" i="34"/>
  <c r="Y870" i="34" s="1"/>
  <c r="K870" i="34"/>
  <c r="L869" i="34"/>
  <c r="Y869" i="34" s="1"/>
  <c r="K869" i="34"/>
  <c r="K868" i="34"/>
  <c r="L868" i="34" s="1"/>
  <c r="Y868" i="34" s="1"/>
  <c r="K867" i="34"/>
  <c r="L867" i="34" s="1"/>
  <c r="Y867" i="34" s="1"/>
  <c r="Y866" i="34"/>
  <c r="L866" i="34"/>
  <c r="K866" i="34"/>
  <c r="K865" i="34"/>
  <c r="L865" i="34" s="1"/>
  <c r="Y865" i="34" s="1"/>
  <c r="K864" i="34"/>
  <c r="L864" i="34" s="1"/>
  <c r="Y864" i="34" s="1"/>
  <c r="K863" i="34"/>
  <c r="L863" i="34" s="1"/>
  <c r="Y863" i="34" s="1"/>
  <c r="L862" i="34"/>
  <c r="Y862" i="34" s="1"/>
  <c r="K862" i="34"/>
  <c r="L861" i="34"/>
  <c r="Y861" i="34" s="1"/>
  <c r="K861" i="34"/>
  <c r="K860" i="34"/>
  <c r="L860" i="34" s="1"/>
  <c r="Y860" i="34" s="1"/>
  <c r="K859" i="34"/>
  <c r="L859" i="34" s="1"/>
  <c r="Y859" i="34" s="1"/>
  <c r="Y858" i="34"/>
  <c r="L858" i="34"/>
  <c r="K858" i="34"/>
  <c r="K857" i="34"/>
  <c r="L857" i="34" s="1"/>
  <c r="Y857" i="34" s="1"/>
  <c r="K856" i="34"/>
  <c r="L856" i="34" s="1"/>
  <c r="Y856" i="34" s="1"/>
  <c r="K855" i="34"/>
  <c r="L855" i="34" s="1"/>
  <c r="Y855" i="34" s="1"/>
  <c r="L854" i="34"/>
  <c r="Y854" i="34" s="1"/>
  <c r="K854" i="34"/>
  <c r="L853" i="34"/>
  <c r="Y853" i="34" s="1"/>
  <c r="K853" i="34"/>
  <c r="K852" i="34"/>
  <c r="L852" i="34" s="1"/>
  <c r="Y852" i="34" s="1"/>
  <c r="K851" i="34"/>
  <c r="L851" i="34" s="1"/>
  <c r="Y851" i="34" s="1"/>
  <c r="Y850" i="34"/>
  <c r="L850" i="34"/>
  <c r="K850" i="34"/>
  <c r="K849" i="34"/>
  <c r="L849" i="34" s="1"/>
  <c r="Y849" i="34" s="1"/>
  <c r="K848" i="34"/>
  <c r="L848" i="34" s="1"/>
  <c r="Y848" i="34" s="1"/>
  <c r="K847" i="34"/>
  <c r="L847" i="34" s="1"/>
  <c r="Y847" i="34" s="1"/>
  <c r="L846" i="34"/>
  <c r="Y846" i="34" s="1"/>
  <c r="K846" i="34"/>
  <c r="L845" i="34"/>
  <c r="Y845" i="34" s="1"/>
  <c r="K845" i="34"/>
  <c r="K844" i="34"/>
  <c r="L844" i="34" s="1"/>
  <c r="Y844" i="34" s="1"/>
  <c r="K843" i="34"/>
  <c r="L843" i="34" s="1"/>
  <c r="Y843" i="34" s="1"/>
  <c r="Y842" i="34"/>
  <c r="L842" i="34"/>
  <c r="K842" i="34"/>
  <c r="K841" i="34"/>
  <c r="L841" i="34" s="1"/>
  <c r="Y841" i="34" s="1"/>
  <c r="K840" i="34"/>
  <c r="L840" i="34" s="1"/>
  <c r="Y840" i="34" s="1"/>
  <c r="K839" i="34"/>
  <c r="L839" i="34" s="1"/>
  <c r="Y839" i="34" s="1"/>
  <c r="L838" i="34"/>
  <c r="Y838" i="34" s="1"/>
  <c r="K838" i="34"/>
  <c r="L837" i="34"/>
  <c r="Y837" i="34" s="1"/>
  <c r="K837" i="34"/>
  <c r="K836" i="34"/>
  <c r="L836" i="34" s="1"/>
  <c r="Y836" i="34" s="1"/>
  <c r="K835" i="34"/>
  <c r="L835" i="34" s="1"/>
  <c r="Y835" i="34" s="1"/>
  <c r="Y834" i="34"/>
  <c r="L834" i="34"/>
  <c r="K834" i="34"/>
  <c r="K833" i="34"/>
  <c r="L833" i="34" s="1"/>
  <c r="Y833" i="34" s="1"/>
  <c r="K832" i="34"/>
  <c r="L832" i="34" s="1"/>
  <c r="Y832" i="34" s="1"/>
  <c r="K831" i="34"/>
  <c r="L831" i="34" s="1"/>
  <c r="Y831" i="34" s="1"/>
  <c r="L830" i="34"/>
  <c r="Y830" i="34" s="1"/>
  <c r="K830" i="34"/>
  <c r="L829" i="34"/>
  <c r="Y829" i="34" s="1"/>
  <c r="K829" i="34"/>
  <c r="K828" i="34"/>
  <c r="L828" i="34" s="1"/>
  <c r="Y828" i="34" s="1"/>
  <c r="K827" i="34"/>
  <c r="L827" i="34" s="1"/>
  <c r="Y827" i="34" s="1"/>
  <c r="Y826" i="34"/>
  <c r="L826" i="34"/>
  <c r="K826" i="34"/>
  <c r="K825" i="34"/>
  <c r="L825" i="34" s="1"/>
  <c r="Y825" i="34" s="1"/>
  <c r="K824" i="34"/>
  <c r="L824" i="34" s="1"/>
  <c r="Y824" i="34" s="1"/>
  <c r="K823" i="34"/>
  <c r="L823" i="34" s="1"/>
  <c r="Y823" i="34" s="1"/>
  <c r="L822" i="34"/>
  <c r="Y822" i="34" s="1"/>
  <c r="K822" i="34"/>
  <c r="L821" i="34"/>
  <c r="Y821" i="34" s="1"/>
  <c r="K821" i="34"/>
  <c r="K820" i="34"/>
  <c r="L820" i="34" s="1"/>
  <c r="Y820" i="34" s="1"/>
  <c r="K819" i="34"/>
  <c r="L819" i="34" s="1"/>
  <c r="Y819" i="34" s="1"/>
  <c r="Y818" i="34"/>
  <c r="L818" i="34"/>
  <c r="K818" i="34"/>
  <c r="K817" i="34"/>
  <c r="L817" i="34" s="1"/>
  <c r="Y817" i="34" s="1"/>
  <c r="K816" i="34"/>
  <c r="L816" i="34" s="1"/>
  <c r="Y816" i="34" s="1"/>
  <c r="K815" i="34"/>
  <c r="L815" i="34" s="1"/>
  <c r="Y815" i="34" s="1"/>
  <c r="L814" i="34"/>
  <c r="Y814" i="34" s="1"/>
  <c r="K814" i="34"/>
  <c r="L813" i="34"/>
  <c r="Y813" i="34" s="1"/>
  <c r="K813" i="34"/>
  <c r="K812" i="34"/>
  <c r="L812" i="34" s="1"/>
  <c r="Y812" i="34" s="1"/>
  <c r="K811" i="34"/>
  <c r="L811" i="34" s="1"/>
  <c r="Y811" i="34" s="1"/>
  <c r="Y810" i="34"/>
  <c r="L810" i="34"/>
  <c r="K810" i="34"/>
  <c r="K809" i="34"/>
  <c r="L809" i="34" s="1"/>
  <c r="Y809" i="34" s="1"/>
  <c r="K808" i="34"/>
  <c r="L808" i="34" s="1"/>
  <c r="Y808" i="34" s="1"/>
  <c r="K807" i="34"/>
  <c r="L807" i="34" s="1"/>
  <c r="Y807" i="34" s="1"/>
  <c r="L806" i="34"/>
  <c r="Y806" i="34" s="1"/>
  <c r="K806" i="34"/>
  <c r="L805" i="34"/>
  <c r="Y805" i="34" s="1"/>
  <c r="K805" i="34"/>
  <c r="K804" i="34"/>
  <c r="L804" i="34" s="1"/>
  <c r="Y804" i="34" s="1"/>
  <c r="K803" i="34"/>
  <c r="L803" i="34" s="1"/>
  <c r="Y803" i="34" s="1"/>
  <c r="Y802" i="34"/>
  <c r="L802" i="34"/>
  <c r="K802" i="34"/>
  <c r="K801" i="34"/>
  <c r="L801" i="34" s="1"/>
  <c r="Y801" i="34" s="1"/>
  <c r="K800" i="34"/>
  <c r="L800" i="34" s="1"/>
  <c r="Y800" i="34" s="1"/>
  <c r="K799" i="34"/>
  <c r="L799" i="34" s="1"/>
  <c r="Y799" i="34" s="1"/>
  <c r="L798" i="34"/>
  <c r="Y798" i="34" s="1"/>
  <c r="K798" i="34"/>
  <c r="L797" i="34"/>
  <c r="Y797" i="34" s="1"/>
  <c r="K797" i="34"/>
  <c r="K796" i="34"/>
  <c r="L796" i="34" s="1"/>
  <c r="Y796" i="34" s="1"/>
  <c r="K795" i="34"/>
  <c r="L795" i="34" s="1"/>
  <c r="Y795" i="34" s="1"/>
  <c r="Y794" i="34"/>
  <c r="L794" i="34"/>
  <c r="K794" i="34"/>
  <c r="K793" i="34"/>
  <c r="L793" i="34" s="1"/>
  <c r="Y793" i="34" s="1"/>
  <c r="K792" i="34"/>
  <c r="L792" i="34" s="1"/>
  <c r="Y792" i="34" s="1"/>
  <c r="K791" i="34"/>
  <c r="L791" i="34" s="1"/>
  <c r="Y791" i="34" s="1"/>
  <c r="L790" i="34"/>
  <c r="Y790" i="34" s="1"/>
  <c r="K790" i="34"/>
  <c r="L789" i="34"/>
  <c r="Y789" i="34" s="1"/>
  <c r="K789" i="34"/>
  <c r="K788" i="34"/>
  <c r="L788" i="34" s="1"/>
  <c r="Y788" i="34" s="1"/>
  <c r="K787" i="34"/>
  <c r="L787" i="34" s="1"/>
  <c r="Y787" i="34" s="1"/>
  <c r="Y786" i="34"/>
  <c r="L786" i="34"/>
  <c r="K786" i="34"/>
  <c r="K785" i="34"/>
  <c r="L785" i="34" s="1"/>
  <c r="Y785" i="34" s="1"/>
  <c r="K784" i="34"/>
  <c r="L784" i="34" s="1"/>
  <c r="Y784" i="34" s="1"/>
  <c r="K783" i="34"/>
  <c r="L783" i="34" s="1"/>
  <c r="Y783" i="34" s="1"/>
  <c r="L782" i="34"/>
  <c r="Y782" i="34" s="1"/>
  <c r="K782" i="34"/>
  <c r="L781" i="34"/>
  <c r="Y781" i="34" s="1"/>
  <c r="K781" i="34"/>
  <c r="K780" i="34"/>
  <c r="L780" i="34" s="1"/>
  <c r="Y780" i="34" s="1"/>
  <c r="K779" i="34"/>
  <c r="L779" i="34" s="1"/>
  <c r="Y779" i="34" s="1"/>
  <c r="Y778" i="34"/>
  <c r="L778" i="34"/>
  <c r="K778" i="34"/>
  <c r="K777" i="34"/>
  <c r="L777" i="34" s="1"/>
  <c r="Y777" i="34" s="1"/>
  <c r="K776" i="34"/>
  <c r="L776" i="34" s="1"/>
  <c r="Y776" i="34" s="1"/>
  <c r="K775" i="34"/>
  <c r="L775" i="34" s="1"/>
  <c r="Y775" i="34" s="1"/>
  <c r="L774" i="34"/>
  <c r="Y774" i="34" s="1"/>
  <c r="K774" i="34"/>
  <c r="L773" i="34"/>
  <c r="Y773" i="34" s="1"/>
  <c r="K773" i="34"/>
  <c r="K772" i="34"/>
  <c r="L772" i="34" s="1"/>
  <c r="Y772" i="34" s="1"/>
  <c r="K771" i="34"/>
  <c r="L771" i="34" s="1"/>
  <c r="Y771" i="34" s="1"/>
  <c r="Y770" i="34"/>
  <c r="L770" i="34"/>
  <c r="K770" i="34"/>
  <c r="K769" i="34"/>
  <c r="L769" i="34" s="1"/>
  <c r="Y769" i="34" s="1"/>
  <c r="K768" i="34"/>
  <c r="L768" i="34" s="1"/>
  <c r="Y768" i="34" s="1"/>
  <c r="K767" i="34"/>
  <c r="L767" i="34" s="1"/>
  <c r="Y767" i="34" s="1"/>
  <c r="L766" i="34"/>
  <c r="Y766" i="34" s="1"/>
  <c r="K766" i="34"/>
  <c r="L765" i="34"/>
  <c r="Y765" i="34" s="1"/>
  <c r="K765" i="34"/>
  <c r="K764" i="34"/>
  <c r="L764" i="34" s="1"/>
  <c r="Y764" i="34" s="1"/>
  <c r="K763" i="34"/>
  <c r="L763" i="34" s="1"/>
  <c r="Y763" i="34" s="1"/>
  <c r="Y762" i="34"/>
  <c r="L762" i="34"/>
  <c r="K762" i="34"/>
  <c r="K761" i="34"/>
  <c r="L761" i="34" s="1"/>
  <c r="Y761" i="34" s="1"/>
  <c r="K760" i="34"/>
  <c r="L760" i="34" s="1"/>
  <c r="Y760" i="34" s="1"/>
  <c r="Y759" i="34"/>
  <c r="L759" i="34"/>
  <c r="K759" i="34"/>
  <c r="L758" i="34"/>
  <c r="Y758" i="34" s="1"/>
  <c r="K758" i="34"/>
  <c r="L757" i="34"/>
  <c r="Y757" i="34" s="1"/>
  <c r="K757" i="34"/>
  <c r="K756" i="34"/>
  <c r="L756" i="34" s="1"/>
  <c r="Y756" i="34" s="1"/>
  <c r="K755" i="34"/>
  <c r="L755" i="34" s="1"/>
  <c r="Y755" i="34" s="1"/>
  <c r="Y754" i="34"/>
  <c r="L754" i="34"/>
  <c r="K754" i="34"/>
  <c r="K753" i="34"/>
  <c r="L753" i="34" s="1"/>
  <c r="Y753" i="34" s="1"/>
  <c r="K752" i="34"/>
  <c r="L752" i="34" s="1"/>
  <c r="Y752" i="34" s="1"/>
  <c r="Y751" i="34"/>
  <c r="L751" i="34"/>
  <c r="K751" i="34"/>
  <c r="L750" i="34"/>
  <c r="Y750" i="34" s="1"/>
  <c r="K750" i="34"/>
  <c r="L749" i="34"/>
  <c r="Y749" i="34" s="1"/>
  <c r="K749" i="34"/>
  <c r="K748" i="34"/>
  <c r="L748" i="34" s="1"/>
  <c r="Y748" i="34" s="1"/>
  <c r="K747" i="34"/>
  <c r="L747" i="34" s="1"/>
  <c r="Y747" i="34" s="1"/>
  <c r="Y746" i="34"/>
  <c r="L746" i="34"/>
  <c r="K746" i="34"/>
  <c r="K745" i="34"/>
  <c r="L745" i="34" s="1"/>
  <c r="Y745" i="34" s="1"/>
  <c r="K744" i="34"/>
  <c r="L744" i="34" s="1"/>
  <c r="Y744" i="34" s="1"/>
  <c r="Y743" i="34"/>
  <c r="L743" i="34"/>
  <c r="K743" i="34"/>
  <c r="L742" i="34"/>
  <c r="Y742" i="34" s="1"/>
  <c r="K742" i="34"/>
  <c r="L741" i="34"/>
  <c r="Y741" i="34" s="1"/>
  <c r="K741" i="34"/>
  <c r="K740" i="34"/>
  <c r="L740" i="34" s="1"/>
  <c r="Y740" i="34" s="1"/>
  <c r="K739" i="34"/>
  <c r="L739" i="34" s="1"/>
  <c r="Y739" i="34" s="1"/>
  <c r="Y738" i="34"/>
  <c r="L738" i="34"/>
  <c r="K738" i="34"/>
  <c r="K737" i="34"/>
  <c r="L737" i="34" s="1"/>
  <c r="Y737" i="34" s="1"/>
  <c r="K736" i="34"/>
  <c r="L736" i="34" s="1"/>
  <c r="Y736" i="34" s="1"/>
  <c r="Y735" i="34"/>
  <c r="L735" i="34"/>
  <c r="K735" i="34"/>
  <c r="L734" i="34"/>
  <c r="Y734" i="34" s="1"/>
  <c r="K734" i="34"/>
  <c r="L733" i="34"/>
  <c r="Y733" i="34" s="1"/>
  <c r="K733" i="34"/>
  <c r="K732" i="34"/>
  <c r="L732" i="34" s="1"/>
  <c r="Y732" i="34" s="1"/>
  <c r="K731" i="34"/>
  <c r="L731" i="34" s="1"/>
  <c r="Y731" i="34" s="1"/>
  <c r="Y730" i="34"/>
  <c r="L730" i="34"/>
  <c r="K730" i="34"/>
  <c r="K729" i="34"/>
  <c r="L729" i="34" s="1"/>
  <c r="Y729" i="34" s="1"/>
  <c r="K728" i="34"/>
  <c r="L728" i="34" s="1"/>
  <c r="Y728" i="34" s="1"/>
  <c r="K727" i="34"/>
  <c r="L727" i="34" s="1"/>
  <c r="Y727" i="34" s="1"/>
  <c r="L726" i="34"/>
  <c r="Y726" i="34" s="1"/>
  <c r="K726" i="34"/>
  <c r="L725" i="34"/>
  <c r="Y725" i="34" s="1"/>
  <c r="K725" i="34"/>
  <c r="K724" i="34"/>
  <c r="L724" i="34" s="1"/>
  <c r="Y724" i="34" s="1"/>
  <c r="K723" i="34"/>
  <c r="L723" i="34" s="1"/>
  <c r="Y723" i="34" s="1"/>
  <c r="Y722" i="34"/>
  <c r="L722" i="34"/>
  <c r="K722" i="34"/>
  <c r="K721" i="34"/>
  <c r="L721" i="34" s="1"/>
  <c r="Y721" i="34" s="1"/>
  <c r="K720" i="34"/>
  <c r="L720" i="34" s="1"/>
  <c r="Y720" i="34" s="1"/>
  <c r="K719" i="34"/>
  <c r="L719" i="34" s="1"/>
  <c r="Y719" i="34" s="1"/>
  <c r="L718" i="34"/>
  <c r="Y718" i="34" s="1"/>
  <c r="K718" i="34"/>
  <c r="L717" i="34"/>
  <c r="Y717" i="34" s="1"/>
  <c r="K717" i="34"/>
  <c r="K716" i="34"/>
  <c r="L716" i="34" s="1"/>
  <c r="Y716" i="34" s="1"/>
  <c r="K715" i="34"/>
  <c r="L715" i="34" s="1"/>
  <c r="Y715" i="34" s="1"/>
  <c r="Y714" i="34"/>
  <c r="L714" i="34"/>
  <c r="K714" i="34"/>
  <c r="K713" i="34"/>
  <c r="L713" i="34" s="1"/>
  <c r="Y713" i="34" s="1"/>
  <c r="K712" i="34"/>
  <c r="L712" i="34" s="1"/>
  <c r="Y712" i="34" s="1"/>
  <c r="K711" i="34"/>
  <c r="L711" i="34" s="1"/>
  <c r="Y711" i="34" s="1"/>
  <c r="L710" i="34"/>
  <c r="Y710" i="34" s="1"/>
  <c r="K710" i="34"/>
  <c r="L709" i="34"/>
  <c r="Y709" i="34" s="1"/>
  <c r="K709" i="34"/>
  <c r="K708" i="34"/>
  <c r="L708" i="34" s="1"/>
  <c r="Y708" i="34" s="1"/>
  <c r="K707" i="34"/>
  <c r="L707" i="34" s="1"/>
  <c r="Y707" i="34" s="1"/>
  <c r="Y706" i="34"/>
  <c r="L706" i="34"/>
  <c r="K706" i="34"/>
  <c r="K705" i="34"/>
  <c r="L705" i="34" s="1"/>
  <c r="Y705" i="34" s="1"/>
  <c r="K704" i="34"/>
  <c r="L704" i="34" s="1"/>
  <c r="Y704" i="34" s="1"/>
  <c r="K703" i="34"/>
  <c r="L703" i="34" s="1"/>
  <c r="Y703" i="34" s="1"/>
  <c r="L702" i="34"/>
  <c r="Y702" i="34" s="1"/>
  <c r="K702" i="34"/>
  <c r="L701" i="34"/>
  <c r="Y701" i="34" s="1"/>
  <c r="K701" i="34"/>
  <c r="K700" i="34"/>
  <c r="L700" i="34" s="1"/>
  <c r="Y700" i="34" s="1"/>
  <c r="K699" i="34"/>
  <c r="L699" i="34" s="1"/>
  <c r="Y699" i="34" s="1"/>
  <c r="Y698" i="34"/>
  <c r="L698" i="34"/>
  <c r="K698" i="34"/>
  <c r="K697" i="34"/>
  <c r="L697" i="34" s="1"/>
  <c r="Y697" i="34" s="1"/>
  <c r="K696" i="34"/>
  <c r="L696" i="34" s="1"/>
  <c r="Y696" i="34" s="1"/>
  <c r="K695" i="34"/>
  <c r="L695" i="34" s="1"/>
  <c r="Y695" i="34" s="1"/>
  <c r="L694" i="34"/>
  <c r="Y694" i="34" s="1"/>
  <c r="K694" i="34"/>
  <c r="L693" i="34"/>
  <c r="Y693" i="34" s="1"/>
  <c r="K693" i="34"/>
  <c r="K692" i="34"/>
  <c r="L692" i="34" s="1"/>
  <c r="Y692" i="34" s="1"/>
  <c r="K691" i="34"/>
  <c r="L691" i="34" s="1"/>
  <c r="Y691" i="34" s="1"/>
  <c r="Y690" i="34"/>
  <c r="L690" i="34"/>
  <c r="K690" i="34"/>
  <c r="K689" i="34"/>
  <c r="L689" i="34" s="1"/>
  <c r="Y689" i="34" s="1"/>
  <c r="K688" i="34"/>
  <c r="L688" i="34" s="1"/>
  <c r="Y688" i="34" s="1"/>
  <c r="K687" i="34"/>
  <c r="L687" i="34" s="1"/>
  <c r="Y687" i="34" s="1"/>
  <c r="L686" i="34"/>
  <c r="Y686" i="34" s="1"/>
  <c r="K686" i="34"/>
  <c r="L685" i="34"/>
  <c r="Y685" i="34" s="1"/>
  <c r="K685" i="34"/>
  <c r="K684" i="34"/>
  <c r="L684" i="34" s="1"/>
  <c r="Y684" i="34" s="1"/>
  <c r="K683" i="34"/>
  <c r="L683" i="34" s="1"/>
  <c r="Y683" i="34" s="1"/>
  <c r="Y682" i="34"/>
  <c r="L682" i="34"/>
  <c r="K682" i="34"/>
  <c r="K681" i="34"/>
  <c r="L681" i="34" s="1"/>
  <c r="Y681" i="34" s="1"/>
  <c r="K680" i="34"/>
  <c r="L680" i="34" s="1"/>
  <c r="Y680" i="34" s="1"/>
  <c r="K679" i="34"/>
  <c r="L679" i="34" s="1"/>
  <c r="Y679" i="34" s="1"/>
  <c r="L678" i="34"/>
  <c r="Y678" i="34" s="1"/>
  <c r="K678" i="34"/>
  <c r="L677" i="34"/>
  <c r="Y677" i="34" s="1"/>
  <c r="K677" i="34"/>
  <c r="K676" i="34"/>
  <c r="L676" i="34" s="1"/>
  <c r="Y676" i="34" s="1"/>
  <c r="K675" i="34"/>
  <c r="L675" i="34" s="1"/>
  <c r="Y675" i="34" s="1"/>
  <c r="Y674" i="34"/>
  <c r="L674" i="34"/>
  <c r="K674" i="34"/>
  <c r="K673" i="34"/>
  <c r="L673" i="34" s="1"/>
  <c r="Y673" i="34" s="1"/>
  <c r="K672" i="34"/>
  <c r="L672" i="34" s="1"/>
  <c r="Y672" i="34" s="1"/>
  <c r="K671" i="34"/>
  <c r="L671" i="34" s="1"/>
  <c r="Y671" i="34" s="1"/>
  <c r="L670" i="34"/>
  <c r="Y670" i="34" s="1"/>
  <c r="K670" i="34"/>
  <c r="L669" i="34"/>
  <c r="Y669" i="34" s="1"/>
  <c r="K669" i="34"/>
  <c r="K668" i="34"/>
  <c r="L668" i="34" s="1"/>
  <c r="Y668" i="34" s="1"/>
  <c r="K667" i="34"/>
  <c r="L667" i="34" s="1"/>
  <c r="Y667" i="34" s="1"/>
  <c r="Y666" i="34"/>
  <c r="L666" i="34"/>
  <c r="K666" i="34"/>
  <c r="K665" i="34"/>
  <c r="L665" i="34" s="1"/>
  <c r="Y665" i="34" s="1"/>
  <c r="K664" i="34"/>
  <c r="L664" i="34" s="1"/>
  <c r="Y664" i="34" s="1"/>
  <c r="K663" i="34"/>
  <c r="L663" i="34" s="1"/>
  <c r="Y663" i="34" s="1"/>
  <c r="L662" i="34"/>
  <c r="Y662" i="34" s="1"/>
  <c r="K662" i="34"/>
  <c r="L661" i="34"/>
  <c r="Y661" i="34" s="1"/>
  <c r="K661" i="34"/>
  <c r="K660" i="34"/>
  <c r="L660" i="34" s="1"/>
  <c r="Y660" i="34" s="1"/>
  <c r="K659" i="34"/>
  <c r="L659" i="34" s="1"/>
  <c r="Y659" i="34" s="1"/>
  <c r="Y658" i="34"/>
  <c r="L658" i="34"/>
  <c r="K658" i="34"/>
  <c r="K657" i="34"/>
  <c r="L657" i="34" s="1"/>
  <c r="Y657" i="34" s="1"/>
  <c r="K656" i="34"/>
  <c r="L656" i="34" s="1"/>
  <c r="Y656" i="34" s="1"/>
  <c r="K655" i="34"/>
  <c r="L655" i="34" s="1"/>
  <c r="Y655" i="34" s="1"/>
  <c r="L654" i="34"/>
  <c r="Y654" i="34" s="1"/>
  <c r="K654" i="34"/>
  <c r="L653" i="34"/>
  <c r="Y653" i="34" s="1"/>
  <c r="K653" i="34"/>
  <c r="K652" i="34"/>
  <c r="L652" i="34" s="1"/>
  <c r="Y652" i="34" s="1"/>
  <c r="K651" i="34"/>
  <c r="L651" i="34" s="1"/>
  <c r="Y651" i="34" s="1"/>
  <c r="L650" i="34"/>
  <c r="Y650" i="34" s="1"/>
  <c r="K650" i="34"/>
  <c r="K649" i="34"/>
  <c r="L649" i="34" s="1"/>
  <c r="Y649" i="34" s="1"/>
  <c r="K648" i="34"/>
  <c r="L648" i="34" s="1"/>
  <c r="Y648" i="34" s="1"/>
  <c r="K647" i="34"/>
  <c r="L647" i="34" s="1"/>
  <c r="Y647" i="34" s="1"/>
  <c r="L646" i="34"/>
  <c r="Y646" i="34" s="1"/>
  <c r="K646" i="34"/>
  <c r="L645" i="34"/>
  <c r="Y645" i="34" s="1"/>
  <c r="K645" i="34"/>
  <c r="K644" i="34"/>
  <c r="L644" i="34" s="1"/>
  <c r="Y644" i="34" s="1"/>
  <c r="K643" i="34"/>
  <c r="L643" i="34" s="1"/>
  <c r="Y643" i="34" s="1"/>
  <c r="L642" i="34"/>
  <c r="Y642" i="34" s="1"/>
  <c r="K642" i="34"/>
  <c r="K641" i="34"/>
  <c r="L641" i="34" s="1"/>
  <c r="Y641" i="34" s="1"/>
  <c r="K640" i="34"/>
  <c r="L640" i="34" s="1"/>
  <c r="Y640" i="34" s="1"/>
  <c r="K639" i="34"/>
  <c r="L639" i="34" s="1"/>
  <c r="Y639" i="34" s="1"/>
  <c r="L638" i="34"/>
  <c r="Y638" i="34" s="1"/>
  <c r="K638" i="34"/>
  <c r="L637" i="34"/>
  <c r="Y637" i="34" s="1"/>
  <c r="K637" i="34"/>
  <c r="K636" i="34"/>
  <c r="L636" i="34" s="1"/>
  <c r="Y636" i="34" s="1"/>
  <c r="K635" i="34"/>
  <c r="L635" i="34" s="1"/>
  <c r="Y635" i="34" s="1"/>
  <c r="L634" i="34"/>
  <c r="Y634" i="34" s="1"/>
  <c r="K634" i="34"/>
  <c r="K633" i="34"/>
  <c r="L633" i="34" s="1"/>
  <c r="Y633" i="34" s="1"/>
  <c r="K632" i="34"/>
  <c r="L632" i="34" s="1"/>
  <c r="Y632" i="34" s="1"/>
  <c r="K631" i="34"/>
  <c r="L631" i="34" s="1"/>
  <c r="Y631" i="34" s="1"/>
  <c r="L630" i="34"/>
  <c r="Y630" i="34" s="1"/>
  <c r="K630" i="34"/>
  <c r="K629" i="34"/>
  <c r="L629" i="34" s="1"/>
  <c r="Y629" i="34" s="1"/>
  <c r="K628" i="34"/>
  <c r="L628" i="34" s="1"/>
  <c r="Y628" i="34" s="1"/>
  <c r="K627" i="34"/>
  <c r="L627" i="34" s="1"/>
  <c r="Y627" i="34" s="1"/>
  <c r="L626" i="34"/>
  <c r="Y626" i="34" s="1"/>
  <c r="K626" i="34"/>
  <c r="K625" i="34"/>
  <c r="L625" i="34" s="1"/>
  <c r="Y625" i="34" s="1"/>
  <c r="K624" i="34"/>
  <c r="L624" i="34" s="1"/>
  <c r="Y624" i="34" s="1"/>
  <c r="Y623" i="34"/>
  <c r="K623" i="34"/>
  <c r="L623" i="34" s="1"/>
  <c r="L622" i="34"/>
  <c r="Y622" i="34" s="1"/>
  <c r="K622" i="34"/>
  <c r="K621" i="34"/>
  <c r="L621" i="34" s="1"/>
  <c r="Y621" i="34" s="1"/>
  <c r="K620" i="34"/>
  <c r="L620" i="34" s="1"/>
  <c r="Y620" i="34" s="1"/>
  <c r="K619" i="34"/>
  <c r="L619" i="34" s="1"/>
  <c r="Y619" i="34" s="1"/>
  <c r="Y618" i="34"/>
  <c r="L618" i="34"/>
  <c r="K618" i="34"/>
  <c r="K617" i="34"/>
  <c r="L617" i="34" s="1"/>
  <c r="Y617" i="34" s="1"/>
  <c r="K616" i="34"/>
  <c r="L616" i="34" s="1"/>
  <c r="Y616" i="34" s="1"/>
  <c r="Y615" i="34"/>
  <c r="K615" i="34"/>
  <c r="L615" i="34" s="1"/>
  <c r="L614" i="34"/>
  <c r="Y614" i="34" s="1"/>
  <c r="K614" i="34"/>
  <c r="K613" i="34"/>
  <c r="L613" i="34" s="1"/>
  <c r="Y613" i="34" s="1"/>
  <c r="K612" i="34"/>
  <c r="L612" i="34" s="1"/>
  <c r="Y612" i="34" s="1"/>
  <c r="K611" i="34"/>
  <c r="L611" i="34" s="1"/>
  <c r="Y611" i="34" s="1"/>
  <c r="Y610" i="34"/>
  <c r="L610" i="34"/>
  <c r="K610" i="34"/>
  <c r="K609" i="34"/>
  <c r="L609" i="34" s="1"/>
  <c r="Y609" i="34" s="1"/>
  <c r="K608" i="34"/>
  <c r="L608" i="34" s="1"/>
  <c r="Y608" i="34" s="1"/>
  <c r="Y607" i="34"/>
  <c r="K607" i="34"/>
  <c r="L607" i="34" s="1"/>
  <c r="L606" i="34"/>
  <c r="Y606" i="34" s="1"/>
  <c r="K606" i="34"/>
  <c r="K605" i="34"/>
  <c r="L605" i="34" s="1"/>
  <c r="Y605" i="34" s="1"/>
  <c r="K604" i="34"/>
  <c r="L604" i="34" s="1"/>
  <c r="Y604" i="34" s="1"/>
  <c r="K603" i="34"/>
  <c r="L603" i="34" s="1"/>
  <c r="Y603" i="34" s="1"/>
  <c r="Y602" i="34"/>
  <c r="L602" i="34"/>
  <c r="K602" i="34"/>
  <c r="K601" i="34"/>
  <c r="L601" i="34" s="1"/>
  <c r="Y601" i="34" s="1"/>
  <c r="K600" i="34"/>
  <c r="L600" i="34" s="1"/>
  <c r="Y600" i="34" s="1"/>
  <c r="K599" i="34"/>
  <c r="L599" i="34" s="1"/>
  <c r="Y599" i="34" s="1"/>
  <c r="L598" i="34"/>
  <c r="Y598" i="34" s="1"/>
  <c r="K598" i="34"/>
  <c r="K597" i="34"/>
  <c r="L597" i="34" s="1"/>
  <c r="Y597" i="34" s="1"/>
  <c r="K596" i="34"/>
  <c r="L596" i="34" s="1"/>
  <c r="Y596" i="34" s="1"/>
  <c r="K595" i="34"/>
  <c r="L595" i="34" s="1"/>
  <c r="Y595" i="34" s="1"/>
  <c r="L594" i="34"/>
  <c r="Y594" i="34" s="1"/>
  <c r="K594" i="34"/>
  <c r="K593" i="34"/>
  <c r="L593" i="34" s="1"/>
  <c r="Y593" i="34" s="1"/>
  <c r="K592" i="34"/>
  <c r="L592" i="34" s="1"/>
  <c r="Y592" i="34" s="1"/>
  <c r="K591" i="34"/>
  <c r="L591" i="34" s="1"/>
  <c r="Y591" i="34" s="1"/>
  <c r="L590" i="34"/>
  <c r="Y590" i="34" s="1"/>
  <c r="K590" i="34"/>
  <c r="L589" i="34"/>
  <c r="Y589" i="34" s="1"/>
  <c r="K589" i="34"/>
  <c r="K588" i="34"/>
  <c r="L588" i="34" s="1"/>
  <c r="Y588" i="34" s="1"/>
  <c r="K587" i="34"/>
  <c r="L587" i="34" s="1"/>
  <c r="Y587" i="34" s="1"/>
  <c r="L586" i="34"/>
  <c r="Y586" i="34" s="1"/>
  <c r="K586" i="34"/>
  <c r="K585" i="34"/>
  <c r="L585" i="34" s="1"/>
  <c r="Y585" i="34" s="1"/>
  <c r="K584" i="34"/>
  <c r="L584" i="34" s="1"/>
  <c r="Y584" i="34" s="1"/>
  <c r="K583" i="34"/>
  <c r="L583" i="34" s="1"/>
  <c r="Y583" i="34" s="1"/>
  <c r="L582" i="34"/>
  <c r="Y582" i="34" s="1"/>
  <c r="K582" i="34"/>
  <c r="L581" i="34"/>
  <c r="Y581" i="34" s="1"/>
  <c r="K581" i="34"/>
  <c r="L580" i="34"/>
  <c r="Y580" i="34" s="1"/>
  <c r="K580" i="34"/>
  <c r="L579" i="34"/>
  <c r="Y579" i="34" s="1"/>
  <c r="K579" i="34"/>
  <c r="L578" i="34"/>
  <c r="Y578" i="34" s="1"/>
  <c r="K578" i="34"/>
  <c r="L577" i="34"/>
  <c r="Y577" i="34" s="1"/>
  <c r="K577" i="34"/>
  <c r="K576" i="34"/>
  <c r="L576" i="34" s="1"/>
  <c r="Y576" i="34" s="1"/>
  <c r="K575" i="34"/>
  <c r="L575" i="34" s="1"/>
  <c r="Y575" i="34" s="1"/>
  <c r="K574" i="34"/>
  <c r="L574" i="34" s="1"/>
  <c r="Y574" i="34" s="1"/>
  <c r="K573" i="34"/>
  <c r="L573" i="34" s="1"/>
  <c r="Y573" i="34" s="1"/>
  <c r="K572" i="34"/>
  <c r="L572" i="34" s="1"/>
  <c r="Y572" i="34" s="1"/>
  <c r="L571" i="34"/>
  <c r="Y571" i="34" s="1"/>
  <c r="K571" i="34"/>
  <c r="L570" i="34"/>
  <c r="Y570" i="34" s="1"/>
  <c r="K570" i="34"/>
  <c r="L569" i="34"/>
  <c r="Y569" i="34" s="1"/>
  <c r="K569" i="34"/>
  <c r="K568" i="34"/>
  <c r="L568" i="34" s="1"/>
  <c r="Y568" i="34" s="1"/>
  <c r="K567" i="34"/>
  <c r="L567" i="34" s="1"/>
  <c r="Y567" i="34" s="1"/>
  <c r="K566" i="34"/>
  <c r="L566" i="34" s="1"/>
  <c r="Y566" i="34" s="1"/>
  <c r="K565" i="34"/>
  <c r="L565" i="34" s="1"/>
  <c r="Y565" i="34" s="1"/>
  <c r="K564" i="34"/>
  <c r="L564" i="34" s="1"/>
  <c r="Y564" i="34" s="1"/>
  <c r="L563" i="34"/>
  <c r="Y563" i="34" s="1"/>
  <c r="K563" i="34"/>
  <c r="L562" i="34"/>
  <c r="Y562" i="34" s="1"/>
  <c r="K562" i="34"/>
  <c r="L561" i="34"/>
  <c r="Y561" i="34" s="1"/>
  <c r="K561" i="34"/>
  <c r="K560" i="34"/>
  <c r="L560" i="34" s="1"/>
  <c r="Y560" i="34" s="1"/>
  <c r="K559" i="34"/>
  <c r="L559" i="34" s="1"/>
  <c r="Y559" i="34" s="1"/>
  <c r="K558" i="34"/>
  <c r="L558" i="34" s="1"/>
  <c r="Y558" i="34" s="1"/>
  <c r="K557" i="34"/>
  <c r="L557" i="34" s="1"/>
  <c r="Y557" i="34" s="1"/>
  <c r="K556" i="34"/>
  <c r="L556" i="34" s="1"/>
  <c r="Y556" i="34" s="1"/>
  <c r="L555" i="34"/>
  <c r="Y555" i="34" s="1"/>
  <c r="K555" i="34"/>
  <c r="L554" i="34"/>
  <c r="Y554" i="34" s="1"/>
  <c r="K554" i="34"/>
  <c r="L553" i="34"/>
  <c r="Y553" i="34" s="1"/>
  <c r="K553" i="34"/>
  <c r="K552" i="34"/>
  <c r="L552" i="34" s="1"/>
  <c r="Y552" i="34" s="1"/>
  <c r="K551" i="34"/>
  <c r="L551" i="34" s="1"/>
  <c r="Y551" i="34" s="1"/>
  <c r="K550" i="34"/>
  <c r="L550" i="34" s="1"/>
  <c r="Y550" i="34" s="1"/>
  <c r="K549" i="34"/>
  <c r="L549" i="34" s="1"/>
  <c r="Y549" i="34" s="1"/>
  <c r="K548" i="34"/>
  <c r="L548" i="34" s="1"/>
  <c r="Y548" i="34" s="1"/>
  <c r="L547" i="34"/>
  <c r="Y547" i="34" s="1"/>
  <c r="K547" i="34"/>
  <c r="L546" i="34"/>
  <c r="Y546" i="34" s="1"/>
  <c r="K546" i="34"/>
  <c r="L545" i="34"/>
  <c r="Y545" i="34" s="1"/>
  <c r="K545" i="34"/>
  <c r="K544" i="34"/>
  <c r="L544" i="34" s="1"/>
  <c r="Y544" i="34" s="1"/>
  <c r="K543" i="34"/>
  <c r="L543" i="34" s="1"/>
  <c r="Y543" i="34" s="1"/>
  <c r="K542" i="34"/>
  <c r="L542" i="34" s="1"/>
  <c r="Y542" i="34" s="1"/>
  <c r="K541" i="34"/>
  <c r="L541" i="34" s="1"/>
  <c r="Y541" i="34" s="1"/>
  <c r="K540" i="34"/>
  <c r="L540" i="34" s="1"/>
  <c r="Y540" i="34" s="1"/>
  <c r="L539" i="34"/>
  <c r="Y539" i="34" s="1"/>
  <c r="K539" i="34"/>
  <c r="L538" i="34"/>
  <c r="Y538" i="34" s="1"/>
  <c r="K538" i="34"/>
  <c r="L537" i="34"/>
  <c r="Y537" i="34" s="1"/>
  <c r="K537" i="34"/>
  <c r="K536" i="34"/>
  <c r="L536" i="34" s="1"/>
  <c r="Y536" i="34" s="1"/>
  <c r="K535" i="34"/>
  <c r="L535" i="34" s="1"/>
  <c r="Y535" i="34" s="1"/>
  <c r="K534" i="34"/>
  <c r="L534" i="34" s="1"/>
  <c r="Y534" i="34" s="1"/>
  <c r="K533" i="34"/>
  <c r="L533" i="34" s="1"/>
  <c r="Y533" i="34" s="1"/>
  <c r="K532" i="34"/>
  <c r="L532" i="34" s="1"/>
  <c r="Y532" i="34" s="1"/>
  <c r="L531" i="34"/>
  <c r="Y531" i="34" s="1"/>
  <c r="K531" i="34"/>
  <c r="L530" i="34"/>
  <c r="Y530" i="34" s="1"/>
  <c r="K530" i="34"/>
  <c r="L529" i="34"/>
  <c r="Y529" i="34" s="1"/>
  <c r="K529" i="34"/>
  <c r="K528" i="34"/>
  <c r="L528" i="34" s="1"/>
  <c r="Y528" i="34" s="1"/>
  <c r="K527" i="34"/>
  <c r="L527" i="34" s="1"/>
  <c r="Y527" i="34" s="1"/>
  <c r="K526" i="34"/>
  <c r="L526" i="34" s="1"/>
  <c r="Y526" i="34" s="1"/>
  <c r="K525" i="34"/>
  <c r="L525" i="34" s="1"/>
  <c r="Y525" i="34" s="1"/>
  <c r="K524" i="34"/>
  <c r="L524" i="34" s="1"/>
  <c r="Y524" i="34" s="1"/>
  <c r="L523" i="34"/>
  <c r="Y523" i="34" s="1"/>
  <c r="K523" i="34"/>
  <c r="L522" i="34"/>
  <c r="Y522" i="34" s="1"/>
  <c r="K522" i="34"/>
  <c r="L521" i="34"/>
  <c r="Y521" i="34" s="1"/>
  <c r="K521" i="34"/>
  <c r="K520" i="34"/>
  <c r="L520" i="34" s="1"/>
  <c r="Y520" i="34" s="1"/>
  <c r="K519" i="34"/>
  <c r="L519" i="34" s="1"/>
  <c r="Y519" i="34" s="1"/>
  <c r="K518" i="34"/>
  <c r="L518" i="34" s="1"/>
  <c r="Y518" i="34" s="1"/>
  <c r="K517" i="34"/>
  <c r="L517" i="34" s="1"/>
  <c r="Y517" i="34" s="1"/>
  <c r="K516" i="34"/>
  <c r="L516" i="34" s="1"/>
  <c r="Y516" i="34" s="1"/>
  <c r="L515" i="34"/>
  <c r="Y515" i="34" s="1"/>
  <c r="K515" i="34"/>
  <c r="L514" i="34"/>
  <c r="Y514" i="34" s="1"/>
  <c r="K514" i="34"/>
  <c r="L513" i="34"/>
  <c r="Y513" i="34" s="1"/>
  <c r="K513" i="34"/>
  <c r="K512" i="34"/>
  <c r="L512" i="34" s="1"/>
  <c r="Y512" i="34" s="1"/>
  <c r="K511" i="34"/>
  <c r="L511" i="34" s="1"/>
  <c r="Y511" i="34" s="1"/>
  <c r="K510" i="34"/>
  <c r="L510" i="34" s="1"/>
  <c r="Y510" i="34" s="1"/>
  <c r="K509" i="34"/>
  <c r="L509" i="34" s="1"/>
  <c r="Y509" i="34" s="1"/>
  <c r="K508" i="34"/>
  <c r="L508" i="34" s="1"/>
  <c r="Y508" i="34" s="1"/>
  <c r="L507" i="34"/>
  <c r="Y507" i="34" s="1"/>
  <c r="K507" i="34"/>
  <c r="L506" i="34"/>
  <c r="Y506" i="34" s="1"/>
  <c r="K506" i="34"/>
  <c r="L505" i="34"/>
  <c r="Y505" i="34" s="1"/>
  <c r="K505" i="34"/>
  <c r="K504" i="34"/>
  <c r="L504" i="34" s="1"/>
  <c r="Y504" i="34" s="1"/>
  <c r="K503" i="34"/>
  <c r="L503" i="34" s="1"/>
  <c r="Y503" i="34" s="1"/>
  <c r="K502" i="34"/>
  <c r="L502" i="34" s="1"/>
  <c r="Y502" i="34" s="1"/>
  <c r="K501" i="34"/>
  <c r="L501" i="34" s="1"/>
  <c r="Y501" i="34" s="1"/>
  <c r="K500" i="34"/>
  <c r="L500" i="34" s="1"/>
  <c r="Y500" i="34" s="1"/>
  <c r="L499" i="34"/>
  <c r="Y499" i="34" s="1"/>
  <c r="K499" i="34"/>
  <c r="L498" i="34"/>
  <c r="Y498" i="34" s="1"/>
  <c r="K498" i="34"/>
  <c r="L497" i="34"/>
  <c r="Y497" i="34" s="1"/>
  <c r="K497" i="34"/>
  <c r="K496" i="34"/>
  <c r="L496" i="34" s="1"/>
  <c r="Y496" i="34" s="1"/>
  <c r="K495" i="34"/>
  <c r="L495" i="34" s="1"/>
  <c r="Y495" i="34" s="1"/>
  <c r="K494" i="34"/>
  <c r="L494" i="34" s="1"/>
  <c r="Y494" i="34" s="1"/>
  <c r="K493" i="34"/>
  <c r="L493" i="34" s="1"/>
  <c r="Y493" i="34" s="1"/>
  <c r="K492" i="34"/>
  <c r="L492" i="34" s="1"/>
  <c r="Y492" i="34" s="1"/>
  <c r="L491" i="34"/>
  <c r="Y491" i="34" s="1"/>
  <c r="K491" i="34"/>
  <c r="L490" i="34"/>
  <c r="Y490" i="34" s="1"/>
  <c r="K490" i="34"/>
  <c r="L489" i="34"/>
  <c r="Y489" i="34" s="1"/>
  <c r="K489" i="34"/>
  <c r="K488" i="34"/>
  <c r="L488" i="34" s="1"/>
  <c r="Y488" i="34" s="1"/>
  <c r="K487" i="34"/>
  <c r="L487" i="34" s="1"/>
  <c r="Y487" i="34" s="1"/>
  <c r="K486" i="34"/>
  <c r="L486" i="34" s="1"/>
  <c r="Y486" i="34" s="1"/>
  <c r="K485" i="34"/>
  <c r="L485" i="34" s="1"/>
  <c r="Y485" i="34" s="1"/>
  <c r="K484" i="34"/>
  <c r="L484" i="34" s="1"/>
  <c r="Y484" i="34" s="1"/>
  <c r="L483" i="34"/>
  <c r="Y483" i="34" s="1"/>
  <c r="K483" i="34"/>
  <c r="L482" i="34"/>
  <c r="Y482" i="34" s="1"/>
  <c r="K482" i="34"/>
  <c r="L481" i="34"/>
  <c r="Y481" i="34" s="1"/>
  <c r="K481" i="34"/>
  <c r="K480" i="34"/>
  <c r="L480" i="34" s="1"/>
  <c r="Y480" i="34" s="1"/>
  <c r="K479" i="34"/>
  <c r="L479" i="34" s="1"/>
  <c r="Y479" i="34" s="1"/>
  <c r="K478" i="34"/>
  <c r="L478" i="34" s="1"/>
  <c r="Y478" i="34" s="1"/>
  <c r="K477" i="34"/>
  <c r="L477" i="34" s="1"/>
  <c r="Y477" i="34" s="1"/>
  <c r="K476" i="34"/>
  <c r="L476" i="34" s="1"/>
  <c r="Y476" i="34" s="1"/>
  <c r="L475" i="34"/>
  <c r="Y475" i="34" s="1"/>
  <c r="K475" i="34"/>
  <c r="L474" i="34"/>
  <c r="Y474" i="34" s="1"/>
  <c r="K474" i="34"/>
  <c r="L473" i="34"/>
  <c r="Y473" i="34" s="1"/>
  <c r="K473" i="34"/>
  <c r="K472" i="34"/>
  <c r="L472" i="34" s="1"/>
  <c r="Y472" i="34" s="1"/>
  <c r="K471" i="34"/>
  <c r="L471" i="34" s="1"/>
  <c r="Y471" i="34" s="1"/>
  <c r="K470" i="34"/>
  <c r="L470" i="34" s="1"/>
  <c r="Y470" i="34" s="1"/>
  <c r="K469" i="34"/>
  <c r="L469" i="34" s="1"/>
  <c r="Y469" i="34" s="1"/>
  <c r="K468" i="34"/>
  <c r="L468" i="34" s="1"/>
  <c r="Y468" i="34" s="1"/>
  <c r="L467" i="34"/>
  <c r="Y467" i="34" s="1"/>
  <c r="K467" i="34"/>
  <c r="L466" i="34"/>
  <c r="Y466" i="34" s="1"/>
  <c r="K466" i="34"/>
  <c r="L465" i="34"/>
  <c r="Y465" i="34" s="1"/>
  <c r="K465" i="34"/>
  <c r="K464" i="34"/>
  <c r="L464" i="34" s="1"/>
  <c r="Y464" i="34" s="1"/>
  <c r="K463" i="34"/>
  <c r="L463" i="34" s="1"/>
  <c r="Y463" i="34" s="1"/>
  <c r="K462" i="34"/>
  <c r="L462" i="34" s="1"/>
  <c r="Y462" i="34" s="1"/>
  <c r="K461" i="34"/>
  <c r="L461" i="34" s="1"/>
  <c r="Y461" i="34" s="1"/>
  <c r="K460" i="34"/>
  <c r="L460" i="34" s="1"/>
  <c r="Y460" i="34" s="1"/>
  <c r="L459" i="34"/>
  <c r="Y459" i="34" s="1"/>
  <c r="K459" i="34"/>
  <c r="L458" i="34"/>
  <c r="Y458" i="34" s="1"/>
  <c r="K458" i="34"/>
  <c r="L457" i="34"/>
  <c r="Y457" i="34" s="1"/>
  <c r="K457" i="34"/>
  <c r="K456" i="34"/>
  <c r="L456" i="34" s="1"/>
  <c r="Y456" i="34" s="1"/>
  <c r="K455" i="34"/>
  <c r="L455" i="34" s="1"/>
  <c r="Y455" i="34" s="1"/>
  <c r="K454" i="34"/>
  <c r="L454" i="34" s="1"/>
  <c r="Y454" i="34" s="1"/>
  <c r="K453" i="34"/>
  <c r="L453" i="34" s="1"/>
  <c r="Y453" i="34" s="1"/>
  <c r="K452" i="34"/>
  <c r="L452" i="34" s="1"/>
  <c r="Y452" i="34" s="1"/>
  <c r="L451" i="34"/>
  <c r="Y451" i="34" s="1"/>
  <c r="K451" i="34"/>
  <c r="L450" i="34"/>
  <c r="Y450" i="34" s="1"/>
  <c r="K450" i="34"/>
  <c r="L449" i="34"/>
  <c r="Y449" i="34" s="1"/>
  <c r="K449" i="34"/>
  <c r="K448" i="34"/>
  <c r="L448" i="34" s="1"/>
  <c r="Y448" i="34" s="1"/>
  <c r="K447" i="34"/>
  <c r="L447" i="34" s="1"/>
  <c r="Y447" i="34" s="1"/>
  <c r="K446" i="34"/>
  <c r="L446" i="34" s="1"/>
  <c r="Y446" i="34" s="1"/>
  <c r="K445" i="34"/>
  <c r="L445" i="34" s="1"/>
  <c r="Y445" i="34" s="1"/>
  <c r="K444" i="34"/>
  <c r="L444" i="34" s="1"/>
  <c r="Y444" i="34" s="1"/>
  <c r="L443" i="34"/>
  <c r="Y443" i="34" s="1"/>
  <c r="K443" i="34"/>
  <c r="L442" i="34"/>
  <c r="Y442" i="34" s="1"/>
  <c r="K442" i="34"/>
  <c r="L441" i="34"/>
  <c r="Y441" i="34" s="1"/>
  <c r="K441" i="34"/>
  <c r="K440" i="34"/>
  <c r="L440" i="34" s="1"/>
  <c r="Y440" i="34" s="1"/>
  <c r="K439" i="34"/>
  <c r="L439" i="34" s="1"/>
  <c r="Y439" i="34" s="1"/>
  <c r="K438" i="34"/>
  <c r="L438" i="34" s="1"/>
  <c r="Y438" i="34" s="1"/>
  <c r="K437" i="34"/>
  <c r="L437" i="34" s="1"/>
  <c r="Y437" i="34" s="1"/>
  <c r="K436" i="34"/>
  <c r="L436" i="34" s="1"/>
  <c r="Y436" i="34" s="1"/>
  <c r="L435" i="34"/>
  <c r="Y435" i="34" s="1"/>
  <c r="K435" i="34"/>
  <c r="L434" i="34"/>
  <c r="Y434" i="34" s="1"/>
  <c r="K434" i="34"/>
  <c r="H419" i="34"/>
  <c r="Q419" i="34" s="1"/>
  <c r="G419" i="34"/>
  <c r="G418" i="34"/>
  <c r="H418" i="34" s="1"/>
  <c r="Q418" i="34" s="1"/>
  <c r="G417" i="34"/>
  <c r="H417" i="34" s="1"/>
  <c r="Q417" i="34" s="1"/>
  <c r="G416" i="34"/>
  <c r="H416" i="34" s="1"/>
  <c r="Q416" i="34" s="1"/>
  <c r="G415" i="34"/>
  <c r="H415" i="34" s="1"/>
  <c r="Q415" i="34" s="1"/>
  <c r="G414" i="34"/>
  <c r="H414" i="34" s="1"/>
  <c r="Q414" i="34" s="1"/>
  <c r="H413" i="34"/>
  <c r="Q413" i="34" s="1"/>
  <c r="G413" i="34"/>
  <c r="H412" i="34"/>
  <c r="Q412" i="34" s="1"/>
  <c r="G412" i="34"/>
  <c r="H411" i="34"/>
  <c r="Q411" i="34" s="1"/>
  <c r="G411" i="34"/>
  <c r="G410" i="34"/>
  <c r="H410" i="34" s="1"/>
  <c r="Q410" i="34" s="1"/>
  <c r="G409" i="34"/>
  <c r="H409" i="34" s="1"/>
  <c r="Q409" i="34" s="1"/>
  <c r="G408" i="34"/>
  <c r="H408" i="34" s="1"/>
  <c r="Q408" i="34" s="1"/>
  <c r="G407" i="34"/>
  <c r="H407" i="34" s="1"/>
  <c r="Q407" i="34" s="1"/>
  <c r="G406" i="34"/>
  <c r="H406" i="34" s="1"/>
  <c r="Q406" i="34" s="1"/>
  <c r="H405" i="34"/>
  <c r="Q405" i="34" s="1"/>
  <c r="G405" i="34"/>
  <c r="H404" i="34"/>
  <c r="Q404" i="34" s="1"/>
  <c r="G404" i="34"/>
  <c r="H403" i="34"/>
  <c r="Q403" i="34" s="1"/>
  <c r="G403" i="34"/>
  <c r="G402" i="34"/>
  <c r="H402" i="34" s="1"/>
  <c r="Q402" i="34" s="1"/>
  <c r="G401" i="34"/>
  <c r="H401" i="34" s="1"/>
  <c r="Q401" i="34" s="1"/>
  <c r="G400" i="34"/>
  <c r="H400" i="34" s="1"/>
  <c r="Q400" i="34" s="1"/>
  <c r="G399" i="34"/>
  <c r="H399" i="34" s="1"/>
  <c r="Q399" i="34" s="1"/>
  <c r="G398" i="34"/>
  <c r="H398" i="34" s="1"/>
  <c r="Q398" i="34" s="1"/>
  <c r="H397" i="34"/>
  <c r="Q397" i="34" s="1"/>
  <c r="G397" i="34"/>
  <c r="H396" i="34"/>
  <c r="Q396" i="34" s="1"/>
  <c r="G396" i="34"/>
  <c r="H395" i="34"/>
  <c r="Q395" i="34" s="1"/>
  <c r="G395" i="34"/>
  <c r="G394" i="34"/>
  <c r="H394" i="34" s="1"/>
  <c r="Q394" i="34" s="1"/>
  <c r="G393" i="34"/>
  <c r="H393" i="34" s="1"/>
  <c r="Q393" i="34" s="1"/>
  <c r="G392" i="34"/>
  <c r="H392" i="34" s="1"/>
  <c r="Q392" i="34" s="1"/>
  <c r="G391" i="34"/>
  <c r="H391" i="34" s="1"/>
  <c r="Q391" i="34" s="1"/>
  <c r="G390" i="34"/>
  <c r="H390" i="34" s="1"/>
  <c r="Q390" i="34" s="1"/>
  <c r="H389" i="34"/>
  <c r="Q389" i="34" s="1"/>
  <c r="G389" i="34"/>
  <c r="H388" i="34"/>
  <c r="Q388" i="34" s="1"/>
  <c r="G388" i="34"/>
  <c r="H387" i="34"/>
  <c r="Q387" i="34" s="1"/>
  <c r="G387" i="34"/>
  <c r="G386" i="34"/>
  <c r="H386" i="34" s="1"/>
  <c r="Q386" i="34" s="1"/>
  <c r="G385" i="34"/>
  <c r="H385" i="34" s="1"/>
  <c r="Q385" i="34" s="1"/>
  <c r="G384" i="34"/>
  <c r="H384" i="34" s="1"/>
  <c r="Q384" i="34" s="1"/>
  <c r="G383" i="34"/>
  <c r="H383" i="34" s="1"/>
  <c r="Q383" i="34" s="1"/>
  <c r="G382" i="34"/>
  <c r="H382" i="34" s="1"/>
  <c r="Q382" i="34" s="1"/>
  <c r="H381" i="34"/>
  <c r="Q381" i="34" s="1"/>
  <c r="G381" i="34"/>
  <c r="H380" i="34"/>
  <c r="Q380" i="34" s="1"/>
  <c r="G380" i="34"/>
  <c r="H379" i="34"/>
  <c r="Q379" i="34" s="1"/>
  <c r="G379" i="34"/>
  <c r="G378" i="34"/>
  <c r="H378" i="34" s="1"/>
  <c r="Q378" i="34" s="1"/>
  <c r="G377" i="34"/>
  <c r="H377" i="34" s="1"/>
  <c r="Q377" i="34" s="1"/>
  <c r="G376" i="34"/>
  <c r="H376" i="34" s="1"/>
  <c r="Q376" i="34" s="1"/>
  <c r="G375" i="34"/>
  <c r="H375" i="34" s="1"/>
  <c r="Q375" i="34" s="1"/>
  <c r="G374" i="34"/>
  <c r="H374" i="34" s="1"/>
  <c r="Q374" i="34" s="1"/>
  <c r="H373" i="34"/>
  <c r="Q373" i="34" s="1"/>
  <c r="G373" i="34"/>
  <c r="H372" i="34"/>
  <c r="Q372" i="34" s="1"/>
  <c r="G372" i="34"/>
  <c r="H371" i="34"/>
  <c r="Q371" i="34" s="1"/>
  <c r="G371" i="34"/>
  <c r="G370" i="34"/>
  <c r="H370" i="34" s="1"/>
  <c r="Q370" i="34" s="1"/>
  <c r="G369" i="34"/>
  <c r="H369" i="34" s="1"/>
  <c r="Q369" i="34" s="1"/>
  <c r="G368" i="34"/>
  <c r="H368" i="34" s="1"/>
  <c r="Q368" i="34" s="1"/>
  <c r="G367" i="34"/>
  <c r="H367" i="34" s="1"/>
  <c r="Q367" i="34" s="1"/>
  <c r="G366" i="34"/>
  <c r="H366" i="34" s="1"/>
  <c r="Q366" i="34" s="1"/>
  <c r="H365" i="34"/>
  <c r="Q365" i="34" s="1"/>
  <c r="G365" i="34"/>
  <c r="H364" i="34"/>
  <c r="Q364" i="34" s="1"/>
  <c r="G364" i="34"/>
  <c r="H363" i="34"/>
  <c r="Q363" i="34" s="1"/>
  <c r="G363" i="34"/>
  <c r="G362" i="34"/>
  <c r="H362" i="34" s="1"/>
  <c r="Q362" i="34" s="1"/>
  <c r="G361" i="34"/>
  <c r="H361" i="34" s="1"/>
  <c r="Q361" i="34" s="1"/>
  <c r="G360" i="34"/>
  <c r="H360" i="34" s="1"/>
  <c r="Q360" i="34" s="1"/>
  <c r="G359" i="34"/>
  <c r="H359" i="34" s="1"/>
  <c r="Q359" i="34" s="1"/>
  <c r="G358" i="34"/>
  <c r="H358" i="34" s="1"/>
  <c r="Q358" i="34" s="1"/>
  <c r="H357" i="34"/>
  <c r="Q357" i="34" s="1"/>
  <c r="G357" i="34"/>
  <c r="H356" i="34"/>
  <c r="Q356" i="34" s="1"/>
  <c r="G356" i="34"/>
  <c r="H345" i="34"/>
  <c r="Q345" i="34" s="1"/>
  <c r="G345" i="34"/>
  <c r="G344" i="34"/>
  <c r="H344" i="34" s="1"/>
  <c r="Q344" i="34" s="1"/>
  <c r="G343" i="34"/>
  <c r="H343" i="34" s="1"/>
  <c r="Q343" i="34" s="1"/>
  <c r="G342" i="34"/>
  <c r="H342" i="34" s="1"/>
  <c r="Q342" i="34" s="1"/>
  <c r="G341" i="34"/>
  <c r="H341" i="34" s="1"/>
  <c r="Q341" i="34" s="1"/>
  <c r="G340" i="34"/>
  <c r="H340" i="34" s="1"/>
  <c r="Q340" i="34" s="1"/>
  <c r="H339" i="34"/>
  <c r="Q339" i="34" s="1"/>
  <c r="G339" i="34"/>
  <c r="H338" i="34"/>
  <c r="Q338" i="34" s="1"/>
  <c r="G338" i="34"/>
  <c r="H337" i="34"/>
  <c r="Q337" i="34" s="1"/>
  <c r="G337" i="34"/>
  <c r="G336" i="34"/>
  <c r="H336" i="34" s="1"/>
  <c r="Q336" i="34" s="1"/>
  <c r="G335" i="34"/>
  <c r="H335" i="34" s="1"/>
  <c r="Q335" i="34" s="1"/>
  <c r="G334" i="34"/>
  <c r="H334" i="34" s="1"/>
  <c r="Q334" i="34" s="1"/>
  <c r="G333" i="34"/>
  <c r="H333" i="34" s="1"/>
  <c r="Q333" i="34" s="1"/>
  <c r="G332" i="34"/>
  <c r="H332" i="34" s="1"/>
  <c r="Q332" i="34" s="1"/>
  <c r="H331" i="34"/>
  <c r="Q331" i="34" s="1"/>
  <c r="G331" i="34"/>
  <c r="H330" i="34"/>
  <c r="Q330" i="34" s="1"/>
  <c r="G330" i="34"/>
  <c r="H329" i="34"/>
  <c r="Q329" i="34" s="1"/>
  <c r="G329" i="34"/>
  <c r="G328" i="34"/>
  <c r="H328" i="34" s="1"/>
  <c r="Q328" i="34" s="1"/>
  <c r="G327" i="34"/>
  <c r="H327" i="34" s="1"/>
  <c r="Q327" i="34" s="1"/>
  <c r="G326" i="34"/>
  <c r="H326" i="34" s="1"/>
  <c r="Q326" i="34" s="1"/>
  <c r="G325" i="34"/>
  <c r="H325" i="34" s="1"/>
  <c r="Q325" i="34" s="1"/>
  <c r="G324" i="34"/>
  <c r="H324" i="34" s="1"/>
  <c r="Q324" i="34" s="1"/>
  <c r="H323" i="34"/>
  <c r="Q323" i="34" s="1"/>
  <c r="G323" i="34"/>
  <c r="Q322" i="34"/>
  <c r="H322" i="34"/>
  <c r="G322" i="34"/>
  <c r="H321" i="34"/>
  <c r="Q321" i="34" s="1"/>
  <c r="G321" i="34"/>
  <c r="G320" i="34"/>
  <c r="H320" i="34" s="1"/>
  <c r="Q320" i="34" s="1"/>
  <c r="Q319" i="34"/>
  <c r="G319" i="34"/>
  <c r="H319" i="34" s="1"/>
  <c r="Q318" i="34"/>
  <c r="G318" i="34"/>
  <c r="H318" i="34" s="1"/>
  <c r="H317" i="34"/>
  <c r="Q317" i="34" s="1"/>
  <c r="G317" i="34"/>
  <c r="G316" i="34"/>
  <c r="H316" i="34" s="1"/>
  <c r="Q316" i="34" s="1"/>
  <c r="H315" i="34"/>
  <c r="Q315" i="34" s="1"/>
  <c r="G315" i="34"/>
  <c r="H314" i="34"/>
  <c r="Q314" i="34" s="1"/>
  <c r="G314" i="34"/>
  <c r="H313" i="34"/>
  <c r="Q313" i="34" s="1"/>
  <c r="G313" i="34"/>
  <c r="G312" i="34"/>
  <c r="H312" i="34" s="1"/>
  <c r="Q312" i="34" s="1"/>
  <c r="Q311" i="34"/>
  <c r="G311" i="34"/>
  <c r="H311" i="34" s="1"/>
  <c r="G310" i="34"/>
  <c r="H310" i="34" s="1"/>
  <c r="Q310" i="34" s="1"/>
  <c r="G309" i="34"/>
  <c r="H309" i="34" s="1"/>
  <c r="Q309" i="34" s="1"/>
  <c r="G308" i="34"/>
  <c r="H308" i="34" s="1"/>
  <c r="Q308" i="34" s="1"/>
  <c r="H307" i="34"/>
  <c r="Q307" i="34" s="1"/>
  <c r="G307" i="34"/>
  <c r="Q306" i="34"/>
  <c r="H306" i="34"/>
  <c r="G306" i="34"/>
  <c r="H305" i="34"/>
  <c r="Q305" i="34" s="1"/>
  <c r="G305" i="34"/>
  <c r="G304" i="34"/>
  <c r="H304" i="34" s="1"/>
  <c r="Q304" i="34" s="1"/>
  <c r="G303" i="34"/>
  <c r="H303" i="34" s="1"/>
  <c r="Q303" i="34" s="1"/>
  <c r="Q302" i="34"/>
  <c r="G302" i="34"/>
  <c r="H302" i="34" s="1"/>
  <c r="H301" i="34"/>
  <c r="Q301" i="34" s="1"/>
  <c r="G301" i="34"/>
  <c r="G300" i="34"/>
  <c r="H300" i="34" s="1"/>
  <c r="Q300" i="34" s="1"/>
  <c r="H299" i="34"/>
  <c r="Q299" i="34" s="1"/>
  <c r="G299" i="34"/>
  <c r="Q298" i="34"/>
  <c r="H298" i="34"/>
  <c r="G298" i="34"/>
  <c r="H297" i="34"/>
  <c r="Q297" i="34" s="1"/>
  <c r="G297" i="34"/>
  <c r="G296" i="34"/>
  <c r="H296" i="34" s="1"/>
  <c r="Q296" i="34" s="1"/>
  <c r="G295" i="34"/>
  <c r="H295" i="34" s="1"/>
  <c r="Q295" i="34" s="1"/>
  <c r="Q294" i="34"/>
  <c r="G294" i="34"/>
  <c r="H294" i="34" s="1"/>
  <c r="G293" i="34"/>
  <c r="H293" i="34" s="1"/>
  <c r="Q293" i="34" s="1"/>
  <c r="G292" i="34"/>
  <c r="H292" i="34" s="1"/>
  <c r="Q292" i="34" s="1"/>
  <c r="H291" i="34"/>
  <c r="Q291" i="34" s="1"/>
  <c r="G291" i="34"/>
  <c r="H290" i="34"/>
  <c r="Q290" i="34" s="1"/>
  <c r="G290" i="34"/>
  <c r="H289" i="34"/>
  <c r="Q289" i="34" s="1"/>
  <c r="G289" i="34"/>
  <c r="G288" i="34"/>
  <c r="H288" i="34" s="1"/>
  <c r="Q288" i="34" s="1"/>
  <c r="Q287" i="34"/>
  <c r="G287" i="34"/>
  <c r="H287" i="34" s="1"/>
  <c r="G286" i="34"/>
  <c r="H286" i="34" s="1"/>
  <c r="Q286" i="34" s="1"/>
  <c r="H285" i="34"/>
  <c r="Q285" i="34" s="1"/>
  <c r="G285" i="34"/>
  <c r="G284" i="34"/>
  <c r="H284" i="34" s="1"/>
  <c r="Q284" i="34" s="1"/>
  <c r="H283" i="34"/>
  <c r="Q283" i="34" s="1"/>
  <c r="G283" i="34"/>
  <c r="H282" i="34"/>
  <c r="Q282" i="34" s="1"/>
  <c r="G282" i="34"/>
  <c r="E271" i="34"/>
  <c r="J271" i="34" s="1"/>
  <c r="D271" i="34"/>
  <c r="D270" i="34"/>
  <c r="E270" i="34" s="1"/>
  <c r="J270" i="34" s="1"/>
  <c r="D269" i="34"/>
  <c r="E269" i="34" s="1"/>
  <c r="J269" i="34" s="1"/>
  <c r="D268" i="34"/>
  <c r="E268" i="34" s="1"/>
  <c r="J268" i="34" s="1"/>
  <c r="E267" i="34"/>
  <c r="J267" i="34" s="1"/>
  <c r="D267" i="34"/>
  <c r="D266" i="34"/>
  <c r="E266" i="34" s="1"/>
  <c r="J266" i="34" s="1"/>
  <c r="E265" i="34"/>
  <c r="J265" i="34" s="1"/>
  <c r="D265" i="34"/>
  <c r="J264" i="34"/>
  <c r="E264" i="34"/>
  <c r="D264" i="34"/>
  <c r="F256" i="34"/>
  <c r="L256" i="34" s="1"/>
  <c r="E256" i="34"/>
  <c r="E255" i="34"/>
  <c r="F255" i="34" s="1"/>
  <c r="L255" i="34" s="1"/>
  <c r="E254" i="34"/>
  <c r="F254" i="34" s="1"/>
  <c r="L254" i="34" s="1"/>
  <c r="E253" i="34"/>
  <c r="F253" i="34" s="1"/>
  <c r="L253" i="34" s="1"/>
  <c r="F252" i="34"/>
  <c r="L252" i="34" s="1"/>
  <c r="E252" i="34"/>
  <c r="E251" i="34"/>
  <c r="F251" i="34" s="1"/>
  <c r="L251" i="34" s="1"/>
  <c r="F250" i="34"/>
  <c r="L250" i="34" s="1"/>
  <c r="E250" i="34"/>
  <c r="L249" i="34"/>
  <c r="F249" i="34"/>
  <c r="E249" i="34"/>
  <c r="F248" i="34"/>
  <c r="L248" i="34" s="1"/>
  <c r="E248" i="34"/>
  <c r="E247" i="34"/>
  <c r="F247" i="34" s="1"/>
  <c r="L247" i="34" s="1"/>
  <c r="E246" i="34"/>
  <c r="F246" i="34" s="1"/>
  <c r="L246" i="34" s="1"/>
  <c r="E245" i="34"/>
  <c r="F245" i="34" s="1"/>
  <c r="L245" i="34" s="1"/>
  <c r="F244" i="34"/>
  <c r="L244" i="34" s="1"/>
  <c r="E244" i="34"/>
  <c r="E243" i="34"/>
  <c r="F243" i="34" s="1"/>
  <c r="L243" i="34" s="1"/>
  <c r="F242" i="34"/>
  <c r="L242" i="34" s="1"/>
  <c r="E242" i="34"/>
  <c r="L241" i="34"/>
  <c r="F241" i="34"/>
  <c r="E241" i="34"/>
  <c r="F232" i="34"/>
  <c r="L232" i="34" s="1"/>
  <c r="E232" i="34"/>
  <c r="E231" i="34"/>
  <c r="F231" i="34" s="1"/>
  <c r="L231" i="34" s="1"/>
  <c r="E230" i="34"/>
  <c r="F230" i="34" s="1"/>
  <c r="L230" i="34" s="1"/>
  <c r="E229" i="34"/>
  <c r="F229" i="34" s="1"/>
  <c r="L229" i="34" s="1"/>
  <c r="F228" i="34"/>
  <c r="L228" i="34" s="1"/>
  <c r="E228" i="34"/>
  <c r="E227" i="34"/>
  <c r="F227" i="34" s="1"/>
  <c r="L227" i="34" s="1"/>
  <c r="F226" i="34"/>
  <c r="L226" i="34" s="1"/>
  <c r="E226" i="34"/>
  <c r="L225" i="34"/>
  <c r="F225" i="34"/>
  <c r="E225" i="34"/>
  <c r="F224" i="34"/>
  <c r="L224" i="34" s="1"/>
  <c r="E224" i="34"/>
  <c r="E223" i="34"/>
  <c r="F223" i="34" s="1"/>
  <c r="L223" i="34" s="1"/>
  <c r="E222" i="34"/>
  <c r="F222" i="34" s="1"/>
  <c r="L222" i="34" s="1"/>
  <c r="E221" i="34"/>
  <c r="F221" i="34" s="1"/>
  <c r="L221" i="34" s="1"/>
  <c r="F220" i="34"/>
  <c r="L220" i="34" s="1"/>
  <c r="E220" i="34"/>
  <c r="E219" i="34"/>
  <c r="F219" i="34" s="1"/>
  <c r="L219" i="34" s="1"/>
  <c r="F218" i="34"/>
  <c r="L218" i="34" s="1"/>
  <c r="E218" i="34"/>
  <c r="L217" i="34"/>
  <c r="F217" i="34"/>
  <c r="E217" i="34"/>
  <c r="G208" i="34"/>
  <c r="N208" i="34" s="1"/>
  <c r="F208" i="34"/>
  <c r="F207" i="34"/>
  <c r="G207" i="34" s="1"/>
  <c r="N207" i="34" s="1"/>
  <c r="F206" i="34"/>
  <c r="G206" i="34" s="1"/>
  <c r="N206" i="34" s="1"/>
  <c r="F205" i="34"/>
  <c r="G205" i="34" s="1"/>
  <c r="N205" i="34" s="1"/>
  <c r="G204" i="34"/>
  <c r="N204" i="34" s="1"/>
  <c r="F204" i="34"/>
  <c r="F203" i="34"/>
  <c r="G203" i="34" s="1"/>
  <c r="N203" i="34" s="1"/>
  <c r="G202" i="34"/>
  <c r="N202" i="34" s="1"/>
  <c r="F202" i="34"/>
  <c r="N201" i="34"/>
  <c r="G201" i="34"/>
  <c r="F201" i="34"/>
  <c r="G200" i="34"/>
  <c r="N200" i="34" s="1"/>
  <c r="F200" i="34"/>
  <c r="F199" i="34"/>
  <c r="G199" i="34" s="1"/>
  <c r="N199" i="34" s="1"/>
  <c r="F198" i="34"/>
  <c r="G198" i="34" s="1"/>
  <c r="N198" i="34" s="1"/>
  <c r="F197" i="34"/>
  <c r="G197" i="34" s="1"/>
  <c r="N197" i="34" s="1"/>
  <c r="G196" i="34"/>
  <c r="N196" i="34" s="1"/>
  <c r="F196" i="34"/>
  <c r="G195" i="34"/>
  <c r="N195" i="34" s="1"/>
  <c r="F195" i="34"/>
  <c r="F194" i="34"/>
  <c r="G194" i="34" s="1"/>
  <c r="N194" i="34" s="1"/>
  <c r="N193" i="34"/>
  <c r="G193" i="34"/>
  <c r="F193" i="34"/>
  <c r="F192" i="34"/>
  <c r="G192" i="34" s="1"/>
  <c r="N192" i="34" s="1"/>
  <c r="F191" i="34"/>
  <c r="G191" i="34" s="1"/>
  <c r="N191" i="34" s="1"/>
  <c r="F190" i="34"/>
  <c r="G190" i="34" s="1"/>
  <c r="N190" i="34" s="1"/>
  <c r="G189" i="34"/>
  <c r="N189" i="34" s="1"/>
  <c r="F189" i="34"/>
  <c r="G188" i="34"/>
  <c r="N188" i="34" s="1"/>
  <c r="F188" i="34"/>
  <c r="G187" i="34"/>
  <c r="N187" i="34" s="1"/>
  <c r="F187" i="34"/>
  <c r="F186" i="34"/>
  <c r="G186" i="34" s="1"/>
  <c r="N186" i="34" s="1"/>
  <c r="N185" i="34"/>
  <c r="G185" i="34"/>
  <c r="F185" i="34"/>
  <c r="F184" i="34"/>
  <c r="G184" i="34" s="1"/>
  <c r="N184" i="34" s="1"/>
  <c r="F183" i="34"/>
  <c r="G183" i="34" s="1"/>
  <c r="N183" i="34" s="1"/>
  <c r="F182" i="34"/>
  <c r="G182" i="34" s="1"/>
  <c r="N182" i="34" s="1"/>
  <c r="G181" i="34"/>
  <c r="N181" i="34" s="1"/>
  <c r="F181" i="34"/>
  <c r="G180" i="34"/>
  <c r="N180" i="34" s="1"/>
  <c r="F180" i="34"/>
  <c r="G179" i="34"/>
  <c r="N179" i="34" s="1"/>
  <c r="F179" i="34"/>
  <c r="F178" i="34"/>
  <c r="G178" i="34" s="1"/>
  <c r="N178" i="34" s="1"/>
  <c r="N177" i="34"/>
  <c r="G177" i="34"/>
  <c r="F177" i="34"/>
  <c r="F167" i="34"/>
  <c r="G167" i="34" s="1"/>
  <c r="N167" i="34" s="1"/>
  <c r="F166" i="34"/>
  <c r="G166" i="34" s="1"/>
  <c r="N166" i="34" s="1"/>
  <c r="F165" i="34"/>
  <c r="G165" i="34" s="1"/>
  <c r="N165" i="34" s="1"/>
  <c r="G164" i="34"/>
  <c r="N164" i="34" s="1"/>
  <c r="F164" i="34"/>
  <c r="G163" i="34"/>
  <c r="N163" i="34" s="1"/>
  <c r="F163" i="34"/>
  <c r="G162" i="34"/>
  <c r="N162" i="34" s="1"/>
  <c r="F162" i="34"/>
  <c r="F161" i="34"/>
  <c r="G161" i="34" s="1"/>
  <c r="N161" i="34" s="1"/>
  <c r="N160" i="34"/>
  <c r="G160" i="34"/>
  <c r="F160" i="34"/>
  <c r="F159" i="34"/>
  <c r="G159" i="34" s="1"/>
  <c r="N159" i="34" s="1"/>
  <c r="F158" i="34"/>
  <c r="G158" i="34" s="1"/>
  <c r="N158" i="34" s="1"/>
  <c r="F157" i="34"/>
  <c r="G157" i="34" s="1"/>
  <c r="N157" i="34" s="1"/>
  <c r="G156" i="34"/>
  <c r="N156" i="34" s="1"/>
  <c r="F156" i="34"/>
  <c r="G155" i="34"/>
  <c r="N155" i="34" s="1"/>
  <c r="F155" i="34"/>
  <c r="G154" i="34"/>
  <c r="N154" i="34" s="1"/>
  <c r="F154" i="34"/>
  <c r="F153" i="34"/>
  <c r="G153" i="34" s="1"/>
  <c r="N153" i="34" s="1"/>
  <c r="N152" i="34"/>
  <c r="G152" i="34"/>
  <c r="F152" i="34"/>
  <c r="F151" i="34"/>
  <c r="G151" i="34" s="1"/>
  <c r="N151" i="34" s="1"/>
  <c r="F150" i="34"/>
  <c r="G150" i="34" s="1"/>
  <c r="N150" i="34" s="1"/>
  <c r="F149" i="34"/>
  <c r="G149" i="34" s="1"/>
  <c r="N149" i="34" s="1"/>
  <c r="G148" i="34"/>
  <c r="N148" i="34" s="1"/>
  <c r="F148" i="34"/>
  <c r="G147" i="34"/>
  <c r="N147" i="34" s="1"/>
  <c r="F147" i="34"/>
  <c r="G146" i="34"/>
  <c r="N146" i="34" s="1"/>
  <c r="F146" i="34"/>
  <c r="F145" i="34"/>
  <c r="G145" i="34" s="1"/>
  <c r="N145" i="34" s="1"/>
  <c r="N144" i="34"/>
  <c r="G144" i="34"/>
  <c r="F144" i="34"/>
  <c r="F143" i="34"/>
  <c r="G143" i="34" s="1"/>
  <c r="N143" i="34" s="1"/>
  <c r="F142" i="34"/>
  <c r="G142" i="34" s="1"/>
  <c r="N142" i="34" s="1"/>
  <c r="F141" i="34"/>
  <c r="G141" i="34" s="1"/>
  <c r="N141" i="34" s="1"/>
  <c r="G140" i="34"/>
  <c r="N140" i="34" s="1"/>
  <c r="F140" i="34"/>
  <c r="G139" i="34"/>
  <c r="N139" i="34" s="1"/>
  <c r="F139" i="34"/>
  <c r="G138" i="34"/>
  <c r="N138" i="34" s="1"/>
  <c r="F138" i="34"/>
  <c r="F137" i="34"/>
  <c r="G137" i="34" s="1"/>
  <c r="N137" i="34" s="1"/>
  <c r="N136" i="34"/>
  <c r="G136" i="34"/>
  <c r="F136" i="34"/>
  <c r="D126" i="34"/>
  <c r="E126" i="34" s="1"/>
  <c r="J126" i="34" s="1"/>
  <c r="D125" i="34"/>
  <c r="E125" i="34" s="1"/>
  <c r="J125" i="34" s="1"/>
  <c r="D124" i="34"/>
  <c r="E124" i="34" s="1"/>
  <c r="J124" i="34" s="1"/>
  <c r="E123" i="34"/>
  <c r="J123" i="34" s="1"/>
  <c r="D123" i="34"/>
  <c r="E122" i="34"/>
  <c r="J122" i="34" s="1"/>
  <c r="D122" i="34"/>
  <c r="E121" i="34"/>
  <c r="J121" i="34" s="1"/>
  <c r="D121" i="34"/>
  <c r="D120" i="34"/>
  <c r="E120" i="34" s="1"/>
  <c r="J120" i="34" s="1"/>
  <c r="J119" i="34"/>
  <c r="E119" i="34"/>
  <c r="D119" i="34"/>
  <c r="C111" i="34"/>
  <c r="D111" i="34" s="1"/>
  <c r="H111" i="34" s="1"/>
  <c r="C110" i="34"/>
  <c r="D110" i="34" s="1"/>
  <c r="H110" i="34" s="1"/>
  <c r="C109" i="34"/>
  <c r="D109" i="34" s="1"/>
  <c r="H109" i="34" s="1"/>
  <c r="D108" i="34"/>
  <c r="H108" i="34" s="1"/>
  <c r="C108" i="34"/>
  <c r="F101" i="34"/>
  <c r="L101" i="34" s="1"/>
  <c r="E101" i="34"/>
  <c r="F100" i="34"/>
  <c r="L100" i="34" s="1"/>
  <c r="E100" i="34"/>
  <c r="E99" i="34"/>
  <c r="F99" i="34" s="1"/>
  <c r="L99" i="34" s="1"/>
  <c r="L98" i="34"/>
  <c r="F98" i="34"/>
  <c r="E98" i="34"/>
  <c r="E97" i="34"/>
  <c r="F97" i="34" s="1"/>
  <c r="L97" i="34" s="1"/>
  <c r="E96" i="34"/>
  <c r="F96" i="34" s="1"/>
  <c r="L96" i="34" s="1"/>
  <c r="E95" i="34"/>
  <c r="F95" i="34" s="1"/>
  <c r="L95" i="34" s="1"/>
  <c r="F94" i="34"/>
  <c r="L94" i="34" s="1"/>
  <c r="E94" i="34"/>
  <c r="F93" i="34"/>
  <c r="L93" i="34" s="1"/>
  <c r="E93" i="34"/>
  <c r="F92" i="34"/>
  <c r="L92" i="34" s="1"/>
  <c r="E92" i="34"/>
  <c r="E91" i="34"/>
  <c r="F91" i="34" s="1"/>
  <c r="L91" i="34" s="1"/>
  <c r="L90" i="34"/>
  <c r="F90" i="34"/>
  <c r="E90" i="34"/>
  <c r="E89" i="34"/>
  <c r="F89" i="34" s="1"/>
  <c r="L89" i="34" s="1"/>
  <c r="E88" i="34"/>
  <c r="F88" i="34" s="1"/>
  <c r="L88" i="34" s="1"/>
  <c r="E87" i="34"/>
  <c r="F87" i="34" s="1"/>
  <c r="L87" i="34" s="1"/>
  <c r="F86" i="34"/>
  <c r="L86" i="34" s="1"/>
  <c r="E86" i="34"/>
  <c r="D77" i="34"/>
  <c r="H77" i="34" s="1"/>
  <c r="C77" i="34"/>
  <c r="D76" i="34"/>
  <c r="H76" i="34" s="1"/>
  <c r="C76" i="34"/>
  <c r="C75" i="34"/>
  <c r="D75" i="34" s="1"/>
  <c r="H75" i="34" s="1"/>
  <c r="H74" i="34"/>
  <c r="D74" i="34"/>
  <c r="C74" i="34"/>
  <c r="C67" i="34"/>
  <c r="D67" i="34" s="1"/>
  <c r="H67" i="34" s="1"/>
  <c r="C66" i="34"/>
  <c r="D66" i="34" s="1"/>
  <c r="H66" i="34" s="1"/>
  <c r="C65" i="34"/>
  <c r="D65" i="34" s="1"/>
  <c r="H65" i="34" s="1"/>
  <c r="D64" i="34"/>
  <c r="H64" i="34" s="1"/>
  <c r="C64" i="34"/>
  <c r="C57" i="34"/>
  <c r="D57" i="34" s="1"/>
  <c r="H57" i="34" s="1"/>
  <c r="C56" i="34"/>
  <c r="D56" i="34" s="1"/>
  <c r="H56" i="34" s="1"/>
  <c r="C55" i="34"/>
  <c r="D55" i="34" s="1"/>
  <c r="H55" i="34" s="1"/>
  <c r="C54" i="34"/>
  <c r="D54" i="34" s="1"/>
  <c r="H54" i="34" s="1"/>
  <c r="E47" i="34"/>
  <c r="F47" i="34" s="1"/>
  <c r="L47" i="34" s="1"/>
  <c r="E46" i="34"/>
  <c r="F46" i="34" s="1"/>
  <c r="L46" i="34" s="1"/>
  <c r="E45" i="34"/>
  <c r="F45" i="34" s="1"/>
  <c r="L45" i="34" s="1"/>
  <c r="F44" i="34"/>
  <c r="L44" i="34" s="1"/>
  <c r="E44" i="34"/>
  <c r="F43" i="34"/>
  <c r="L43" i="34" s="1"/>
  <c r="E43" i="34"/>
  <c r="F42" i="34"/>
  <c r="L42" i="34" s="1"/>
  <c r="E42" i="34"/>
  <c r="E41" i="34"/>
  <c r="F41" i="34" s="1"/>
  <c r="L41" i="34" s="1"/>
  <c r="L40" i="34"/>
  <c r="F40" i="34"/>
  <c r="E40" i="34"/>
  <c r="E39" i="34"/>
  <c r="F39" i="34" s="1"/>
  <c r="L39" i="34" s="1"/>
  <c r="E38" i="34"/>
  <c r="F38" i="34" s="1"/>
  <c r="L38" i="34" s="1"/>
  <c r="E37" i="34"/>
  <c r="F37" i="34" s="1"/>
  <c r="L37" i="34" s="1"/>
  <c r="F36" i="34"/>
  <c r="L36" i="34" s="1"/>
  <c r="E36" i="34"/>
  <c r="F35" i="34"/>
  <c r="L35" i="34" s="1"/>
  <c r="E35" i="34"/>
  <c r="F34" i="34"/>
  <c r="L34" i="34" s="1"/>
  <c r="E34" i="34"/>
  <c r="E33" i="34"/>
  <c r="F33" i="34" s="1"/>
  <c r="L33" i="34" s="1"/>
  <c r="L32" i="34"/>
  <c r="F32" i="34"/>
  <c r="E32" i="34"/>
  <c r="E23" i="34"/>
  <c r="F23" i="34" s="1"/>
  <c r="L23" i="34" s="1"/>
  <c r="E22" i="34"/>
  <c r="F22" i="34" s="1"/>
  <c r="L22" i="34" s="1"/>
  <c r="E21" i="34"/>
  <c r="F21" i="34" s="1"/>
  <c r="L21" i="34" s="1"/>
  <c r="F20" i="34"/>
  <c r="L20" i="34" s="1"/>
  <c r="E20" i="34"/>
  <c r="F19" i="34"/>
  <c r="L19" i="34" s="1"/>
  <c r="E19" i="34"/>
  <c r="F18" i="34"/>
  <c r="L18" i="34" s="1"/>
  <c r="E18" i="34"/>
  <c r="E17" i="34"/>
  <c r="F17" i="34" s="1"/>
  <c r="L17" i="34" s="1"/>
  <c r="L16" i="34"/>
  <c r="F16" i="34"/>
  <c r="E16" i="34"/>
  <c r="E15" i="34"/>
  <c r="F15" i="34" s="1"/>
  <c r="L15" i="34" s="1"/>
  <c r="E14" i="34"/>
  <c r="F14" i="34" s="1"/>
  <c r="L14" i="34" s="1"/>
  <c r="E13" i="34"/>
  <c r="F13" i="34" s="1"/>
  <c r="L13" i="34" s="1"/>
  <c r="F12" i="34"/>
  <c r="L12" i="34" s="1"/>
  <c r="E12" i="34"/>
  <c r="F11" i="34"/>
  <c r="L11" i="34" s="1"/>
  <c r="E11" i="34"/>
  <c r="F10" i="34"/>
  <c r="L10" i="34" s="1"/>
  <c r="E10" i="34"/>
  <c r="E9" i="34"/>
  <c r="F9" i="34" s="1"/>
  <c r="L9" i="34" s="1"/>
  <c r="L8" i="34"/>
  <c r="F8" i="34"/>
  <c r="E8" i="34"/>
  <c r="K1457" i="33"/>
  <c r="L1457" i="33" s="1"/>
  <c r="Y1457" i="33" s="1"/>
  <c r="K1456" i="33"/>
  <c r="L1456" i="33" s="1"/>
  <c r="Y1456" i="33" s="1"/>
  <c r="L1455" i="33"/>
  <c r="Y1455" i="33" s="1"/>
  <c r="K1455" i="33"/>
  <c r="K1454" i="33"/>
  <c r="L1454" i="33" s="1"/>
  <c r="Y1454" i="33" s="1"/>
  <c r="K1453" i="33"/>
  <c r="L1453" i="33" s="1"/>
  <c r="Y1453" i="33" s="1"/>
  <c r="Y1452" i="33"/>
  <c r="L1452" i="33"/>
  <c r="K1452" i="33"/>
  <c r="L1451" i="33"/>
  <c r="Y1451" i="33" s="1"/>
  <c r="K1451" i="33"/>
  <c r="K1450" i="33"/>
  <c r="L1450" i="33" s="1"/>
  <c r="Y1450" i="33" s="1"/>
  <c r="Y1449" i="33"/>
  <c r="L1449" i="33"/>
  <c r="K1449" i="33"/>
  <c r="Y1448" i="33"/>
  <c r="L1448" i="33"/>
  <c r="K1448" i="33"/>
  <c r="L1447" i="33"/>
  <c r="Y1447" i="33" s="1"/>
  <c r="K1447" i="33"/>
  <c r="K1446" i="33"/>
  <c r="L1446" i="33" s="1"/>
  <c r="Y1446" i="33" s="1"/>
  <c r="K1445" i="33"/>
  <c r="L1445" i="33" s="1"/>
  <c r="Y1445" i="33" s="1"/>
  <c r="Y1444" i="33"/>
  <c r="L1444" i="33"/>
  <c r="K1444" i="33"/>
  <c r="K1443" i="33"/>
  <c r="L1443" i="33" s="1"/>
  <c r="Y1443" i="33" s="1"/>
  <c r="K1442" i="33"/>
  <c r="L1442" i="33" s="1"/>
  <c r="Y1442" i="33" s="1"/>
  <c r="Y1441" i="33"/>
  <c r="L1441" i="33"/>
  <c r="K1441" i="33"/>
  <c r="L1440" i="33"/>
  <c r="Y1440" i="33" s="1"/>
  <c r="K1440" i="33"/>
  <c r="L1439" i="33"/>
  <c r="Y1439" i="33" s="1"/>
  <c r="K1439" i="33"/>
  <c r="K1438" i="33"/>
  <c r="L1438" i="33" s="1"/>
  <c r="Y1438" i="33" s="1"/>
  <c r="K1437" i="33"/>
  <c r="L1437" i="33" s="1"/>
  <c r="Y1437" i="33" s="1"/>
  <c r="Y1436" i="33"/>
  <c r="L1436" i="33"/>
  <c r="K1436" i="33"/>
  <c r="K1435" i="33"/>
  <c r="L1435" i="33" s="1"/>
  <c r="Y1435" i="33" s="1"/>
  <c r="K1434" i="33"/>
  <c r="L1434" i="33" s="1"/>
  <c r="Y1434" i="33" s="1"/>
  <c r="Y1433" i="33"/>
  <c r="L1433" i="33"/>
  <c r="K1433" i="33"/>
  <c r="L1432" i="33"/>
  <c r="Y1432" i="33" s="1"/>
  <c r="K1432" i="33"/>
  <c r="L1431" i="33"/>
  <c r="Y1431" i="33" s="1"/>
  <c r="K1431" i="33"/>
  <c r="K1430" i="33"/>
  <c r="L1430" i="33" s="1"/>
  <c r="Y1430" i="33" s="1"/>
  <c r="K1429" i="33"/>
  <c r="L1429" i="33" s="1"/>
  <c r="Y1429" i="33" s="1"/>
  <c r="Y1428" i="33"/>
  <c r="L1428" i="33"/>
  <c r="K1428" i="33"/>
  <c r="K1427" i="33"/>
  <c r="L1427" i="33" s="1"/>
  <c r="Y1427" i="33" s="1"/>
  <c r="K1426" i="33"/>
  <c r="L1426" i="33" s="1"/>
  <c r="Y1426" i="33" s="1"/>
  <c r="Y1425" i="33"/>
  <c r="L1425" i="33"/>
  <c r="K1425" i="33"/>
  <c r="L1424" i="33"/>
  <c r="Y1424" i="33" s="1"/>
  <c r="K1424" i="33"/>
  <c r="L1423" i="33"/>
  <c r="Y1423" i="33" s="1"/>
  <c r="K1423" i="33"/>
  <c r="K1422" i="33"/>
  <c r="L1422" i="33" s="1"/>
  <c r="Y1422" i="33" s="1"/>
  <c r="K1421" i="33"/>
  <c r="L1421" i="33" s="1"/>
  <c r="Y1421" i="33" s="1"/>
  <c r="Y1420" i="33"/>
  <c r="L1420" i="33"/>
  <c r="K1420" i="33"/>
  <c r="K1419" i="33"/>
  <c r="L1419" i="33" s="1"/>
  <c r="Y1419" i="33" s="1"/>
  <c r="K1418" i="33"/>
  <c r="L1418" i="33" s="1"/>
  <c r="Y1418" i="33" s="1"/>
  <c r="Y1417" i="33"/>
  <c r="L1417" i="33"/>
  <c r="K1417" i="33"/>
  <c r="L1416" i="33"/>
  <c r="Y1416" i="33" s="1"/>
  <c r="K1416" i="33"/>
  <c r="L1415" i="33"/>
  <c r="Y1415" i="33" s="1"/>
  <c r="K1415" i="33"/>
  <c r="K1414" i="33"/>
  <c r="L1414" i="33" s="1"/>
  <c r="Y1414" i="33" s="1"/>
  <c r="K1413" i="33"/>
  <c r="L1413" i="33" s="1"/>
  <c r="Y1413" i="33" s="1"/>
  <c r="K1412" i="33"/>
  <c r="L1412" i="33" s="1"/>
  <c r="Y1412" i="33" s="1"/>
  <c r="K1411" i="33"/>
  <c r="L1411" i="33" s="1"/>
  <c r="Y1411" i="33" s="1"/>
  <c r="K1410" i="33"/>
  <c r="L1410" i="33" s="1"/>
  <c r="Y1410" i="33" s="1"/>
  <c r="L1409" i="33"/>
  <c r="Y1409" i="33" s="1"/>
  <c r="K1409" i="33"/>
  <c r="L1408" i="33"/>
  <c r="Y1408" i="33" s="1"/>
  <c r="K1408" i="33"/>
  <c r="L1407" i="33"/>
  <c r="Y1407" i="33" s="1"/>
  <c r="K1407" i="33"/>
  <c r="K1406" i="33"/>
  <c r="L1406" i="33" s="1"/>
  <c r="Y1406" i="33" s="1"/>
  <c r="K1405" i="33"/>
  <c r="L1405" i="33" s="1"/>
  <c r="Y1405" i="33" s="1"/>
  <c r="Y1404" i="33"/>
  <c r="K1404" i="33"/>
  <c r="L1404" i="33" s="1"/>
  <c r="K1403" i="33"/>
  <c r="L1403" i="33" s="1"/>
  <c r="Y1403" i="33" s="1"/>
  <c r="K1402" i="33"/>
  <c r="L1402" i="33" s="1"/>
  <c r="Y1402" i="33" s="1"/>
  <c r="L1401" i="33"/>
  <c r="Y1401" i="33" s="1"/>
  <c r="K1401" i="33"/>
  <c r="L1400" i="33"/>
  <c r="Y1400" i="33" s="1"/>
  <c r="K1400" i="33"/>
  <c r="L1399" i="33"/>
  <c r="Y1399" i="33" s="1"/>
  <c r="K1399" i="33"/>
  <c r="L1398" i="33"/>
  <c r="Y1398" i="33" s="1"/>
  <c r="K1398" i="33"/>
  <c r="K1397" i="33"/>
  <c r="L1397" i="33" s="1"/>
  <c r="Y1397" i="33" s="1"/>
  <c r="Y1396" i="33"/>
  <c r="K1396" i="33"/>
  <c r="L1396" i="33" s="1"/>
  <c r="K1395" i="33"/>
  <c r="L1395" i="33" s="1"/>
  <c r="Y1395" i="33" s="1"/>
  <c r="K1394" i="33"/>
  <c r="L1394" i="33" s="1"/>
  <c r="Y1394" i="33" s="1"/>
  <c r="K1393" i="33"/>
  <c r="L1393" i="33" s="1"/>
  <c r="Y1393" i="33" s="1"/>
  <c r="L1392" i="33"/>
  <c r="Y1392" i="33" s="1"/>
  <c r="K1392" i="33"/>
  <c r="L1391" i="33"/>
  <c r="Y1391" i="33" s="1"/>
  <c r="K1391" i="33"/>
  <c r="L1390" i="33"/>
  <c r="Y1390" i="33" s="1"/>
  <c r="K1390" i="33"/>
  <c r="K1389" i="33"/>
  <c r="L1389" i="33" s="1"/>
  <c r="Y1389" i="33" s="1"/>
  <c r="K1388" i="33"/>
  <c r="L1388" i="33" s="1"/>
  <c r="Y1388" i="33" s="1"/>
  <c r="K1387" i="33"/>
  <c r="L1387" i="33" s="1"/>
  <c r="Y1387" i="33" s="1"/>
  <c r="K1386" i="33"/>
  <c r="L1386" i="33" s="1"/>
  <c r="Y1386" i="33" s="1"/>
  <c r="K1385" i="33"/>
  <c r="L1385" i="33" s="1"/>
  <c r="Y1385" i="33" s="1"/>
  <c r="L1384" i="33"/>
  <c r="Y1384" i="33" s="1"/>
  <c r="K1384" i="33"/>
  <c r="L1383" i="33"/>
  <c r="Y1383" i="33" s="1"/>
  <c r="K1383" i="33"/>
  <c r="L1382" i="33"/>
  <c r="Y1382" i="33" s="1"/>
  <c r="K1382" i="33"/>
  <c r="K1381" i="33"/>
  <c r="L1381" i="33" s="1"/>
  <c r="Y1381" i="33" s="1"/>
  <c r="Y1380" i="33"/>
  <c r="K1380" i="33"/>
  <c r="L1380" i="33" s="1"/>
  <c r="K1379" i="33"/>
  <c r="L1379" i="33" s="1"/>
  <c r="Y1379" i="33" s="1"/>
  <c r="K1378" i="33"/>
  <c r="L1378" i="33" s="1"/>
  <c r="Y1378" i="33" s="1"/>
  <c r="K1377" i="33"/>
  <c r="L1377" i="33" s="1"/>
  <c r="Y1377" i="33" s="1"/>
  <c r="L1376" i="33"/>
  <c r="Y1376" i="33" s="1"/>
  <c r="K1376" i="33"/>
  <c r="L1375" i="33"/>
  <c r="Y1375" i="33" s="1"/>
  <c r="K1375" i="33"/>
  <c r="L1374" i="33"/>
  <c r="Y1374" i="33" s="1"/>
  <c r="K1374" i="33"/>
  <c r="K1373" i="33"/>
  <c r="L1373" i="33" s="1"/>
  <c r="Y1373" i="33" s="1"/>
  <c r="K1372" i="33"/>
  <c r="L1372" i="33" s="1"/>
  <c r="Y1372" i="33" s="1"/>
  <c r="K1371" i="33"/>
  <c r="L1371" i="33" s="1"/>
  <c r="Y1371" i="33" s="1"/>
  <c r="K1370" i="33"/>
  <c r="L1370" i="33" s="1"/>
  <c r="Y1370" i="33" s="1"/>
  <c r="K1369" i="33"/>
  <c r="L1369" i="33" s="1"/>
  <c r="Y1369" i="33" s="1"/>
  <c r="L1368" i="33"/>
  <c r="Y1368" i="33" s="1"/>
  <c r="K1368" i="33"/>
  <c r="L1367" i="33"/>
  <c r="Y1367" i="33" s="1"/>
  <c r="K1367" i="33"/>
  <c r="L1366" i="33"/>
  <c r="Y1366" i="33" s="1"/>
  <c r="K1366" i="33"/>
  <c r="K1365" i="33"/>
  <c r="L1365" i="33" s="1"/>
  <c r="Y1365" i="33" s="1"/>
  <c r="Y1364" i="33"/>
  <c r="K1364" i="33"/>
  <c r="L1364" i="33" s="1"/>
  <c r="K1363" i="33"/>
  <c r="L1363" i="33" s="1"/>
  <c r="Y1363" i="33" s="1"/>
  <c r="K1362" i="33"/>
  <c r="L1362" i="33" s="1"/>
  <c r="Y1362" i="33" s="1"/>
  <c r="K1361" i="33"/>
  <c r="L1361" i="33" s="1"/>
  <c r="Y1361" i="33" s="1"/>
  <c r="L1360" i="33"/>
  <c r="Y1360" i="33" s="1"/>
  <c r="K1360" i="33"/>
  <c r="L1359" i="33"/>
  <c r="Y1359" i="33" s="1"/>
  <c r="K1359" i="33"/>
  <c r="L1358" i="33"/>
  <c r="Y1358" i="33" s="1"/>
  <c r="K1358" i="33"/>
  <c r="K1357" i="33"/>
  <c r="L1357" i="33" s="1"/>
  <c r="Y1357" i="33" s="1"/>
  <c r="K1356" i="33"/>
  <c r="L1356" i="33" s="1"/>
  <c r="Y1356" i="33" s="1"/>
  <c r="K1355" i="33"/>
  <c r="L1355" i="33" s="1"/>
  <c r="Y1355" i="33" s="1"/>
  <c r="K1354" i="33"/>
  <c r="L1354" i="33" s="1"/>
  <c r="Y1354" i="33" s="1"/>
  <c r="K1353" i="33"/>
  <c r="L1353" i="33" s="1"/>
  <c r="Y1353" i="33" s="1"/>
  <c r="L1352" i="33"/>
  <c r="Y1352" i="33" s="1"/>
  <c r="K1352" i="33"/>
  <c r="L1351" i="33"/>
  <c r="Y1351" i="33" s="1"/>
  <c r="K1351" i="33"/>
  <c r="L1350" i="33"/>
  <c r="Y1350" i="33" s="1"/>
  <c r="K1350" i="33"/>
  <c r="K1349" i="33"/>
  <c r="L1349" i="33" s="1"/>
  <c r="Y1349" i="33" s="1"/>
  <c r="Y1348" i="33"/>
  <c r="K1348" i="33"/>
  <c r="L1348" i="33" s="1"/>
  <c r="K1347" i="33"/>
  <c r="L1347" i="33" s="1"/>
  <c r="Y1347" i="33" s="1"/>
  <c r="K1346" i="33"/>
  <c r="L1346" i="33" s="1"/>
  <c r="Y1346" i="33" s="1"/>
  <c r="K1345" i="33"/>
  <c r="L1345" i="33" s="1"/>
  <c r="Y1345" i="33" s="1"/>
  <c r="L1344" i="33"/>
  <c r="Y1344" i="33" s="1"/>
  <c r="K1344" i="33"/>
  <c r="L1343" i="33"/>
  <c r="Y1343" i="33" s="1"/>
  <c r="K1343" i="33"/>
  <c r="L1342" i="33"/>
  <c r="Y1342" i="33" s="1"/>
  <c r="K1342" i="33"/>
  <c r="K1341" i="33"/>
  <c r="L1341" i="33" s="1"/>
  <c r="Y1341" i="33" s="1"/>
  <c r="K1340" i="33"/>
  <c r="L1340" i="33" s="1"/>
  <c r="Y1340" i="33" s="1"/>
  <c r="K1339" i="33"/>
  <c r="L1339" i="33" s="1"/>
  <c r="Y1339" i="33" s="1"/>
  <c r="K1338" i="33"/>
  <c r="L1338" i="33" s="1"/>
  <c r="Y1338" i="33" s="1"/>
  <c r="K1337" i="33"/>
  <c r="L1337" i="33" s="1"/>
  <c r="Y1337" i="33" s="1"/>
  <c r="L1336" i="33"/>
  <c r="Y1336" i="33" s="1"/>
  <c r="K1336" i="33"/>
  <c r="L1335" i="33"/>
  <c r="Y1335" i="33" s="1"/>
  <c r="K1335" i="33"/>
  <c r="L1334" i="33"/>
  <c r="Y1334" i="33" s="1"/>
  <c r="K1334" i="33"/>
  <c r="K1333" i="33"/>
  <c r="L1333" i="33" s="1"/>
  <c r="Y1333" i="33" s="1"/>
  <c r="Y1332" i="33"/>
  <c r="K1332" i="33"/>
  <c r="L1332" i="33" s="1"/>
  <c r="K1331" i="33"/>
  <c r="L1331" i="33" s="1"/>
  <c r="Y1331" i="33" s="1"/>
  <c r="K1330" i="33"/>
  <c r="L1330" i="33" s="1"/>
  <c r="Y1330" i="33" s="1"/>
  <c r="K1329" i="33"/>
  <c r="L1329" i="33" s="1"/>
  <c r="Y1329" i="33" s="1"/>
  <c r="L1328" i="33"/>
  <c r="Y1328" i="33" s="1"/>
  <c r="K1328" i="33"/>
  <c r="L1327" i="33"/>
  <c r="Y1327" i="33" s="1"/>
  <c r="K1327" i="33"/>
  <c r="L1326" i="33"/>
  <c r="Y1326" i="33" s="1"/>
  <c r="K1326" i="33"/>
  <c r="K1325" i="33"/>
  <c r="L1325" i="33" s="1"/>
  <c r="Y1325" i="33" s="1"/>
  <c r="K1324" i="33"/>
  <c r="L1324" i="33" s="1"/>
  <c r="Y1324" i="33" s="1"/>
  <c r="K1323" i="33"/>
  <c r="L1323" i="33" s="1"/>
  <c r="Y1323" i="33" s="1"/>
  <c r="K1322" i="33"/>
  <c r="L1322" i="33" s="1"/>
  <c r="Y1322" i="33" s="1"/>
  <c r="K1321" i="33"/>
  <c r="L1321" i="33" s="1"/>
  <c r="Y1321" i="33" s="1"/>
  <c r="L1320" i="33"/>
  <c r="Y1320" i="33" s="1"/>
  <c r="K1320" i="33"/>
  <c r="L1319" i="33"/>
  <c r="Y1319" i="33" s="1"/>
  <c r="K1319" i="33"/>
  <c r="L1318" i="33"/>
  <c r="Y1318" i="33" s="1"/>
  <c r="K1318" i="33"/>
  <c r="K1317" i="33"/>
  <c r="L1317" i="33" s="1"/>
  <c r="Y1317" i="33" s="1"/>
  <c r="Y1316" i="33"/>
  <c r="K1316" i="33"/>
  <c r="L1316" i="33" s="1"/>
  <c r="K1315" i="33"/>
  <c r="L1315" i="33" s="1"/>
  <c r="Y1315" i="33" s="1"/>
  <c r="K1314" i="33"/>
  <c r="L1314" i="33" s="1"/>
  <c r="Y1314" i="33" s="1"/>
  <c r="K1313" i="33"/>
  <c r="L1313" i="33" s="1"/>
  <c r="Y1313" i="33" s="1"/>
  <c r="L1312" i="33"/>
  <c r="Y1312" i="33" s="1"/>
  <c r="K1312" i="33"/>
  <c r="L1311" i="33"/>
  <c r="Y1311" i="33" s="1"/>
  <c r="K1311" i="33"/>
  <c r="L1310" i="33"/>
  <c r="Y1310" i="33" s="1"/>
  <c r="K1310" i="33"/>
  <c r="K1309" i="33"/>
  <c r="L1309" i="33" s="1"/>
  <c r="Y1309" i="33" s="1"/>
  <c r="K1308" i="33"/>
  <c r="L1308" i="33" s="1"/>
  <c r="Y1308" i="33" s="1"/>
  <c r="K1307" i="33"/>
  <c r="L1307" i="33" s="1"/>
  <c r="Y1307" i="33" s="1"/>
  <c r="K1306" i="33"/>
  <c r="L1306" i="33" s="1"/>
  <c r="Y1306" i="33" s="1"/>
  <c r="K1305" i="33"/>
  <c r="L1305" i="33" s="1"/>
  <c r="Y1305" i="33" s="1"/>
  <c r="L1304" i="33"/>
  <c r="Y1304" i="33" s="1"/>
  <c r="K1304" i="33"/>
  <c r="L1303" i="33"/>
  <c r="Y1303" i="33" s="1"/>
  <c r="K1303" i="33"/>
  <c r="L1302" i="33"/>
  <c r="Y1302" i="33" s="1"/>
  <c r="K1302" i="33"/>
  <c r="K1301" i="33"/>
  <c r="L1301" i="33" s="1"/>
  <c r="Y1301" i="33" s="1"/>
  <c r="Y1300" i="33"/>
  <c r="K1300" i="33"/>
  <c r="L1300" i="33" s="1"/>
  <c r="K1299" i="33"/>
  <c r="L1299" i="33" s="1"/>
  <c r="Y1299" i="33" s="1"/>
  <c r="K1298" i="33"/>
  <c r="L1298" i="33" s="1"/>
  <c r="Y1298" i="33" s="1"/>
  <c r="K1297" i="33"/>
  <c r="L1297" i="33" s="1"/>
  <c r="Y1297" i="33" s="1"/>
  <c r="L1296" i="33"/>
  <c r="Y1296" i="33" s="1"/>
  <c r="K1296" i="33"/>
  <c r="L1295" i="33"/>
  <c r="Y1295" i="33" s="1"/>
  <c r="K1295" i="33"/>
  <c r="L1294" i="33"/>
  <c r="Y1294" i="33" s="1"/>
  <c r="K1294" i="33"/>
  <c r="K1293" i="33"/>
  <c r="L1293" i="33" s="1"/>
  <c r="Y1293" i="33" s="1"/>
  <c r="K1292" i="33"/>
  <c r="L1292" i="33" s="1"/>
  <c r="Y1292" i="33" s="1"/>
  <c r="K1291" i="33"/>
  <c r="L1291" i="33" s="1"/>
  <c r="Y1291" i="33" s="1"/>
  <c r="K1290" i="33"/>
  <c r="L1290" i="33" s="1"/>
  <c r="Y1290" i="33" s="1"/>
  <c r="K1289" i="33"/>
  <c r="L1289" i="33" s="1"/>
  <c r="Y1289" i="33" s="1"/>
  <c r="L1288" i="33"/>
  <c r="Y1288" i="33" s="1"/>
  <c r="K1288" i="33"/>
  <c r="L1287" i="33"/>
  <c r="Y1287" i="33" s="1"/>
  <c r="K1287" i="33"/>
  <c r="L1286" i="33"/>
  <c r="Y1286" i="33" s="1"/>
  <c r="K1286" i="33"/>
  <c r="K1285" i="33"/>
  <c r="L1285" i="33" s="1"/>
  <c r="Y1285" i="33" s="1"/>
  <c r="Y1284" i="33"/>
  <c r="K1284" i="33"/>
  <c r="L1284" i="33" s="1"/>
  <c r="K1283" i="33"/>
  <c r="L1283" i="33" s="1"/>
  <c r="Y1283" i="33" s="1"/>
  <c r="K1282" i="33"/>
  <c r="L1282" i="33" s="1"/>
  <c r="Y1282" i="33" s="1"/>
  <c r="K1281" i="33"/>
  <c r="L1281" i="33" s="1"/>
  <c r="Y1281" i="33" s="1"/>
  <c r="L1280" i="33"/>
  <c r="Y1280" i="33" s="1"/>
  <c r="K1280" i="33"/>
  <c r="L1279" i="33"/>
  <c r="Y1279" i="33" s="1"/>
  <c r="K1279" i="33"/>
  <c r="L1278" i="33"/>
  <c r="Y1278" i="33" s="1"/>
  <c r="K1278" i="33"/>
  <c r="K1277" i="33"/>
  <c r="L1277" i="33" s="1"/>
  <c r="Y1277" i="33" s="1"/>
  <c r="K1276" i="33"/>
  <c r="L1276" i="33" s="1"/>
  <c r="Y1276" i="33" s="1"/>
  <c r="K1275" i="33"/>
  <c r="L1275" i="33" s="1"/>
  <c r="Y1275" i="33" s="1"/>
  <c r="K1274" i="33"/>
  <c r="L1274" i="33" s="1"/>
  <c r="Y1274" i="33" s="1"/>
  <c r="K1273" i="33"/>
  <c r="L1273" i="33" s="1"/>
  <c r="Y1273" i="33" s="1"/>
  <c r="L1272" i="33"/>
  <c r="Y1272" i="33" s="1"/>
  <c r="K1272" i="33"/>
  <c r="L1271" i="33"/>
  <c r="Y1271" i="33" s="1"/>
  <c r="K1271" i="33"/>
  <c r="K1270" i="33"/>
  <c r="L1270" i="33" s="1"/>
  <c r="Y1270" i="33" s="1"/>
  <c r="K1269" i="33"/>
  <c r="L1269" i="33" s="1"/>
  <c r="Y1269" i="33" s="1"/>
  <c r="K1268" i="33"/>
  <c r="L1268" i="33" s="1"/>
  <c r="Y1268" i="33" s="1"/>
  <c r="K1267" i="33"/>
  <c r="L1267" i="33" s="1"/>
  <c r="Y1267" i="33" s="1"/>
  <c r="K1266" i="33"/>
  <c r="L1266" i="33" s="1"/>
  <c r="Y1266" i="33" s="1"/>
  <c r="K1265" i="33"/>
  <c r="L1265" i="33" s="1"/>
  <c r="Y1265" i="33" s="1"/>
  <c r="L1264" i="33"/>
  <c r="Y1264" i="33" s="1"/>
  <c r="K1264" i="33"/>
  <c r="L1263" i="33"/>
  <c r="Y1263" i="33" s="1"/>
  <c r="K1263" i="33"/>
  <c r="K1262" i="33"/>
  <c r="L1262" i="33" s="1"/>
  <c r="Y1262" i="33" s="1"/>
  <c r="K1261" i="33"/>
  <c r="L1261" i="33" s="1"/>
  <c r="Y1261" i="33" s="1"/>
  <c r="K1260" i="33"/>
  <c r="L1260" i="33" s="1"/>
  <c r="Y1260" i="33" s="1"/>
  <c r="K1259" i="33"/>
  <c r="L1259" i="33" s="1"/>
  <c r="Y1259" i="33" s="1"/>
  <c r="K1258" i="33"/>
  <c r="L1258" i="33" s="1"/>
  <c r="Y1258" i="33" s="1"/>
  <c r="K1257" i="33"/>
  <c r="L1257" i="33" s="1"/>
  <c r="Y1257" i="33" s="1"/>
  <c r="L1256" i="33"/>
  <c r="Y1256" i="33" s="1"/>
  <c r="K1256" i="33"/>
  <c r="L1255" i="33"/>
  <c r="Y1255" i="33" s="1"/>
  <c r="K1255" i="33"/>
  <c r="K1254" i="33"/>
  <c r="L1254" i="33" s="1"/>
  <c r="Y1254" i="33" s="1"/>
  <c r="K1253" i="33"/>
  <c r="L1253" i="33" s="1"/>
  <c r="Y1253" i="33" s="1"/>
  <c r="Y1252" i="33"/>
  <c r="K1252" i="33"/>
  <c r="L1252" i="33" s="1"/>
  <c r="K1251" i="33"/>
  <c r="L1251" i="33" s="1"/>
  <c r="Y1251" i="33" s="1"/>
  <c r="K1250" i="33"/>
  <c r="L1250" i="33" s="1"/>
  <c r="Y1250" i="33" s="1"/>
  <c r="K1249" i="33"/>
  <c r="L1249" i="33" s="1"/>
  <c r="Y1249" i="33" s="1"/>
  <c r="L1248" i="33"/>
  <c r="Y1248" i="33" s="1"/>
  <c r="K1248" i="33"/>
  <c r="L1247" i="33"/>
  <c r="Y1247" i="33" s="1"/>
  <c r="K1247" i="33"/>
  <c r="K1246" i="33"/>
  <c r="L1246" i="33" s="1"/>
  <c r="Y1246" i="33" s="1"/>
  <c r="K1245" i="33"/>
  <c r="L1245" i="33" s="1"/>
  <c r="Y1245" i="33" s="1"/>
  <c r="Y1244" i="33"/>
  <c r="K1244" i="33"/>
  <c r="L1244" i="33" s="1"/>
  <c r="K1243" i="33"/>
  <c r="L1243" i="33" s="1"/>
  <c r="Y1243" i="33" s="1"/>
  <c r="K1242" i="33"/>
  <c r="L1242" i="33" s="1"/>
  <c r="Y1242" i="33" s="1"/>
  <c r="K1241" i="33"/>
  <c r="L1241" i="33" s="1"/>
  <c r="Y1241" i="33" s="1"/>
  <c r="L1240" i="33"/>
  <c r="Y1240" i="33" s="1"/>
  <c r="K1240" i="33"/>
  <c r="L1239" i="33"/>
  <c r="Y1239" i="33" s="1"/>
  <c r="K1239" i="33"/>
  <c r="K1238" i="33"/>
  <c r="L1238" i="33" s="1"/>
  <c r="Y1238" i="33" s="1"/>
  <c r="K1237" i="33"/>
  <c r="L1237" i="33" s="1"/>
  <c r="Y1237" i="33" s="1"/>
  <c r="Y1236" i="33"/>
  <c r="K1236" i="33"/>
  <c r="L1236" i="33" s="1"/>
  <c r="K1235" i="33"/>
  <c r="L1235" i="33" s="1"/>
  <c r="Y1235" i="33" s="1"/>
  <c r="K1234" i="33"/>
  <c r="L1234" i="33" s="1"/>
  <c r="Y1234" i="33" s="1"/>
  <c r="K1233" i="33"/>
  <c r="L1233" i="33" s="1"/>
  <c r="Y1233" i="33" s="1"/>
  <c r="L1232" i="33"/>
  <c r="Y1232" i="33" s="1"/>
  <c r="K1232" i="33"/>
  <c r="L1231" i="33"/>
  <c r="Y1231" i="33" s="1"/>
  <c r="K1231" i="33"/>
  <c r="K1230" i="33"/>
  <c r="L1230" i="33" s="1"/>
  <c r="Y1230" i="33" s="1"/>
  <c r="K1229" i="33"/>
  <c r="L1229" i="33" s="1"/>
  <c r="Y1229" i="33" s="1"/>
  <c r="K1228" i="33"/>
  <c r="L1228" i="33" s="1"/>
  <c r="Y1228" i="33" s="1"/>
  <c r="K1227" i="33"/>
  <c r="L1227" i="33" s="1"/>
  <c r="Y1227" i="33" s="1"/>
  <c r="K1226" i="33"/>
  <c r="L1226" i="33" s="1"/>
  <c r="Y1226" i="33" s="1"/>
  <c r="K1225" i="33"/>
  <c r="L1225" i="33" s="1"/>
  <c r="Y1225" i="33" s="1"/>
  <c r="L1224" i="33"/>
  <c r="Y1224" i="33" s="1"/>
  <c r="K1224" i="33"/>
  <c r="L1223" i="33"/>
  <c r="Y1223" i="33" s="1"/>
  <c r="K1223" i="33"/>
  <c r="K1222" i="33"/>
  <c r="L1222" i="33" s="1"/>
  <c r="Y1222" i="33" s="1"/>
  <c r="K1221" i="33"/>
  <c r="L1221" i="33" s="1"/>
  <c r="Y1221" i="33" s="1"/>
  <c r="Y1220" i="33"/>
  <c r="K1220" i="33"/>
  <c r="L1220" i="33" s="1"/>
  <c r="K1219" i="33"/>
  <c r="L1219" i="33" s="1"/>
  <c r="Y1219" i="33" s="1"/>
  <c r="K1218" i="33"/>
  <c r="L1218" i="33" s="1"/>
  <c r="Y1218" i="33" s="1"/>
  <c r="K1217" i="33"/>
  <c r="L1217" i="33" s="1"/>
  <c r="Y1217" i="33" s="1"/>
  <c r="L1216" i="33"/>
  <c r="Y1216" i="33" s="1"/>
  <c r="K1216" i="33"/>
  <c r="L1215" i="33"/>
  <c r="Y1215" i="33" s="1"/>
  <c r="K1215" i="33"/>
  <c r="K1214" i="33"/>
  <c r="L1214" i="33" s="1"/>
  <c r="Y1214" i="33" s="1"/>
  <c r="K1213" i="33"/>
  <c r="L1213" i="33" s="1"/>
  <c r="Y1213" i="33" s="1"/>
  <c r="K1212" i="33"/>
  <c r="L1212" i="33" s="1"/>
  <c r="Y1212" i="33" s="1"/>
  <c r="K1211" i="33"/>
  <c r="L1211" i="33" s="1"/>
  <c r="Y1211" i="33" s="1"/>
  <c r="K1210" i="33"/>
  <c r="L1210" i="33" s="1"/>
  <c r="Y1210" i="33" s="1"/>
  <c r="K1209" i="33"/>
  <c r="L1209" i="33" s="1"/>
  <c r="Y1209" i="33" s="1"/>
  <c r="L1208" i="33"/>
  <c r="Y1208" i="33" s="1"/>
  <c r="K1208" i="33"/>
  <c r="L1207" i="33"/>
  <c r="Y1207" i="33" s="1"/>
  <c r="K1207" i="33"/>
  <c r="K1206" i="33"/>
  <c r="L1206" i="33" s="1"/>
  <c r="Y1206" i="33" s="1"/>
  <c r="K1205" i="33"/>
  <c r="L1205" i="33" s="1"/>
  <c r="Y1205" i="33" s="1"/>
  <c r="K1204" i="33"/>
  <c r="L1204" i="33" s="1"/>
  <c r="Y1204" i="33" s="1"/>
  <c r="K1203" i="33"/>
  <c r="L1203" i="33" s="1"/>
  <c r="Y1203" i="33" s="1"/>
  <c r="K1202" i="33"/>
  <c r="L1202" i="33" s="1"/>
  <c r="Y1202" i="33" s="1"/>
  <c r="K1201" i="33"/>
  <c r="L1201" i="33" s="1"/>
  <c r="Y1201" i="33" s="1"/>
  <c r="K1200" i="33"/>
  <c r="L1200" i="33" s="1"/>
  <c r="Y1200" i="33" s="1"/>
  <c r="L1199" i="33"/>
  <c r="Y1199" i="33" s="1"/>
  <c r="K1199" i="33"/>
  <c r="K1198" i="33"/>
  <c r="L1198" i="33" s="1"/>
  <c r="Y1198" i="33" s="1"/>
  <c r="K1197" i="33"/>
  <c r="L1197" i="33" s="1"/>
  <c r="Y1197" i="33" s="1"/>
  <c r="K1196" i="33"/>
  <c r="L1196" i="33" s="1"/>
  <c r="Y1196" i="33" s="1"/>
  <c r="K1195" i="33"/>
  <c r="L1195" i="33" s="1"/>
  <c r="Y1195" i="33" s="1"/>
  <c r="K1194" i="33"/>
  <c r="L1194" i="33" s="1"/>
  <c r="Y1194" i="33" s="1"/>
  <c r="K1193" i="33"/>
  <c r="L1193" i="33" s="1"/>
  <c r="Y1193" i="33" s="1"/>
  <c r="K1192" i="33"/>
  <c r="L1192" i="33" s="1"/>
  <c r="Y1192" i="33" s="1"/>
  <c r="L1191" i="33"/>
  <c r="Y1191" i="33" s="1"/>
  <c r="K1191" i="33"/>
  <c r="K1190" i="33"/>
  <c r="L1190" i="33" s="1"/>
  <c r="Y1190" i="33" s="1"/>
  <c r="K1189" i="33"/>
  <c r="L1189" i="33" s="1"/>
  <c r="Y1189" i="33" s="1"/>
  <c r="Y1188" i="33"/>
  <c r="K1188" i="33"/>
  <c r="L1188" i="33" s="1"/>
  <c r="K1187" i="33"/>
  <c r="L1187" i="33" s="1"/>
  <c r="Y1187" i="33" s="1"/>
  <c r="K1186" i="33"/>
  <c r="L1186" i="33" s="1"/>
  <c r="Y1186" i="33" s="1"/>
  <c r="K1185" i="33"/>
  <c r="L1185" i="33" s="1"/>
  <c r="Y1185" i="33" s="1"/>
  <c r="K1184" i="33"/>
  <c r="L1184" i="33" s="1"/>
  <c r="Y1184" i="33" s="1"/>
  <c r="L1183" i="33"/>
  <c r="Y1183" i="33" s="1"/>
  <c r="K1183" i="33"/>
  <c r="K1182" i="33"/>
  <c r="L1182" i="33" s="1"/>
  <c r="Y1182" i="33" s="1"/>
  <c r="K1181" i="33"/>
  <c r="L1181" i="33" s="1"/>
  <c r="Y1181" i="33" s="1"/>
  <c r="K1180" i="33"/>
  <c r="L1180" i="33" s="1"/>
  <c r="Y1180" i="33" s="1"/>
  <c r="K1179" i="33"/>
  <c r="L1179" i="33" s="1"/>
  <c r="Y1179" i="33" s="1"/>
  <c r="K1178" i="33"/>
  <c r="L1178" i="33" s="1"/>
  <c r="Y1178" i="33" s="1"/>
  <c r="K1177" i="33"/>
  <c r="L1177" i="33" s="1"/>
  <c r="Y1177" i="33" s="1"/>
  <c r="K1176" i="33"/>
  <c r="L1176" i="33" s="1"/>
  <c r="Y1176" i="33" s="1"/>
  <c r="L1175" i="33"/>
  <c r="Y1175" i="33" s="1"/>
  <c r="K1175" i="33"/>
  <c r="K1174" i="33"/>
  <c r="L1174" i="33" s="1"/>
  <c r="Y1174" i="33" s="1"/>
  <c r="K1173" i="33"/>
  <c r="L1173" i="33" s="1"/>
  <c r="Y1173" i="33" s="1"/>
  <c r="Y1172" i="33"/>
  <c r="K1172" i="33"/>
  <c r="L1172" i="33" s="1"/>
  <c r="K1171" i="33"/>
  <c r="L1171" i="33" s="1"/>
  <c r="Y1171" i="33" s="1"/>
  <c r="K1170" i="33"/>
  <c r="L1170" i="33" s="1"/>
  <c r="Y1170" i="33" s="1"/>
  <c r="K1169" i="33"/>
  <c r="L1169" i="33" s="1"/>
  <c r="Y1169" i="33" s="1"/>
  <c r="K1168" i="33"/>
  <c r="L1168" i="33" s="1"/>
  <c r="Y1168" i="33" s="1"/>
  <c r="L1167" i="33"/>
  <c r="Y1167" i="33" s="1"/>
  <c r="K1167" i="33"/>
  <c r="K1166" i="33"/>
  <c r="L1166" i="33" s="1"/>
  <c r="Y1166" i="33" s="1"/>
  <c r="K1165" i="33"/>
  <c r="L1165" i="33" s="1"/>
  <c r="Y1165" i="33" s="1"/>
  <c r="K1164" i="33"/>
  <c r="L1164" i="33" s="1"/>
  <c r="Y1164" i="33" s="1"/>
  <c r="K1163" i="33"/>
  <c r="L1163" i="33" s="1"/>
  <c r="Y1163" i="33" s="1"/>
  <c r="K1162" i="33"/>
  <c r="L1162" i="33" s="1"/>
  <c r="Y1162" i="33" s="1"/>
  <c r="K1161" i="33"/>
  <c r="L1161" i="33" s="1"/>
  <c r="Y1161" i="33" s="1"/>
  <c r="L1160" i="33"/>
  <c r="Y1160" i="33" s="1"/>
  <c r="K1160" i="33"/>
  <c r="L1159" i="33"/>
  <c r="Y1159" i="33" s="1"/>
  <c r="K1159" i="33"/>
  <c r="K1158" i="33"/>
  <c r="L1158" i="33" s="1"/>
  <c r="Y1158" i="33" s="1"/>
  <c r="K1157" i="33"/>
  <c r="L1157" i="33" s="1"/>
  <c r="Y1157" i="33" s="1"/>
  <c r="Y1156" i="33"/>
  <c r="L1156" i="33"/>
  <c r="K1156" i="33"/>
  <c r="K1155" i="33"/>
  <c r="L1155" i="33" s="1"/>
  <c r="Y1155" i="33" s="1"/>
  <c r="L1154" i="33"/>
  <c r="Y1154" i="33" s="1"/>
  <c r="K1154" i="33"/>
  <c r="K1153" i="33"/>
  <c r="L1153" i="33" s="1"/>
  <c r="Y1153" i="33" s="1"/>
  <c r="L1152" i="33"/>
  <c r="Y1152" i="33" s="1"/>
  <c r="K1152" i="33"/>
  <c r="Y1151" i="33"/>
  <c r="L1151" i="33"/>
  <c r="K1151" i="33"/>
  <c r="K1150" i="33"/>
  <c r="L1150" i="33" s="1"/>
  <c r="Y1150" i="33" s="1"/>
  <c r="K1149" i="33"/>
  <c r="L1149" i="33" s="1"/>
  <c r="Y1149" i="33" s="1"/>
  <c r="Y1148" i="33"/>
  <c r="L1148" i="33"/>
  <c r="K1148" i="33"/>
  <c r="K1147" i="33"/>
  <c r="L1147" i="33" s="1"/>
  <c r="Y1147" i="33" s="1"/>
  <c r="K1146" i="33"/>
  <c r="L1146" i="33" s="1"/>
  <c r="Y1146" i="33" s="1"/>
  <c r="K1145" i="33"/>
  <c r="L1145" i="33" s="1"/>
  <c r="Y1145" i="33" s="1"/>
  <c r="K1144" i="33"/>
  <c r="L1144" i="33" s="1"/>
  <c r="Y1144" i="33" s="1"/>
  <c r="L1143" i="33"/>
  <c r="Y1143" i="33" s="1"/>
  <c r="K1143" i="33"/>
  <c r="K1142" i="33"/>
  <c r="L1142" i="33" s="1"/>
  <c r="Y1142" i="33" s="1"/>
  <c r="K1141" i="33"/>
  <c r="L1141" i="33" s="1"/>
  <c r="Y1141" i="33" s="1"/>
  <c r="Y1140" i="33"/>
  <c r="L1140" i="33"/>
  <c r="K1140" i="33"/>
  <c r="K1139" i="33"/>
  <c r="L1139" i="33" s="1"/>
  <c r="Y1139" i="33" s="1"/>
  <c r="L1138" i="33"/>
  <c r="Y1138" i="33" s="1"/>
  <c r="K1138" i="33"/>
  <c r="K1137" i="33"/>
  <c r="L1137" i="33" s="1"/>
  <c r="Y1137" i="33" s="1"/>
  <c r="K1136" i="33"/>
  <c r="L1136" i="33" s="1"/>
  <c r="Y1136" i="33" s="1"/>
  <c r="L1135" i="33"/>
  <c r="Y1135" i="33" s="1"/>
  <c r="K1135" i="33"/>
  <c r="K1134" i="33"/>
  <c r="L1134" i="33" s="1"/>
  <c r="Y1134" i="33" s="1"/>
  <c r="K1133" i="33"/>
  <c r="L1133" i="33" s="1"/>
  <c r="Y1133" i="33" s="1"/>
  <c r="K1132" i="33"/>
  <c r="L1132" i="33" s="1"/>
  <c r="Y1132" i="33" s="1"/>
  <c r="K1131" i="33"/>
  <c r="L1131" i="33" s="1"/>
  <c r="Y1131" i="33" s="1"/>
  <c r="K1130" i="33"/>
  <c r="L1130" i="33" s="1"/>
  <c r="Y1130" i="33" s="1"/>
  <c r="K1129" i="33"/>
  <c r="L1129" i="33" s="1"/>
  <c r="Y1129" i="33" s="1"/>
  <c r="K1128" i="33"/>
  <c r="L1128" i="33" s="1"/>
  <c r="Y1128" i="33" s="1"/>
  <c r="Y1127" i="33"/>
  <c r="L1127" i="33"/>
  <c r="K1127" i="33"/>
  <c r="K1126" i="33"/>
  <c r="L1126" i="33" s="1"/>
  <c r="Y1126" i="33" s="1"/>
  <c r="K1125" i="33"/>
  <c r="L1125" i="33" s="1"/>
  <c r="Y1125" i="33" s="1"/>
  <c r="Y1124" i="33"/>
  <c r="K1124" i="33"/>
  <c r="L1124" i="33" s="1"/>
  <c r="K1123" i="33"/>
  <c r="L1123" i="33" s="1"/>
  <c r="Y1123" i="33" s="1"/>
  <c r="L1122" i="33"/>
  <c r="Y1122" i="33" s="1"/>
  <c r="K1122" i="33"/>
  <c r="K1121" i="33"/>
  <c r="L1121" i="33" s="1"/>
  <c r="Y1121" i="33" s="1"/>
  <c r="K1120" i="33"/>
  <c r="L1120" i="33" s="1"/>
  <c r="Y1120" i="33" s="1"/>
  <c r="L1119" i="33"/>
  <c r="Y1119" i="33" s="1"/>
  <c r="K1119" i="33"/>
  <c r="K1118" i="33"/>
  <c r="L1118" i="33" s="1"/>
  <c r="Y1118" i="33" s="1"/>
  <c r="K1117" i="33"/>
  <c r="L1117" i="33" s="1"/>
  <c r="Y1117" i="33" s="1"/>
  <c r="K1116" i="33"/>
  <c r="L1116" i="33" s="1"/>
  <c r="Y1116" i="33" s="1"/>
  <c r="L1115" i="33"/>
  <c r="Y1115" i="33" s="1"/>
  <c r="K1115" i="33"/>
  <c r="Y1114" i="33"/>
  <c r="K1114" i="33"/>
  <c r="L1114" i="33" s="1"/>
  <c r="K1113" i="33"/>
  <c r="L1113" i="33" s="1"/>
  <c r="Y1113" i="33" s="1"/>
  <c r="K1112" i="33"/>
  <c r="L1112" i="33" s="1"/>
  <c r="Y1112" i="33" s="1"/>
  <c r="K1111" i="33"/>
  <c r="L1111" i="33" s="1"/>
  <c r="Y1111" i="33" s="1"/>
  <c r="L1110" i="33"/>
  <c r="Y1110" i="33" s="1"/>
  <c r="K1110" i="33"/>
  <c r="L1109" i="33"/>
  <c r="Y1109" i="33" s="1"/>
  <c r="K1109" i="33"/>
  <c r="L1108" i="33"/>
  <c r="Y1108" i="33" s="1"/>
  <c r="K1108" i="33"/>
  <c r="K1107" i="33"/>
  <c r="L1107" i="33" s="1"/>
  <c r="Y1107" i="33" s="1"/>
  <c r="K1106" i="33"/>
  <c r="L1106" i="33" s="1"/>
  <c r="Y1106" i="33" s="1"/>
  <c r="K1105" i="33"/>
  <c r="L1105" i="33" s="1"/>
  <c r="Y1105" i="33" s="1"/>
  <c r="K1104" i="33"/>
  <c r="L1104" i="33" s="1"/>
  <c r="Y1104" i="33" s="1"/>
  <c r="K1103" i="33"/>
  <c r="L1103" i="33" s="1"/>
  <c r="Y1103" i="33" s="1"/>
  <c r="L1102" i="33"/>
  <c r="Y1102" i="33" s="1"/>
  <c r="K1102" i="33"/>
  <c r="L1101" i="33"/>
  <c r="Y1101" i="33" s="1"/>
  <c r="K1101" i="33"/>
  <c r="L1100" i="33"/>
  <c r="Y1100" i="33" s="1"/>
  <c r="K1100" i="33"/>
  <c r="K1099" i="33"/>
  <c r="L1099" i="33" s="1"/>
  <c r="Y1099" i="33" s="1"/>
  <c r="Y1098" i="33"/>
  <c r="K1098" i="33"/>
  <c r="L1098" i="33" s="1"/>
  <c r="K1097" i="33"/>
  <c r="L1097" i="33" s="1"/>
  <c r="Y1097" i="33" s="1"/>
  <c r="K1096" i="33"/>
  <c r="L1096" i="33" s="1"/>
  <c r="Y1096" i="33" s="1"/>
  <c r="K1095" i="33"/>
  <c r="L1095" i="33" s="1"/>
  <c r="Y1095" i="33" s="1"/>
  <c r="L1094" i="33"/>
  <c r="Y1094" i="33" s="1"/>
  <c r="K1094" i="33"/>
  <c r="L1093" i="33"/>
  <c r="Y1093" i="33" s="1"/>
  <c r="K1093" i="33"/>
  <c r="L1092" i="33"/>
  <c r="Y1092" i="33" s="1"/>
  <c r="K1092" i="33"/>
  <c r="K1091" i="33"/>
  <c r="L1091" i="33" s="1"/>
  <c r="Y1091" i="33" s="1"/>
  <c r="K1090" i="33"/>
  <c r="L1090" i="33" s="1"/>
  <c r="Y1090" i="33" s="1"/>
  <c r="K1089" i="33"/>
  <c r="L1089" i="33" s="1"/>
  <c r="Y1089" i="33" s="1"/>
  <c r="K1088" i="33"/>
  <c r="L1088" i="33" s="1"/>
  <c r="Y1088" i="33" s="1"/>
  <c r="K1087" i="33"/>
  <c r="L1087" i="33" s="1"/>
  <c r="Y1087" i="33" s="1"/>
  <c r="L1086" i="33"/>
  <c r="Y1086" i="33" s="1"/>
  <c r="K1086" i="33"/>
  <c r="L1085" i="33"/>
  <c r="Y1085" i="33" s="1"/>
  <c r="K1085" i="33"/>
  <c r="L1084" i="33"/>
  <c r="Y1084" i="33" s="1"/>
  <c r="K1084" i="33"/>
  <c r="K1083" i="33"/>
  <c r="L1083" i="33" s="1"/>
  <c r="Y1083" i="33" s="1"/>
  <c r="Y1082" i="33"/>
  <c r="K1082" i="33"/>
  <c r="L1082" i="33" s="1"/>
  <c r="K1081" i="33"/>
  <c r="L1081" i="33" s="1"/>
  <c r="Y1081" i="33" s="1"/>
  <c r="K1080" i="33"/>
  <c r="L1080" i="33" s="1"/>
  <c r="Y1080" i="33" s="1"/>
  <c r="K1079" i="33"/>
  <c r="L1079" i="33" s="1"/>
  <c r="Y1079" i="33" s="1"/>
  <c r="L1078" i="33"/>
  <c r="Y1078" i="33" s="1"/>
  <c r="K1078" i="33"/>
  <c r="L1077" i="33"/>
  <c r="Y1077" i="33" s="1"/>
  <c r="K1077" i="33"/>
  <c r="L1076" i="33"/>
  <c r="Y1076" i="33" s="1"/>
  <c r="K1076" i="33"/>
  <c r="K1075" i="33"/>
  <c r="L1075" i="33" s="1"/>
  <c r="Y1075" i="33" s="1"/>
  <c r="K1074" i="33"/>
  <c r="L1074" i="33" s="1"/>
  <c r="Y1074" i="33" s="1"/>
  <c r="K1073" i="33"/>
  <c r="L1073" i="33" s="1"/>
  <c r="Y1073" i="33" s="1"/>
  <c r="K1072" i="33"/>
  <c r="L1072" i="33" s="1"/>
  <c r="Y1072" i="33" s="1"/>
  <c r="K1071" i="33"/>
  <c r="L1071" i="33" s="1"/>
  <c r="Y1071" i="33" s="1"/>
  <c r="L1070" i="33"/>
  <c r="Y1070" i="33" s="1"/>
  <c r="K1070" i="33"/>
  <c r="L1069" i="33"/>
  <c r="Y1069" i="33" s="1"/>
  <c r="K1069" i="33"/>
  <c r="L1068" i="33"/>
  <c r="Y1068" i="33" s="1"/>
  <c r="K1068" i="33"/>
  <c r="K1067" i="33"/>
  <c r="L1067" i="33" s="1"/>
  <c r="Y1067" i="33" s="1"/>
  <c r="Y1066" i="33"/>
  <c r="K1066" i="33"/>
  <c r="L1066" i="33" s="1"/>
  <c r="K1065" i="33"/>
  <c r="L1065" i="33" s="1"/>
  <c r="Y1065" i="33" s="1"/>
  <c r="K1064" i="33"/>
  <c r="L1064" i="33" s="1"/>
  <c r="Y1064" i="33" s="1"/>
  <c r="K1063" i="33"/>
  <c r="L1063" i="33" s="1"/>
  <c r="Y1063" i="33" s="1"/>
  <c r="L1062" i="33"/>
  <c r="Y1062" i="33" s="1"/>
  <c r="K1062" i="33"/>
  <c r="L1061" i="33"/>
  <c r="Y1061" i="33" s="1"/>
  <c r="K1061" i="33"/>
  <c r="L1060" i="33"/>
  <c r="Y1060" i="33" s="1"/>
  <c r="K1060" i="33"/>
  <c r="K1059" i="33"/>
  <c r="L1059" i="33" s="1"/>
  <c r="Y1059" i="33" s="1"/>
  <c r="K1058" i="33"/>
  <c r="L1058" i="33" s="1"/>
  <c r="Y1058" i="33" s="1"/>
  <c r="K1057" i="33"/>
  <c r="L1057" i="33" s="1"/>
  <c r="Y1057" i="33" s="1"/>
  <c r="K1056" i="33"/>
  <c r="L1056" i="33" s="1"/>
  <c r="Y1056" i="33" s="1"/>
  <c r="K1055" i="33"/>
  <c r="L1055" i="33" s="1"/>
  <c r="Y1055" i="33" s="1"/>
  <c r="L1054" i="33"/>
  <c r="Y1054" i="33" s="1"/>
  <c r="K1054" i="33"/>
  <c r="L1053" i="33"/>
  <c r="Y1053" i="33" s="1"/>
  <c r="K1053" i="33"/>
  <c r="L1052" i="33"/>
  <c r="Y1052" i="33" s="1"/>
  <c r="K1052" i="33"/>
  <c r="K1051" i="33"/>
  <c r="L1051" i="33" s="1"/>
  <c r="Y1051" i="33" s="1"/>
  <c r="Y1050" i="33"/>
  <c r="K1050" i="33"/>
  <c r="L1050" i="33" s="1"/>
  <c r="K1049" i="33"/>
  <c r="L1049" i="33" s="1"/>
  <c r="Y1049" i="33" s="1"/>
  <c r="K1048" i="33"/>
  <c r="L1048" i="33" s="1"/>
  <c r="Y1048" i="33" s="1"/>
  <c r="K1047" i="33"/>
  <c r="L1047" i="33" s="1"/>
  <c r="Y1047" i="33" s="1"/>
  <c r="L1046" i="33"/>
  <c r="Y1046" i="33" s="1"/>
  <c r="K1046" i="33"/>
  <c r="L1045" i="33"/>
  <c r="Y1045" i="33" s="1"/>
  <c r="K1045" i="33"/>
  <c r="L1044" i="33"/>
  <c r="Y1044" i="33" s="1"/>
  <c r="K1044" i="33"/>
  <c r="K1043" i="33"/>
  <c r="L1043" i="33" s="1"/>
  <c r="Y1043" i="33" s="1"/>
  <c r="K1042" i="33"/>
  <c r="L1042" i="33" s="1"/>
  <c r="Y1042" i="33" s="1"/>
  <c r="K1041" i="33"/>
  <c r="L1041" i="33" s="1"/>
  <c r="Y1041" i="33" s="1"/>
  <c r="K1040" i="33"/>
  <c r="L1040" i="33" s="1"/>
  <c r="Y1040" i="33" s="1"/>
  <c r="K1039" i="33"/>
  <c r="L1039" i="33" s="1"/>
  <c r="Y1039" i="33" s="1"/>
  <c r="L1038" i="33"/>
  <c r="Y1038" i="33" s="1"/>
  <c r="K1038" i="33"/>
  <c r="L1037" i="33"/>
  <c r="Y1037" i="33" s="1"/>
  <c r="K1037" i="33"/>
  <c r="L1036" i="33"/>
  <c r="Y1036" i="33" s="1"/>
  <c r="K1036" i="33"/>
  <c r="K1035" i="33"/>
  <c r="L1035" i="33" s="1"/>
  <c r="Y1035" i="33" s="1"/>
  <c r="Y1034" i="33"/>
  <c r="K1034" i="33"/>
  <c r="L1034" i="33" s="1"/>
  <c r="K1033" i="33"/>
  <c r="L1033" i="33" s="1"/>
  <c r="Y1033" i="33" s="1"/>
  <c r="K1032" i="33"/>
  <c r="L1032" i="33" s="1"/>
  <c r="Y1032" i="33" s="1"/>
  <c r="K1031" i="33"/>
  <c r="L1031" i="33" s="1"/>
  <c r="Y1031" i="33" s="1"/>
  <c r="L1030" i="33"/>
  <c r="Y1030" i="33" s="1"/>
  <c r="K1030" i="33"/>
  <c r="L1029" i="33"/>
  <c r="Y1029" i="33" s="1"/>
  <c r="K1029" i="33"/>
  <c r="L1028" i="33"/>
  <c r="Y1028" i="33" s="1"/>
  <c r="K1028" i="33"/>
  <c r="K1027" i="33"/>
  <c r="L1027" i="33" s="1"/>
  <c r="Y1027" i="33" s="1"/>
  <c r="K1026" i="33"/>
  <c r="L1026" i="33" s="1"/>
  <c r="Y1026" i="33" s="1"/>
  <c r="K1025" i="33"/>
  <c r="L1025" i="33" s="1"/>
  <c r="Y1025" i="33" s="1"/>
  <c r="K1024" i="33"/>
  <c r="L1024" i="33" s="1"/>
  <c r="Y1024" i="33" s="1"/>
  <c r="K1023" i="33"/>
  <c r="L1023" i="33" s="1"/>
  <c r="Y1023" i="33" s="1"/>
  <c r="L1022" i="33"/>
  <c r="Y1022" i="33" s="1"/>
  <c r="K1022" i="33"/>
  <c r="L1021" i="33"/>
  <c r="Y1021" i="33" s="1"/>
  <c r="K1021" i="33"/>
  <c r="L1020" i="33"/>
  <c r="Y1020" i="33" s="1"/>
  <c r="K1020" i="33"/>
  <c r="K1019" i="33"/>
  <c r="L1019" i="33" s="1"/>
  <c r="Y1019" i="33" s="1"/>
  <c r="Y1018" i="33"/>
  <c r="K1018" i="33"/>
  <c r="L1018" i="33" s="1"/>
  <c r="K1017" i="33"/>
  <c r="L1017" i="33" s="1"/>
  <c r="Y1017" i="33" s="1"/>
  <c r="K1016" i="33"/>
  <c r="L1016" i="33" s="1"/>
  <c r="Y1016" i="33" s="1"/>
  <c r="K1015" i="33"/>
  <c r="L1015" i="33" s="1"/>
  <c r="Y1015" i="33" s="1"/>
  <c r="L1014" i="33"/>
  <c r="Y1014" i="33" s="1"/>
  <c r="K1014" i="33"/>
  <c r="L1013" i="33"/>
  <c r="Y1013" i="33" s="1"/>
  <c r="K1013" i="33"/>
  <c r="L1012" i="33"/>
  <c r="Y1012" i="33" s="1"/>
  <c r="K1012" i="33"/>
  <c r="K1011" i="33"/>
  <c r="L1011" i="33" s="1"/>
  <c r="Y1011" i="33" s="1"/>
  <c r="K1010" i="33"/>
  <c r="L1010" i="33" s="1"/>
  <c r="Y1010" i="33" s="1"/>
  <c r="K1009" i="33"/>
  <c r="L1009" i="33" s="1"/>
  <c r="Y1009" i="33" s="1"/>
  <c r="K1008" i="33"/>
  <c r="L1008" i="33" s="1"/>
  <c r="Y1008" i="33" s="1"/>
  <c r="K1007" i="33"/>
  <c r="L1007" i="33" s="1"/>
  <c r="Y1007" i="33" s="1"/>
  <c r="L1006" i="33"/>
  <c r="Y1006" i="33" s="1"/>
  <c r="K1006" i="33"/>
  <c r="L1005" i="33"/>
  <c r="Y1005" i="33" s="1"/>
  <c r="K1005" i="33"/>
  <c r="L1004" i="33"/>
  <c r="Y1004" i="33" s="1"/>
  <c r="K1004" i="33"/>
  <c r="K1003" i="33"/>
  <c r="L1003" i="33" s="1"/>
  <c r="Y1003" i="33" s="1"/>
  <c r="Y1002" i="33"/>
  <c r="K1002" i="33"/>
  <c r="L1002" i="33" s="1"/>
  <c r="K1001" i="33"/>
  <c r="L1001" i="33" s="1"/>
  <c r="Y1001" i="33" s="1"/>
  <c r="K1000" i="33"/>
  <c r="L1000" i="33" s="1"/>
  <c r="Y1000" i="33" s="1"/>
  <c r="K999" i="33"/>
  <c r="L999" i="33" s="1"/>
  <c r="Y999" i="33" s="1"/>
  <c r="L998" i="33"/>
  <c r="Y998" i="33" s="1"/>
  <c r="K998" i="33"/>
  <c r="L997" i="33"/>
  <c r="Y997" i="33" s="1"/>
  <c r="K997" i="33"/>
  <c r="L996" i="33"/>
  <c r="Y996" i="33" s="1"/>
  <c r="K996" i="33"/>
  <c r="K995" i="33"/>
  <c r="L995" i="33" s="1"/>
  <c r="Y995" i="33" s="1"/>
  <c r="K994" i="33"/>
  <c r="L994" i="33" s="1"/>
  <c r="Y994" i="33" s="1"/>
  <c r="K993" i="33"/>
  <c r="L993" i="33" s="1"/>
  <c r="Y993" i="33" s="1"/>
  <c r="K992" i="33"/>
  <c r="L992" i="33" s="1"/>
  <c r="Y992" i="33" s="1"/>
  <c r="K991" i="33"/>
  <c r="L991" i="33" s="1"/>
  <c r="Y991" i="33" s="1"/>
  <c r="L990" i="33"/>
  <c r="Y990" i="33" s="1"/>
  <c r="K990" i="33"/>
  <c r="L989" i="33"/>
  <c r="Y989" i="33" s="1"/>
  <c r="K989" i="33"/>
  <c r="L988" i="33"/>
  <c r="Y988" i="33" s="1"/>
  <c r="K988" i="33"/>
  <c r="K987" i="33"/>
  <c r="L987" i="33" s="1"/>
  <c r="Y987" i="33" s="1"/>
  <c r="Y986" i="33"/>
  <c r="K986" i="33"/>
  <c r="L986" i="33" s="1"/>
  <c r="K985" i="33"/>
  <c r="L985" i="33" s="1"/>
  <c r="Y985" i="33" s="1"/>
  <c r="K984" i="33"/>
  <c r="L984" i="33" s="1"/>
  <c r="Y984" i="33" s="1"/>
  <c r="K983" i="33"/>
  <c r="L983" i="33" s="1"/>
  <c r="Y983" i="33" s="1"/>
  <c r="L982" i="33"/>
  <c r="Y982" i="33" s="1"/>
  <c r="K982" i="33"/>
  <c r="L981" i="33"/>
  <c r="Y981" i="33" s="1"/>
  <c r="K981" i="33"/>
  <c r="L980" i="33"/>
  <c r="Y980" i="33" s="1"/>
  <c r="K980" i="33"/>
  <c r="K979" i="33"/>
  <c r="L979" i="33" s="1"/>
  <c r="Y979" i="33" s="1"/>
  <c r="K978" i="33"/>
  <c r="L978" i="33" s="1"/>
  <c r="Y978" i="33" s="1"/>
  <c r="Y977" i="33"/>
  <c r="L977" i="33"/>
  <c r="K977" i="33"/>
  <c r="K976" i="33"/>
  <c r="L976" i="33" s="1"/>
  <c r="Y976" i="33" s="1"/>
  <c r="K975" i="33"/>
  <c r="L975" i="33" s="1"/>
  <c r="Y975" i="33" s="1"/>
  <c r="Y974" i="33"/>
  <c r="L974" i="33"/>
  <c r="K974" i="33"/>
  <c r="L973" i="33"/>
  <c r="Y973" i="33" s="1"/>
  <c r="K973" i="33"/>
  <c r="L972" i="33"/>
  <c r="Y972" i="33" s="1"/>
  <c r="K972" i="33"/>
  <c r="K971" i="33"/>
  <c r="L971" i="33" s="1"/>
  <c r="Y971" i="33" s="1"/>
  <c r="Y970" i="33"/>
  <c r="K970" i="33"/>
  <c r="L970" i="33" s="1"/>
  <c r="Y969" i="33"/>
  <c r="L969" i="33"/>
  <c r="K969" i="33"/>
  <c r="K968" i="33"/>
  <c r="L968" i="33" s="1"/>
  <c r="Y968" i="33" s="1"/>
  <c r="K967" i="33"/>
  <c r="L967" i="33" s="1"/>
  <c r="Y967" i="33" s="1"/>
  <c r="Y966" i="33"/>
  <c r="L966" i="33"/>
  <c r="K966" i="33"/>
  <c r="L965" i="33"/>
  <c r="Y965" i="33" s="1"/>
  <c r="K965" i="33"/>
  <c r="L964" i="33"/>
  <c r="Y964" i="33" s="1"/>
  <c r="K964" i="33"/>
  <c r="K963" i="33"/>
  <c r="L963" i="33" s="1"/>
  <c r="Y963" i="33" s="1"/>
  <c r="K962" i="33"/>
  <c r="L962" i="33" s="1"/>
  <c r="Y962" i="33" s="1"/>
  <c r="Y961" i="33"/>
  <c r="L961" i="33"/>
  <c r="K961" i="33"/>
  <c r="K960" i="33"/>
  <c r="L960" i="33" s="1"/>
  <c r="Y960" i="33" s="1"/>
  <c r="K959" i="33"/>
  <c r="L959" i="33" s="1"/>
  <c r="Y959" i="33" s="1"/>
  <c r="Y958" i="33"/>
  <c r="L958" i="33"/>
  <c r="K958" i="33"/>
  <c r="L957" i="33"/>
  <c r="Y957" i="33" s="1"/>
  <c r="K957" i="33"/>
  <c r="L956" i="33"/>
  <c r="Y956" i="33" s="1"/>
  <c r="K956" i="33"/>
  <c r="K955" i="33"/>
  <c r="L955" i="33" s="1"/>
  <c r="Y955" i="33" s="1"/>
  <c r="K954" i="33"/>
  <c r="L954" i="33" s="1"/>
  <c r="Y954" i="33" s="1"/>
  <c r="Y953" i="33"/>
  <c r="L953" i="33"/>
  <c r="K953" i="33"/>
  <c r="K952" i="33"/>
  <c r="L952" i="33" s="1"/>
  <c r="Y952" i="33" s="1"/>
  <c r="K951" i="33"/>
  <c r="L951" i="33" s="1"/>
  <c r="Y951" i="33" s="1"/>
  <c r="Y950" i="33"/>
  <c r="L950" i="33"/>
  <c r="K950" i="33"/>
  <c r="L949" i="33"/>
  <c r="Y949" i="33" s="1"/>
  <c r="K949" i="33"/>
  <c r="L948" i="33"/>
  <c r="Y948" i="33" s="1"/>
  <c r="K948" i="33"/>
  <c r="K947" i="33"/>
  <c r="L947" i="33" s="1"/>
  <c r="Y947" i="33" s="1"/>
  <c r="Y946" i="33"/>
  <c r="K946" i="33"/>
  <c r="L946" i="33" s="1"/>
  <c r="Y945" i="33"/>
  <c r="L945" i="33"/>
  <c r="K945" i="33"/>
  <c r="K944" i="33"/>
  <c r="L944" i="33" s="1"/>
  <c r="Y944" i="33" s="1"/>
  <c r="K943" i="33"/>
  <c r="L943" i="33" s="1"/>
  <c r="Y943" i="33" s="1"/>
  <c r="Y942" i="33"/>
  <c r="L942" i="33"/>
  <c r="K942" i="33"/>
  <c r="L941" i="33"/>
  <c r="Y941" i="33" s="1"/>
  <c r="K941" i="33"/>
  <c r="L940" i="33"/>
  <c r="Y940" i="33" s="1"/>
  <c r="K940" i="33"/>
  <c r="K939" i="33"/>
  <c r="L939" i="33" s="1"/>
  <c r="Y939" i="33" s="1"/>
  <c r="K938" i="33"/>
  <c r="L938" i="33" s="1"/>
  <c r="Y938" i="33" s="1"/>
  <c r="Y937" i="33"/>
  <c r="L937" i="33"/>
  <c r="K937" i="33"/>
  <c r="K936" i="33"/>
  <c r="L936" i="33" s="1"/>
  <c r="Y936" i="33" s="1"/>
  <c r="K935" i="33"/>
  <c r="L935" i="33" s="1"/>
  <c r="Y935" i="33" s="1"/>
  <c r="Y934" i="33"/>
  <c r="L934" i="33"/>
  <c r="K934" i="33"/>
  <c r="L933" i="33"/>
  <c r="Y933" i="33" s="1"/>
  <c r="K933" i="33"/>
  <c r="L932" i="33"/>
  <c r="Y932" i="33" s="1"/>
  <c r="K932" i="33"/>
  <c r="K931" i="33"/>
  <c r="L931" i="33" s="1"/>
  <c r="Y931" i="33" s="1"/>
  <c r="K930" i="33"/>
  <c r="L930" i="33" s="1"/>
  <c r="Y930" i="33" s="1"/>
  <c r="Y929" i="33"/>
  <c r="L929" i="33"/>
  <c r="K929" i="33"/>
  <c r="K928" i="33"/>
  <c r="L928" i="33" s="1"/>
  <c r="Y928" i="33" s="1"/>
  <c r="K927" i="33"/>
  <c r="L927" i="33" s="1"/>
  <c r="Y927" i="33" s="1"/>
  <c r="K926" i="33"/>
  <c r="L926" i="33" s="1"/>
  <c r="Y926" i="33" s="1"/>
  <c r="L925" i="33"/>
  <c r="Y925" i="33" s="1"/>
  <c r="K925" i="33"/>
  <c r="L924" i="33"/>
  <c r="Y924" i="33" s="1"/>
  <c r="K924" i="33"/>
  <c r="K923" i="33"/>
  <c r="L923" i="33" s="1"/>
  <c r="Y923" i="33" s="1"/>
  <c r="Y922" i="33"/>
  <c r="K922" i="33"/>
  <c r="L922" i="33" s="1"/>
  <c r="Y921" i="33"/>
  <c r="L921" i="33"/>
  <c r="K921" i="33"/>
  <c r="K920" i="33"/>
  <c r="L920" i="33" s="1"/>
  <c r="Y920" i="33" s="1"/>
  <c r="K919" i="33"/>
  <c r="L919" i="33" s="1"/>
  <c r="Y919" i="33" s="1"/>
  <c r="K918" i="33"/>
  <c r="L918" i="33" s="1"/>
  <c r="Y918" i="33" s="1"/>
  <c r="L917" i="33"/>
  <c r="Y917" i="33" s="1"/>
  <c r="K917" i="33"/>
  <c r="L916" i="33"/>
  <c r="Y916" i="33" s="1"/>
  <c r="K916" i="33"/>
  <c r="K915" i="33"/>
  <c r="L915" i="33" s="1"/>
  <c r="Y915" i="33" s="1"/>
  <c r="Y914" i="33"/>
  <c r="K914" i="33"/>
  <c r="L914" i="33" s="1"/>
  <c r="Y913" i="33"/>
  <c r="L913" i="33"/>
  <c r="K913" i="33"/>
  <c r="K912" i="33"/>
  <c r="L912" i="33" s="1"/>
  <c r="Y912" i="33" s="1"/>
  <c r="K911" i="33"/>
  <c r="L911" i="33" s="1"/>
  <c r="Y911" i="33" s="1"/>
  <c r="K910" i="33"/>
  <c r="L910" i="33" s="1"/>
  <c r="Y910" i="33" s="1"/>
  <c r="L909" i="33"/>
  <c r="Y909" i="33" s="1"/>
  <c r="K909" i="33"/>
  <c r="L908" i="33"/>
  <c r="Y908" i="33" s="1"/>
  <c r="K908" i="33"/>
  <c r="K907" i="33"/>
  <c r="L907" i="33" s="1"/>
  <c r="Y907" i="33" s="1"/>
  <c r="Y906" i="33"/>
  <c r="K906" i="33"/>
  <c r="L906" i="33" s="1"/>
  <c r="Y905" i="33"/>
  <c r="L905" i="33"/>
  <c r="K905" i="33"/>
  <c r="K904" i="33"/>
  <c r="L904" i="33" s="1"/>
  <c r="Y904" i="33" s="1"/>
  <c r="K903" i="33"/>
  <c r="L903" i="33" s="1"/>
  <c r="Y903" i="33" s="1"/>
  <c r="K902" i="33"/>
  <c r="L902" i="33" s="1"/>
  <c r="Y902" i="33" s="1"/>
  <c r="L901" i="33"/>
  <c r="Y901" i="33" s="1"/>
  <c r="K901" i="33"/>
  <c r="L900" i="33"/>
  <c r="Y900" i="33" s="1"/>
  <c r="K900" i="33"/>
  <c r="K899" i="33"/>
  <c r="L899" i="33" s="1"/>
  <c r="Y899" i="33" s="1"/>
  <c r="K898" i="33"/>
  <c r="L898" i="33" s="1"/>
  <c r="Y898" i="33" s="1"/>
  <c r="Y897" i="33"/>
  <c r="L897" i="33"/>
  <c r="K897" i="33"/>
  <c r="K896" i="33"/>
  <c r="L896" i="33" s="1"/>
  <c r="Y896" i="33" s="1"/>
  <c r="K895" i="33"/>
  <c r="L895" i="33" s="1"/>
  <c r="Y895" i="33" s="1"/>
  <c r="K894" i="33"/>
  <c r="L894" i="33" s="1"/>
  <c r="Y894" i="33" s="1"/>
  <c r="L893" i="33"/>
  <c r="Y893" i="33" s="1"/>
  <c r="K893" i="33"/>
  <c r="L892" i="33"/>
  <c r="Y892" i="33" s="1"/>
  <c r="K892" i="33"/>
  <c r="K891" i="33"/>
  <c r="L891" i="33" s="1"/>
  <c r="Y891" i="33" s="1"/>
  <c r="K890" i="33"/>
  <c r="L890" i="33" s="1"/>
  <c r="Y890" i="33" s="1"/>
  <c r="Y889" i="33"/>
  <c r="L889" i="33"/>
  <c r="K889" i="33"/>
  <c r="K888" i="33"/>
  <c r="L888" i="33" s="1"/>
  <c r="Y888" i="33" s="1"/>
  <c r="K887" i="33"/>
  <c r="L887" i="33" s="1"/>
  <c r="Y887" i="33" s="1"/>
  <c r="K886" i="33"/>
  <c r="L886" i="33" s="1"/>
  <c r="Y886" i="33" s="1"/>
  <c r="L885" i="33"/>
  <c r="Y885" i="33" s="1"/>
  <c r="K885" i="33"/>
  <c r="L884" i="33"/>
  <c r="Y884" i="33" s="1"/>
  <c r="K884" i="33"/>
  <c r="K883" i="33"/>
  <c r="L883" i="33" s="1"/>
  <c r="Y883" i="33" s="1"/>
  <c r="K882" i="33"/>
  <c r="L882" i="33" s="1"/>
  <c r="Y882" i="33" s="1"/>
  <c r="Y881" i="33"/>
  <c r="L881" i="33"/>
  <c r="K881" i="33"/>
  <c r="K880" i="33"/>
  <c r="L880" i="33" s="1"/>
  <c r="Y880" i="33" s="1"/>
  <c r="K879" i="33"/>
  <c r="L879" i="33" s="1"/>
  <c r="Y879" i="33" s="1"/>
  <c r="K878" i="33"/>
  <c r="L878" i="33" s="1"/>
  <c r="Y878" i="33" s="1"/>
  <c r="L877" i="33"/>
  <c r="Y877" i="33" s="1"/>
  <c r="K877" i="33"/>
  <c r="L876" i="33"/>
  <c r="Y876" i="33" s="1"/>
  <c r="K876" i="33"/>
  <c r="K875" i="33"/>
  <c r="L875" i="33" s="1"/>
  <c r="Y875" i="33" s="1"/>
  <c r="K874" i="33"/>
  <c r="L874" i="33" s="1"/>
  <c r="Y874" i="33" s="1"/>
  <c r="Y873" i="33"/>
  <c r="L873" i="33"/>
  <c r="K873" i="33"/>
  <c r="K872" i="33"/>
  <c r="L872" i="33" s="1"/>
  <c r="Y872" i="33" s="1"/>
  <c r="K871" i="33"/>
  <c r="L871" i="33" s="1"/>
  <c r="Y871" i="33" s="1"/>
  <c r="K870" i="33"/>
  <c r="L870" i="33" s="1"/>
  <c r="Y870" i="33" s="1"/>
  <c r="L869" i="33"/>
  <c r="Y869" i="33" s="1"/>
  <c r="K869" i="33"/>
  <c r="L868" i="33"/>
  <c r="Y868" i="33" s="1"/>
  <c r="K868" i="33"/>
  <c r="K867" i="33"/>
  <c r="L867" i="33" s="1"/>
  <c r="Y867" i="33" s="1"/>
  <c r="K866" i="33"/>
  <c r="L866" i="33" s="1"/>
  <c r="Y866" i="33" s="1"/>
  <c r="Y865" i="33"/>
  <c r="L865" i="33"/>
  <c r="K865" i="33"/>
  <c r="K864" i="33"/>
  <c r="L864" i="33" s="1"/>
  <c r="Y864" i="33" s="1"/>
  <c r="K863" i="33"/>
  <c r="L863" i="33" s="1"/>
  <c r="Y863" i="33" s="1"/>
  <c r="K862" i="33"/>
  <c r="L862" i="33" s="1"/>
  <c r="Y862" i="33" s="1"/>
  <c r="L861" i="33"/>
  <c r="Y861" i="33" s="1"/>
  <c r="K861" i="33"/>
  <c r="L860" i="33"/>
  <c r="Y860" i="33" s="1"/>
  <c r="K860" i="33"/>
  <c r="K859" i="33"/>
  <c r="L859" i="33" s="1"/>
  <c r="Y859" i="33" s="1"/>
  <c r="Y858" i="33"/>
  <c r="K858" i="33"/>
  <c r="L858" i="33" s="1"/>
  <c r="Y857" i="33"/>
  <c r="L857" i="33"/>
  <c r="K857" i="33"/>
  <c r="K856" i="33"/>
  <c r="L856" i="33" s="1"/>
  <c r="Y856" i="33" s="1"/>
  <c r="K855" i="33"/>
  <c r="L855" i="33" s="1"/>
  <c r="Y855" i="33" s="1"/>
  <c r="K854" i="33"/>
  <c r="L854" i="33" s="1"/>
  <c r="Y854" i="33" s="1"/>
  <c r="L853" i="33"/>
  <c r="Y853" i="33" s="1"/>
  <c r="K853" i="33"/>
  <c r="L852" i="33"/>
  <c r="Y852" i="33" s="1"/>
  <c r="K852" i="33"/>
  <c r="K851" i="33"/>
  <c r="L851" i="33" s="1"/>
  <c r="Y851" i="33" s="1"/>
  <c r="Y850" i="33"/>
  <c r="K850" i="33"/>
  <c r="L850" i="33" s="1"/>
  <c r="Y849" i="33"/>
  <c r="L849" i="33"/>
  <c r="K849" i="33"/>
  <c r="K848" i="33"/>
  <c r="L848" i="33" s="1"/>
  <c r="Y848" i="33" s="1"/>
  <c r="K847" i="33"/>
  <c r="L847" i="33" s="1"/>
  <c r="Y847" i="33" s="1"/>
  <c r="K846" i="33"/>
  <c r="L846" i="33" s="1"/>
  <c r="Y846" i="33" s="1"/>
  <c r="L845" i="33"/>
  <c r="Y845" i="33" s="1"/>
  <c r="K845" i="33"/>
  <c r="L844" i="33"/>
  <c r="Y844" i="33" s="1"/>
  <c r="K844" i="33"/>
  <c r="K843" i="33"/>
  <c r="L843" i="33" s="1"/>
  <c r="Y843" i="33" s="1"/>
  <c r="Y842" i="33"/>
  <c r="K842" i="33"/>
  <c r="L842" i="33" s="1"/>
  <c r="Y841" i="33"/>
  <c r="L841" i="33"/>
  <c r="K841" i="33"/>
  <c r="K840" i="33"/>
  <c r="L840" i="33" s="1"/>
  <c r="Y840" i="33" s="1"/>
  <c r="K839" i="33"/>
  <c r="L839" i="33" s="1"/>
  <c r="Y839" i="33" s="1"/>
  <c r="K838" i="33"/>
  <c r="L838" i="33" s="1"/>
  <c r="Y838" i="33" s="1"/>
  <c r="L837" i="33"/>
  <c r="Y837" i="33" s="1"/>
  <c r="K837" i="33"/>
  <c r="L836" i="33"/>
  <c r="Y836" i="33" s="1"/>
  <c r="K836" i="33"/>
  <c r="K835" i="33"/>
  <c r="L835" i="33" s="1"/>
  <c r="Y835" i="33" s="1"/>
  <c r="K834" i="33"/>
  <c r="L834" i="33" s="1"/>
  <c r="Y834" i="33" s="1"/>
  <c r="Y833" i="33"/>
  <c r="L833" i="33"/>
  <c r="K833" i="33"/>
  <c r="K832" i="33"/>
  <c r="L832" i="33" s="1"/>
  <c r="Y832" i="33" s="1"/>
  <c r="K831" i="33"/>
  <c r="L831" i="33" s="1"/>
  <c r="Y831" i="33" s="1"/>
  <c r="K830" i="33"/>
  <c r="L830" i="33" s="1"/>
  <c r="Y830" i="33" s="1"/>
  <c r="L829" i="33"/>
  <c r="Y829" i="33" s="1"/>
  <c r="K829" i="33"/>
  <c r="L828" i="33"/>
  <c r="Y828" i="33" s="1"/>
  <c r="K828" i="33"/>
  <c r="K827" i="33"/>
  <c r="L827" i="33" s="1"/>
  <c r="Y827" i="33" s="1"/>
  <c r="K826" i="33"/>
  <c r="L826" i="33" s="1"/>
  <c r="Y826" i="33" s="1"/>
  <c r="Y825" i="33"/>
  <c r="L825" i="33"/>
  <c r="K825" i="33"/>
  <c r="K824" i="33"/>
  <c r="L824" i="33" s="1"/>
  <c r="Y824" i="33" s="1"/>
  <c r="K823" i="33"/>
  <c r="L823" i="33" s="1"/>
  <c r="Y823" i="33" s="1"/>
  <c r="K822" i="33"/>
  <c r="L822" i="33" s="1"/>
  <c r="Y822" i="33" s="1"/>
  <c r="L821" i="33"/>
  <c r="Y821" i="33" s="1"/>
  <c r="K821" i="33"/>
  <c r="L820" i="33"/>
  <c r="Y820" i="33" s="1"/>
  <c r="K820" i="33"/>
  <c r="K819" i="33"/>
  <c r="L819" i="33" s="1"/>
  <c r="Y819" i="33" s="1"/>
  <c r="K818" i="33"/>
  <c r="L818" i="33" s="1"/>
  <c r="Y818" i="33" s="1"/>
  <c r="Y817" i="33"/>
  <c r="L817" i="33"/>
  <c r="K817" i="33"/>
  <c r="K816" i="33"/>
  <c r="L816" i="33" s="1"/>
  <c r="Y816" i="33" s="1"/>
  <c r="K815" i="33"/>
  <c r="L815" i="33" s="1"/>
  <c r="Y815" i="33" s="1"/>
  <c r="K814" i="33"/>
  <c r="L814" i="33" s="1"/>
  <c r="Y814" i="33" s="1"/>
  <c r="L813" i="33"/>
  <c r="Y813" i="33" s="1"/>
  <c r="K813" i="33"/>
  <c r="L812" i="33"/>
  <c r="Y812" i="33" s="1"/>
  <c r="K812" i="33"/>
  <c r="K811" i="33"/>
  <c r="L811" i="33" s="1"/>
  <c r="Y811" i="33" s="1"/>
  <c r="K810" i="33"/>
  <c r="L810" i="33" s="1"/>
  <c r="Y810" i="33" s="1"/>
  <c r="Y809" i="33"/>
  <c r="L809" i="33"/>
  <c r="K809" i="33"/>
  <c r="K808" i="33"/>
  <c r="L808" i="33" s="1"/>
  <c r="Y808" i="33" s="1"/>
  <c r="K807" i="33"/>
  <c r="L807" i="33" s="1"/>
  <c r="Y807" i="33" s="1"/>
  <c r="K806" i="33"/>
  <c r="L806" i="33" s="1"/>
  <c r="Y806" i="33" s="1"/>
  <c r="Y805" i="33"/>
  <c r="L805" i="33"/>
  <c r="K805" i="33"/>
  <c r="K804" i="33"/>
  <c r="L804" i="33" s="1"/>
  <c r="Y804" i="33" s="1"/>
  <c r="K803" i="33"/>
  <c r="L803" i="33" s="1"/>
  <c r="Y803" i="33" s="1"/>
  <c r="K802" i="33"/>
  <c r="L802" i="33" s="1"/>
  <c r="Y802" i="33" s="1"/>
  <c r="Y801" i="33"/>
  <c r="L801" i="33"/>
  <c r="K801" i="33"/>
  <c r="K800" i="33"/>
  <c r="L800" i="33" s="1"/>
  <c r="Y800" i="33" s="1"/>
  <c r="L799" i="33"/>
  <c r="Y799" i="33" s="1"/>
  <c r="K799" i="33"/>
  <c r="L798" i="33"/>
  <c r="Y798" i="33" s="1"/>
  <c r="K798" i="33"/>
  <c r="K797" i="33"/>
  <c r="L797" i="33" s="1"/>
  <c r="Y797" i="33" s="1"/>
  <c r="K796" i="33"/>
  <c r="L796" i="33" s="1"/>
  <c r="Y796" i="33" s="1"/>
  <c r="K795" i="33"/>
  <c r="L795" i="33" s="1"/>
  <c r="Y795" i="33" s="1"/>
  <c r="K794" i="33"/>
  <c r="L794" i="33" s="1"/>
  <c r="Y794" i="33" s="1"/>
  <c r="K793" i="33"/>
  <c r="L793" i="33" s="1"/>
  <c r="Y793" i="33" s="1"/>
  <c r="L792" i="33"/>
  <c r="Y792" i="33" s="1"/>
  <c r="K792" i="33"/>
  <c r="L791" i="33"/>
  <c r="Y791" i="33" s="1"/>
  <c r="K791" i="33"/>
  <c r="L790" i="33"/>
  <c r="Y790" i="33" s="1"/>
  <c r="K790" i="33"/>
  <c r="K789" i="33"/>
  <c r="L789" i="33" s="1"/>
  <c r="Y789" i="33" s="1"/>
  <c r="Y788" i="33"/>
  <c r="K788" i="33"/>
  <c r="L788" i="33" s="1"/>
  <c r="K787" i="33"/>
  <c r="L787" i="33" s="1"/>
  <c r="Y787" i="33" s="1"/>
  <c r="K786" i="33"/>
  <c r="L786" i="33" s="1"/>
  <c r="Y786" i="33" s="1"/>
  <c r="K785" i="33"/>
  <c r="L785" i="33" s="1"/>
  <c r="Y785" i="33" s="1"/>
  <c r="L784" i="33"/>
  <c r="Y784" i="33" s="1"/>
  <c r="K784" i="33"/>
  <c r="L783" i="33"/>
  <c r="Y783" i="33" s="1"/>
  <c r="K783" i="33"/>
  <c r="L782" i="33"/>
  <c r="Y782" i="33" s="1"/>
  <c r="K782" i="33"/>
  <c r="K781" i="33"/>
  <c r="L781" i="33" s="1"/>
  <c r="Y781" i="33" s="1"/>
  <c r="K780" i="33"/>
  <c r="L780" i="33" s="1"/>
  <c r="Y780" i="33" s="1"/>
  <c r="K779" i="33"/>
  <c r="L779" i="33" s="1"/>
  <c r="Y779" i="33" s="1"/>
  <c r="K778" i="33"/>
  <c r="L778" i="33" s="1"/>
  <c r="Y778" i="33" s="1"/>
  <c r="K777" i="33"/>
  <c r="L777" i="33" s="1"/>
  <c r="Y777" i="33" s="1"/>
  <c r="L776" i="33"/>
  <c r="Y776" i="33" s="1"/>
  <c r="K776" i="33"/>
  <c r="L775" i="33"/>
  <c r="Y775" i="33" s="1"/>
  <c r="K775" i="33"/>
  <c r="L774" i="33"/>
  <c r="Y774" i="33" s="1"/>
  <c r="K774" i="33"/>
  <c r="K773" i="33"/>
  <c r="L773" i="33" s="1"/>
  <c r="Y773" i="33" s="1"/>
  <c r="Y772" i="33"/>
  <c r="K772" i="33"/>
  <c r="L772" i="33" s="1"/>
  <c r="K771" i="33"/>
  <c r="L771" i="33" s="1"/>
  <c r="Y771" i="33" s="1"/>
  <c r="K770" i="33"/>
  <c r="L770" i="33" s="1"/>
  <c r="Y770" i="33" s="1"/>
  <c r="K769" i="33"/>
  <c r="L769" i="33" s="1"/>
  <c r="Y769" i="33" s="1"/>
  <c r="L768" i="33"/>
  <c r="Y768" i="33" s="1"/>
  <c r="K768" i="33"/>
  <c r="L767" i="33"/>
  <c r="Y767" i="33" s="1"/>
  <c r="K767" i="33"/>
  <c r="L766" i="33"/>
  <c r="Y766" i="33" s="1"/>
  <c r="K766" i="33"/>
  <c r="K765" i="33"/>
  <c r="L765" i="33" s="1"/>
  <c r="Y765" i="33" s="1"/>
  <c r="K764" i="33"/>
  <c r="L764" i="33" s="1"/>
  <c r="Y764" i="33" s="1"/>
  <c r="K763" i="33"/>
  <c r="L763" i="33" s="1"/>
  <c r="Y763" i="33" s="1"/>
  <c r="K762" i="33"/>
  <c r="L762" i="33" s="1"/>
  <c r="Y762" i="33" s="1"/>
  <c r="K761" i="33"/>
  <c r="L761" i="33" s="1"/>
  <c r="Y761" i="33" s="1"/>
  <c r="L760" i="33"/>
  <c r="Y760" i="33" s="1"/>
  <c r="K760" i="33"/>
  <c r="L759" i="33"/>
  <c r="Y759" i="33" s="1"/>
  <c r="K759" i="33"/>
  <c r="L758" i="33"/>
  <c r="Y758" i="33" s="1"/>
  <c r="K758" i="33"/>
  <c r="K757" i="33"/>
  <c r="L757" i="33" s="1"/>
  <c r="Y757" i="33" s="1"/>
  <c r="Y756" i="33"/>
  <c r="K756" i="33"/>
  <c r="L756" i="33" s="1"/>
  <c r="K755" i="33"/>
  <c r="L755" i="33" s="1"/>
  <c r="Y755" i="33" s="1"/>
  <c r="K754" i="33"/>
  <c r="L754" i="33" s="1"/>
  <c r="Y754" i="33" s="1"/>
  <c r="K753" i="33"/>
  <c r="L753" i="33" s="1"/>
  <c r="Y753" i="33" s="1"/>
  <c r="L752" i="33"/>
  <c r="Y752" i="33" s="1"/>
  <c r="K752" i="33"/>
  <c r="L751" i="33"/>
  <c r="Y751" i="33" s="1"/>
  <c r="K751" i="33"/>
  <c r="L750" i="33"/>
  <c r="Y750" i="33" s="1"/>
  <c r="K750" i="33"/>
  <c r="K749" i="33"/>
  <c r="L749" i="33" s="1"/>
  <c r="Y749" i="33" s="1"/>
  <c r="K748" i="33"/>
  <c r="L748" i="33" s="1"/>
  <c r="Y748" i="33" s="1"/>
  <c r="K747" i="33"/>
  <c r="L747" i="33" s="1"/>
  <c r="Y747" i="33" s="1"/>
  <c r="K746" i="33"/>
  <c r="L746" i="33" s="1"/>
  <c r="Y746" i="33" s="1"/>
  <c r="K745" i="33"/>
  <c r="L745" i="33" s="1"/>
  <c r="Y745" i="33" s="1"/>
  <c r="L744" i="33"/>
  <c r="Y744" i="33" s="1"/>
  <c r="K744" i="33"/>
  <c r="L743" i="33"/>
  <c r="Y743" i="33" s="1"/>
  <c r="K743" i="33"/>
  <c r="L742" i="33"/>
  <c r="Y742" i="33" s="1"/>
  <c r="K742" i="33"/>
  <c r="K741" i="33"/>
  <c r="L741" i="33" s="1"/>
  <c r="Y741" i="33" s="1"/>
  <c r="Y740" i="33"/>
  <c r="K740" i="33"/>
  <c r="L740" i="33" s="1"/>
  <c r="K739" i="33"/>
  <c r="L739" i="33" s="1"/>
  <c r="Y739" i="33" s="1"/>
  <c r="K738" i="33"/>
  <c r="L738" i="33" s="1"/>
  <c r="Y738" i="33" s="1"/>
  <c r="K737" i="33"/>
  <c r="L737" i="33" s="1"/>
  <c r="Y737" i="33" s="1"/>
  <c r="L736" i="33"/>
  <c r="Y736" i="33" s="1"/>
  <c r="K736" i="33"/>
  <c r="L735" i="33"/>
  <c r="Y735" i="33" s="1"/>
  <c r="K735" i="33"/>
  <c r="L734" i="33"/>
  <c r="Y734" i="33" s="1"/>
  <c r="K734" i="33"/>
  <c r="K733" i="33"/>
  <c r="L733" i="33" s="1"/>
  <c r="Y733" i="33" s="1"/>
  <c r="K732" i="33"/>
  <c r="L732" i="33" s="1"/>
  <c r="Y732" i="33" s="1"/>
  <c r="K731" i="33"/>
  <c r="L731" i="33" s="1"/>
  <c r="Y731" i="33" s="1"/>
  <c r="K730" i="33"/>
  <c r="L730" i="33" s="1"/>
  <c r="Y730" i="33" s="1"/>
  <c r="K729" i="33"/>
  <c r="L729" i="33" s="1"/>
  <c r="Y729" i="33" s="1"/>
  <c r="L728" i="33"/>
  <c r="Y728" i="33" s="1"/>
  <c r="K728" i="33"/>
  <c r="L727" i="33"/>
  <c r="Y727" i="33" s="1"/>
  <c r="K727" i="33"/>
  <c r="L726" i="33"/>
  <c r="Y726" i="33" s="1"/>
  <c r="K726" i="33"/>
  <c r="K725" i="33"/>
  <c r="L725" i="33" s="1"/>
  <c r="Y725" i="33" s="1"/>
  <c r="Y724" i="33"/>
  <c r="K724" i="33"/>
  <c r="L724" i="33" s="1"/>
  <c r="K723" i="33"/>
  <c r="L723" i="33" s="1"/>
  <c r="Y723" i="33" s="1"/>
  <c r="K722" i="33"/>
  <c r="L722" i="33" s="1"/>
  <c r="Y722" i="33" s="1"/>
  <c r="K721" i="33"/>
  <c r="L721" i="33" s="1"/>
  <c r="Y721" i="33" s="1"/>
  <c r="L720" i="33"/>
  <c r="Y720" i="33" s="1"/>
  <c r="K720" i="33"/>
  <c r="L719" i="33"/>
  <c r="Y719" i="33" s="1"/>
  <c r="K719" i="33"/>
  <c r="L718" i="33"/>
  <c r="Y718" i="33" s="1"/>
  <c r="K718" i="33"/>
  <c r="K717" i="33"/>
  <c r="L717" i="33" s="1"/>
  <c r="Y717" i="33" s="1"/>
  <c r="K716" i="33"/>
  <c r="L716" i="33" s="1"/>
  <c r="Y716" i="33" s="1"/>
  <c r="K715" i="33"/>
  <c r="L715" i="33" s="1"/>
  <c r="Y715" i="33" s="1"/>
  <c r="K714" i="33"/>
  <c r="L714" i="33" s="1"/>
  <c r="Y714" i="33" s="1"/>
  <c r="K713" i="33"/>
  <c r="L713" i="33" s="1"/>
  <c r="Y713" i="33" s="1"/>
  <c r="L712" i="33"/>
  <c r="Y712" i="33" s="1"/>
  <c r="K712" i="33"/>
  <c r="L711" i="33"/>
  <c r="Y711" i="33" s="1"/>
  <c r="K711" i="33"/>
  <c r="L710" i="33"/>
  <c r="Y710" i="33" s="1"/>
  <c r="K710" i="33"/>
  <c r="K709" i="33"/>
  <c r="L709" i="33" s="1"/>
  <c r="Y709" i="33" s="1"/>
  <c r="Y708" i="33"/>
  <c r="K708" i="33"/>
  <c r="L708" i="33" s="1"/>
  <c r="K707" i="33"/>
  <c r="L707" i="33" s="1"/>
  <c r="Y707" i="33" s="1"/>
  <c r="K706" i="33"/>
  <c r="L706" i="33" s="1"/>
  <c r="Y706" i="33" s="1"/>
  <c r="K705" i="33"/>
  <c r="L705" i="33" s="1"/>
  <c r="Y705" i="33" s="1"/>
  <c r="L704" i="33"/>
  <c r="Y704" i="33" s="1"/>
  <c r="K704" i="33"/>
  <c r="L703" i="33"/>
  <c r="Y703" i="33" s="1"/>
  <c r="K703" i="33"/>
  <c r="L702" i="33"/>
  <c r="Y702" i="33" s="1"/>
  <c r="K702" i="33"/>
  <c r="K701" i="33"/>
  <c r="L701" i="33" s="1"/>
  <c r="Y701" i="33" s="1"/>
  <c r="K700" i="33"/>
  <c r="L700" i="33" s="1"/>
  <c r="Y700" i="33" s="1"/>
  <c r="K699" i="33"/>
  <c r="L699" i="33" s="1"/>
  <c r="Y699" i="33" s="1"/>
  <c r="K698" i="33"/>
  <c r="L698" i="33" s="1"/>
  <c r="Y698" i="33" s="1"/>
  <c r="K697" i="33"/>
  <c r="L697" i="33" s="1"/>
  <c r="Y697" i="33" s="1"/>
  <c r="L696" i="33"/>
  <c r="Y696" i="33" s="1"/>
  <c r="K696" i="33"/>
  <c r="L695" i="33"/>
  <c r="Y695" i="33" s="1"/>
  <c r="K695" i="33"/>
  <c r="L694" i="33"/>
  <c r="Y694" i="33" s="1"/>
  <c r="K694" i="33"/>
  <c r="K693" i="33"/>
  <c r="L693" i="33" s="1"/>
  <c r="Y693" i="33" s="1"/>
  <c r="Y692" i="33"/>
  <c r="L692" i="33"/>
  <c r="K692" i="33"/>
  <c r="K691" i="33"/>
  <c r="L691" i="33" s="1"/>
  <c r="Y691" i="33" s="1"/>
  <c r="K690" i="33"/>
  <c r="L690" i="33" s="1"/>
  <c r="Y690" i="33" s="1"/>
  <c r="K689" i="33"/>
  <c r="L689" i="33" s="1"/>
  <c r="Y689" i="33" s="1"/>
  <c r="L688" i="33"/>
  <c r="Y688" i="33" s="1"/>
  <c r="K688" i="33"/>
  <c r="L687" i="33"/>
  <c r="Y687" i="33" s="1"/>
  <c r="K687" i="33"/>
  <c r="L686" i="33"/>
  <c r="Y686" i="33" s="1"/>
  <c r="K686" i="33"/>
  <c r="K685" i="33"/>
  <c r="L685" i="33" s="1"/>
  <c r="Y685" i="33" s="1"/>
  <c r="Y684" i="33"/>
  <c r="L684" i="33"/>
  <c r="K684" i="33"/>
  <c r="K683" i="33"/>
  <c r="L683" i="33" s="1"/>
  <c r="Y683" i="33" s="1"/>
  <c r="K682" i="33"/>
  <c r="L682" i="33" s="1"/>
  <c r="Y682" i="33" s="1"/>
  <c r="K681" i="33"/>
  <c r="L681" i="33" s="1"/>
  <c r="Y681" i="33" s="1"/>
  <c r="L680" i="33"/>
  <c r="Y680" i="33" s="1"/>
  <c r="K680" i="33"/>
  <c r="L679" i="33"/>
  <c r="Y679" i="33" s="1"/>
  <c r="K679" i="33"/>
  <c r="L678" i="33"/>
  <c r="Y678" i="33" s="1"/>
  <c r="K678" i="33"/>
  <c r="K677" i="33"/>
  <c r="L677" i="33" s="1"/>
  <c r="Y677" i="33" s="1"/>
  <c r="Y676" i="33"/>
  <c r="L676" i="33"/>
  <c r="K676" i="33"/>
  <c r="K675" i="33"/>
  <c r="L675" i="33" s="1"/>
  <c r="Y675" i="33" s="1"/>
  <c r="K674" i="33"/>
  <c r="L674" i="33" s="1"/>
  <c r="Y674" i="33" s="1"/>
  <c r="K673" i="33"/>
  <c r="L673" i="33" s="1"/>
  <c r="Y673" i="33" s="1"/>
  <c r="L672" i="33"/>
  <c r="Y672" i="33" s="1"/>
  <c r="K672" i="33"/>
  <c r="L671" i="33"/>
  <c r="Y671" i="33" s="1"/>
  <c r="K671" i="33"/>
  <c r="L670" i="33"/>
  <c r="Y670" i="33" s="1"/>
  <c r="K670" i="33"/>
  <c r="K669" i="33"/>
  <c r="L669" i="33" s="1"/>
  <c r="Y669" i="33" s="1"/>
  <c r="Y668" i="33"/>
  <c r="L668" i="33"/>
  <c r="K668" i="33"/>
  <c r="K667" i="33"/>
  <c r="L667" i="33" s="1"/>
  <c r="Y667" i="33" s="1"/>
  <c r="K666" i="33"/>
  <c r="L666" i="33" s="1"/>
  <c r="Y666" i="33" s="1"/>
  <c r="K665" i="33"/>
  <c r="L665" i="33" s="1"/>
  <c r="Y665" i="33" s="1"/>
  <c r="L664" i="33"/>
  <c r="Y664" i="33" s="1"/>
  <c r="K664" i="33"/>
  <c r="L663" i="33"/>
  <c r="Y663" i="33" s="1"/>
  <c r="K663" i="33"/>
  <c r="L662" i="33"/>
  <c r="Y662" i="33" s="1"/>
  <c r="K662" i="33"/>
  <c r="K661" i="33"/>
  <c r="L661" i="33" s="1"/>
  <c r="Y661" i="33" s="1"/>
  <c r="Y660" i="33"/>
  <c r="L660" i="33"/>
  <c r="K660" i="33"/>
  <c r="K659" i="33"/>
  <c r="L659" i="33" s="1"/>
  <c r="Y659" i="33" s="1"/>
  <c r="K658" i="33"/>
  <c r="L658" i="33" s="1"/>
  <c r="Y658" i="33" s="1"/>
  <c r="K657" i="33"/>
  <c r="L657" i="33" s="1"/>
  <c r="Y657" i="33" s="1"/>
  <c r="L656" i="33"/>
  <c r="Y656" i="33" s="1"/>
  <c r="K656" i="33"/>
  <c r="L655" i="33"/>
  <c r="Y655" i="33" s="1"/>
  <c r="K655" i="33"/>
  <c r="L654" i="33"/>
  <c r="Y654" i="33" s="1"/>
  <c r="K654" i="33"/>
  <c r="K653" i="33"/>
  <c r="L653" i="33" s="1"/>
  <c r="Y653" i="33" s="1"/>
  <c r="Y652" i="33"/>
  <c r="L652" i="33"/>
  <c r="K652" i="33"/>
  <c r="K651" i="33"/>
  <c r="L651" i="33" s="1"/>
  <c r="Y651" i="33" s="1"/>
  <c r="K650" i="33"/>
  <c r="L650" i="33" s="1"/>
  <c r="Y650" i="33" s="1"/>
  <c r="K649" i="33"/>
  <c r="L649" i="33" s="1"/>
  <c r="Y649" i="33" s="1"/>
  <c r="L648" i="33"/>
  <c r="Y648" i="33" s="1"/>
  <c r="K648" i="33"/>
  <c r="L647" i="33"/>
  <c r="Y647" i="33" s="1"/>
  <c r="K647" i="33"/>
  <c r="L646" i="33"/>
  <c r="Y646" i="33" s="1"/>
  <c r="K646" i="33"/>
  <c r="K645" i="33"/>
  <c r="L645" i="33" s="1"/>
  <c r="Y645" i="33" s="1"/>
  <c r="Y644" i="33"/>
  <c r="L644" i="33"/>
  <c r="K644" i="33"/>
  <c r="K643" i="33"/>
  <c r="L643" i="33" s="1"/>
  <c r="Y643" i="33" s="1"/>
  <c r="K642" i="33"/>
  <c r="L642" i="33" s="1"/>
  <c r="Y642" i="33" s="1"/>
  <c r="K641" i="33"/>
  <c r="L641" i="33" s="1"/>
  <c r="Y641" i="33" s="1"/>
  <c r="L640" i="33"/>
  <c r="Y640" i="33" s="1"/>
  <c r="K640" i="33"/>
  <c r="L639" i="33"/>
  <c r="Y639" i="33" s="1"/>
  <c r="K639" i="33"/>
  <c r="L638" i="33"/>
  <c r="Y638" i="33" s="1"/>
  <c r="K638" i="33"/>
  <c r="K637" i="33"/>
  <c r="L637" i="33" s="1"/>
  <c r="Y637" i="33" s="1"/>
  <c r="Y636" i="33"/>
  <c r="L636" i="33"/>
  <c r="K636" i="33"/>
  <c r="K635" i="33"/>
  <c r="L635" i="33" s="1"/>
  <c r="Y635" i="33" s="1"/>
  <c r="K634" i="33"/>
  <c r="L634" i="33" s="1"/>
  <c r="Y634" i="33" s="1"/>
  <c r="K633" i="33"/>
  <c r="L633" i="33" s="1"/>
  <c r="Y633" i="33" s="1"/>
  <c r="L632" i="33"/>
  <c r="Y632" i="33" s="1"/>
  <c r="K632" i="33"/>
  <c r="L631" i="33"/>
  <c r="Y631" i="33" s="1"/>
  <c r="K631" i="33"/>
  <c r="L630" i="33"/>
  <c r="Y630" i="33" s="1"/>
  <c r="K630" i="33"/>
  <c r="K629" i="33"/>
  <c r="L629" i="33" s="1"/>
  <c r="Y629" i="33" s="1"/>
  <c r="Y628" i="33"/>
  <c r="L628" i="33"/>
  <c r="K628" i="33"/>
  <c r="K627" i="33"/>
  <c r="L627" i="33" s="1"/>
  <c r="Y627" i="33" s="1"/>
  <c r="K626" i="33"/>
  <c r="L626" i="33" s="1"/>
  <c r="Y626" i="33" s="1"/>
  <c r="K625" i="33"/>
  <c r="L625" i="33" s="1"/>
  <c r="Y625" i="33" s="1"/>
  <c r="L624" i="33"/>
  <c r="Y624" i="33" s="1"/>
  <c r="K624" i="33"/>
  <c r="L623" i="33"/>
  <c r="Y623" i="33" s="1"/>
  <c r="K623" i="33"/>
  <c r="L622" i="33"/>
  <c r="Y622" i="33" s="1"/>
  <c r="K622" i="33"/>
  <c r="K621" i="33"/>
  <c r="L621" i="33" s="1"/>
  <c r="Y621" i="33" s="1"/>
  <c r="Y620" i="33"/>
  <c r="L620" i="33"/>
  <c r="K620" i="33"/>
  <c r="K619" i="33"/>
  <c r="L619" i="33" s="1"/>
  <c r="Y619" i="33" s="1"/>
  <c r="K618" i="33"/>
  <c r="L618" i="33" s="1"/>
  <c r="Y618" i="33" s="1"/>
  <c r="K617" i="33"/>
  <c r="L617" i="33" s="1"/>
  <c r="Y617" i="33" s="1"/>
  <c r="L616" i="33"/>
  <c r="Y616" i="33" s="1"/>
  <c r="K616" i="33"/>
  <c r="L615" i="33"/>
  <c r="Y615" i="33" s="1"/>
  <c r="K615" i="33"/>
  <c r="L614" i="33"/>
  <c r="Y614" i="33" s="1"/>
  <c r="K614" i="33"/>
  <c r="K613" i="33"/>
  <c r="L613" i="33" s="1"/>
  <c r="Y613" i="33" s="1"/>
  <c r="Y612" i="33"/>
  <c r="L612" i="33"/>
  <c r="K612" i="33"/>
  <c r="K611" i="33"/>
  <c r="L611" i="33" s="1"/>
  <c r="Y611" i="33" s="1"/>
  <c r="K610" i="33"/>
  <c r="L610" i="33" s="1"/>
  <c r="Y610" i="33" s="1"/>
  <c r="K609" i="33"/>
  <c r="L609" i="33" s="1"/>
  <c r="Y609" i="33" s="1"/>
  <c r="K608" i="33"/>
  <c r="L608" i="33" s="1"/>
  <c r="Y608" i="33" s="1"/>
  <c r="L607" i="33"/>
  <c r="Y607" i="33" s="1"/>
  <c r="K607" i="33"/>
  <c r="L606" i="33"/>
  <c r="Y606" i="33" s="1"/>
  <c r="K606" i="33"/>
  <c r="K605" i="33"/>
  <c r="L605" i="33" s="1"/>
  <c r="Y605" i="33" s="1"/>
  <c r="Y604" i="33"/>
  <c r="L604" i="33"/>
  <c r="K604" i="33"/>
  <c r="K603" i="33"/>
  <c r="L603" i="33" s="1"/>
  <c r="Y603" i="33" s="1"/>
  <c r="K602" i="33"/>
  <c r="L602" i="33" s="1"/>
  <c r="Y602" i="33" s="1"/>
  <c r="K601" i="33"/>
  <c r="L601" i="33" s="1"/>
  <c r="Y601" i="33" s="1"/>
  <c r="K600" i="33"/>
  <c r="L600" i="33" s="1"/>
  <c r="Y600" i="33" s="1"/>
  <c r="L599" i="33"/>
  <c r="Y599" i="33" s="1"/>
  <c r="K599" i="33"/>
  <c r="L598" i="33"/>
  <c r="Y598" i="33" s="1"/>
  <c r="K598" i="33"/>
  <c r="K597" i="33"/>
  <c r="L597" i="33" s="1"/>
  <c r="Y597" i="33" s="1"/>
  <c r="Y596" i="33"/>
  <c r="L596" i="33"/>
  <c r="K596" i="33"/>
  <c r="K595" i="33"/>
  <c r="L595" i="33" s="1"/>
  <c r="Y595" i="33" s="1"/>
  <c r="K594" i="33"/>
  <c r="L594" i="33" s="1"/>
  <c r="Y594" i="33" s="1"/>
  <c r="K593" i="33"/>
  <c r="L593" i="33" s="1"/>
  <c r="Y593" i="33" s="1"/>
  <c r="K592" i="33"/>
  <c r="L592" i="33" s="1"/>
  <c r="Y592" i="33" s="1"/>
  <c r="L591" i="33"/>
  <c r="Y591" i="33" s="1"/>
  <c r="K591" i="33"/>
  <c r="L590" i="33"/>
  <c r="Y590" i="33" s="1"/>
  <c r="K590" i="33"/>
  <c r="K589" i="33"/>
  <c r="L589" i="33" s="1"/>
  <c r="Y589" i="33" s="1"/>
  <c r="Y588" i="33"/>
  <c r="L588" i="33"/>
  <c r="K588" i="33"/>
  <c r="K587" i="33"/>
  <c r="L587" i="33" s="1"/>
  <c r="Y587" i="33" s="1"/>
  <c r="K586" i="33"/>
  <c r="L586" i="33" s="1"/>
  <c r="Y586" i="33" s="1"/>
  <c r="K585" i="33"/>
  <c r="L585" i="33" s="1"/>
  <c r="Y585" i="33" s="1"/>
  <c r="K584" i="33"/>
  <c r="L584" i="33" s="1"/>
  <c r="Y584" i="33" s="1"/>
  <c r="L583" i="33"/>
  <c r="Y583" i="33" s="1"/>
  <c r="K583" i="33"/>
  <c r="L582" i="33"/>
  <c r="Y582" i="33" s="1"/>
  <c r="K582" i="33"/>
  <c r="K581" i="33"/>
  <c r="L581" i="33" s="1"/>
  <c r="Y581" i="33" s="1"/>
  <c r="Y580" i="33"/>
  <c r="L580" i="33"/>
  <c r="K580" i="33"/>
  <c r="Y579" i="33"/>
  <c r="K579" i="33"/>
  <c r="L579" i="33" s="1"/>
  <c r="K578" i="33"/>
  <c r="L578" i="33" s="1"/>
  <c r="Y578" i="33" s="1"/>
  <c r="K577" i="33"/>
  <c r="L577" i="33" s="1"/>
  <c r="Y577" i="33" s="1"/>
  <c r="K576" i="33"/>
  <c r="L576" i="33" s="1"/>
  <c r="Y576" i="33" s="1"/>
  <c r="L575" i="33"/>
  <c r="Y575" i="33" s="1"/>
  <c r="K575" i="33"/>
  <c r="L574" i="33"/>
  <c r="Y574" i="33" s="1"/>
  <c r="K574" i="33"/>
  <c r="K573" i="33"/>
  <c r="L573" i="33" s="1"/>
  <c r="Y573" i="33" s="1"/>
  <c r="Y572" i="33"/>
  <c r="L572" i="33"/>
  <c r="K572" i="33"/>
  <c r="Y571" i="33"/>
  <c r="K571" i="33"/>
  <c r="L571" i="33" s="1"/>
  <c r="K570" i="33"/>
  <c r="L570" i="33" s="1"/>
  <c r="Y570" i="33" s="1"/>
  <c r="K569" i="33"/>
  <c r="L569" i="33" s="1"/>
  <c r="Y569" i="33" s="1"/>
  <c r="K568" i="33"/>
  <c r="L568" i="33" s="1"/>
  <c r="Y568" i="33" s="1"/>
  <c r="L567" i="33"/>
  <c r="Y567" i="33" s="1"/>
  <c r="K567" i="33"/>
  <c r="L566" i="33"/>
  <c r="Y566" i="33" s="1"/>
  <c r="K566" i="33"/>
  <c r="K565" i="33"/>
  <c r="L565" i="33" s="1"/>
  <c r="Y565" i="33" s="1"/>
  <c r="Y564" i="33"/>
  <c r="L564" i="33"/>
  <c r="K564" i="33"/>
  <c r="Y563" i="33"/>
  <c r="K563" i="33"/>
  <c r="L563" i="33" s="1"/>
  <c r="K562" i="33"/>
  <c r="L562" i="33" s="1"/>
  <c r="Y562" i="33" s="1"/>
  <c r="K561" i="33"/>
  <c r="L561" i="33" s="1"/>
  <c r="Y561" i="33" s="1"/>
  <c r="K560" i="33"/>
  <c r="L560" i="33" s="1"/>
  <c r="Y560" i="33" s="1"/>
  <c r="Y559" i="33"/>
  <c r="L559" i="33"/>
  <c r="K559" i="33"/>
  <c r="L558" i="33"/>
  <c r="Y558" i="33" s="1"/>
  <c r="K558" i="33"/>
  <c r="K557" i="33"/>
  <c r="L557" i="33" s="1"/>
  <c r="Y557" i="33" s="1"/>
  <c r="Y556" i="33"/>
  <c r="L556" i="33"/>
  <c r="K556" i="33"/>
  <c r="K555" i="33"/>
  <c r="L555" i="33" s="1"/>
  <c r="Y555" i="33" s="1"/>
  <c r="K554" i="33"/>
  <c r="L554" i="33" s="1"/>
  <c r="Y554" i="33" s="1"/>
  <c r="K553" i="33"/>
  <c r="L553" i="33" s="1"/>
  <c r="Y553" i="33" s="1"/>
  <c r="K552" i="33"/>
  <c r="L552" i="33" s="1"/>
  <c r="Y552" i="33" s="1"/>
  <c r="L551" i="33"/>
  <c r="Y551" i="33" s="1"/>
  <c r="K551" i="33"/>
  <c r="L550" i="33"/>
  <c r="Y550" i="33" s="1"/>
  <c r="K550" i="33"/>
  <c r="K549" i="33"/>
  <c r="L549" i="33" s="1"/>
  <c r="Y549" i="33" s="1"/>
  <c r="Y548" i="33"/>
  <c r="L548" i="33"/>
  <c r="K548" i="33"/>
  <c r="Y547" i="33"/>
  <c r="K547" i="33"/>
  <c r="L547" i="33" s="1"/>
  <c r="L546" i="33"/>
  <c r="Y546" i="33" s="1"/>
  <c r="K546" i="33"/>
  <c r="K545" i="33"/>
  <c r="L545" i="33" s="1"/>
  <c r="Y545" i="33" s="1"/>
  <c r="K544" i="33"/>
  <c r="L544" i="33" s="1"/>
  <c r="Y544" i="33" s="1"/>
  <c r="Y543" i="33"/>
  <c r="L543" i="33"/>
  <c r="K543" i="33"/>
  <c r="L542" i="33"/>
  <c r="Y542" i="33" s="1"/>
  <c r="K542" i="33"/>
  <c r="K541" i="33"/>
  <c r="L541" i="33" s="1"/>
  <c r="Y541" i="33" s="1"/>
  <c r="Y540" i="33"/>
  <c r="L540" i="33"/>
  <c r="K540" i="33"/>
  <c r="K539" i="33"/>
  <c r="L539" i="33" s="1"/>
  <c r="Y539" i="33" s="1"/>
  <c r="K538" i="33"/>
  <c r="L538" i="33" s="1"/>
  <c r="Y538" i="33" s="1"/>
  <c r="K537" i="33"/>
  <c r="L537" i="33" s="1"/>
  <c r="Y537" i="33" s="1"/>
  <c r="K536" i="33"/>
  <c r="L536" i="33" s="1"/>
  <c r="Y536" i="33" s="1"/>
  <c r="Y535" i="33"/>
  <c r="L535" i="33"/>
  <c r="K535" i="33"/>
  <c r="L534" i="33"/>
  <c r="Y534" i="33" s="1"/>
  <c r="K534" i="33"/>
  <c r="K533" i="33"/>
  <c r="L533" i="33" s="1"/>
  <c r="Y533" i="33" s="1"/>
  <c r="Y532" i="33"/>
  <c r="L532" i="33"/>
  <c r="K532" i="33"/>
  <c r="Y531" i="33"/>
  <c r="K531" i="33"/>
  <c r="L531" i="33" s="1"/>
  <c r="L530" i="33"/>
  <c r="Y530" i="33" s="1"/>
  <c r="K530" i="33"/>
  <c r="K529" i="33"/>
  <c r="L529" i="33" s="1"/>
  <c r="Y529" i="33" s="1"/>
  <c r="K528" i="33"/>
  <c r="L528" i="33" s="1"/>
  <c r="Y528" i="33" s="1"/>
  <c r="L527" i="33"/>
  <c r="Y527" i="33" s="1"/>
  <c r="K527" i="33"/>
  <c r="L526" i="33"/>
  <c r="Y526" i="33" s="1"/>
  <c r="K526" i="33"/>
  <c r="K525" i="33"/>
  <c r="L525" i="33" s="1"/>
  <c r="Y525" i="33" s="1"/>
  <c r="Y524" i="33"/>
  <c r="L524" i="33"/>
  <c r="K524" i="33"/>
  <c r="Y523" i="33"/>
  <c r="K523" i="33"/>
  <c r="L523" i="33" s="1"/>
  <c r="K522" i="33"/>
  <c r="L522" i="33" s="1"/>
  <c r="Y522" i="33" s="1"/>
  <c r="K521" i="33"/>
  <c r="L521" i="33" s="1"/>
  <c r="Y521" i="33" s="1"/>
  <c r="K520" i="33"/>
  <c r="L520" i="33" s="1"/>
  <c r="Y520" i="33" s="1"/>
  <c r="Y519" i="33"/>
  <c r="L519" i="33"/>
  <c r="K519" i="33"/>
  <c r="L518" i="33"/>
  <c r="Y518" i="33" s="1"/>
  <c r="K518" i="33"/>
  <c r="L517" i="33"/>
  <c r="Y517" i="33" s="1"/>
  <c r="K517" i="33"/>
  <c r="Y516" i="33"/>
  <c r="L516" i="33"/>
  <c r="K516" i="33"/>
  <c r="Y515" i="33"/>
  <c r="K515" i="33"/>
  <c r="L515" i="33" s="1"/>
  <c r="L514" i="33"/>
  <c r="Y514" i="33" s="1"/>
  <c r="K514" i="33"/>
  <c r="K513" i="33"/>
  <c r="L513" i="33" s="1"/>
  <c r="Y513" i="33" s="1"/>
  <c r="K512" i="33"/>
  <c r="L512" i="33" s="1"/>
  <c r="Y512" i="33" s="1"/>
  <c r="Y511" i="33"/>
  <c r="L511" i="33"/>
  <c r="K511" i="33"/>
  <c r="L510" i="33"/>
  <c r="Y510" i="33" s="1"/>
  <c r="K510" i="33"/>
  <c r="K509" i="33"/>
  <c r="L509" i="33" s="1"/>
  <c r="Y509" i="33" s="1"/>
  <c r="Y508" i="33"/>
  <c r="L508" i="33"/>
  <c r="K508" i="33"/>
  <c r="Y507" i="33"/>
  <c r="K507" i="33"/>
  <c r="L507" i="33" s="1"/>
  <c r="K506" i="33"/>
  <c r="L506" i="33" s="1"/>
  <c r="Y506" i="33" s="1"/>
  <c r="Y505" i="33"/>
  <c r="L505" i="33"/>
  <c r="K505" i="33"/>
  <c r="L504" i="33"/>
  <c r="Y504" i="33" s="1"/>
  <c r="K504" i="33"/>
  <c r="K503" i="33"/>
  <c r="L503" i="33" s="1"/>
  <c r="Y503" i="33" s="1"/>
  <c r="Y502" i="33"/>
  <c r="L502" i="33"/>
  <c r="K502" i="33"/>
  <c r="K501" i="33"/>
  <c r="L501" i="33" s="1"/>
  <c r="Y501" i="33" s="1"/>
  <c r="K500" i="33"/>
  <c r="L500" i="33" s="1"/>
  <c r="Y500" i="33" s="1"/>
  <c r="K499" i="33"/>
  <c r="L499" i="33" s="1"/>
  <c r="Y499" i="33" s="1"/>
  <c r="L498" i="33"/>
  <c r="Y498" i="33" s="1"/>
  <c r="K498" i="33"/>
  <c r="L497" i="33"/>
  <c r="Y497" i="33" s="1"/>
  <c r="K497" i="33"/>
  <c r="L496" i="33"/>
  <c r="Y496" i="33" s="1"/>
  <c r="K496" i="33"/>
  <c r="K495" i="33"/>
  <c r="L495" i="33" s="1"/>
  <c r="Y495" i="33" s="1"/>
  <c r="Y494" i="33"/>
  <c r="L494" i="33"/>
  <c r="K494" i="33"/>
  <c r="K493" i="33"/>
  <c r="L493" i="33" s="1"/>
  <c r="Y493" i="33" s="1"/>
  <c r="K492" i="33"/>
  <c r="L492" i="33" s="1"/>
  <c r="Y492" i="33" s="1"/>
  <c r="K491" i="33"/>
  <c r="L491" i="33" s="1"/>
  <c r="Y491" i="33" s="1"/>
  <c r="L490" i="33"/>
  <c r="Y490" i="33" s="1"/>
  <c r="K490" i="33"/>
  <c r="L489" i="33"/>
  <c r="Y489" i="33" s="1"/>
  <c r="K489" i="33"/>
  <c r="L488" i="33"/>
  <c r="Y488" i="33" s="1"/>
  <c r="K488" i="33"/>
  <c r="K487" i="33"/>
  <c r="L487" i="33" s="1"/>
  <c r="Y487" i="33" s="1"/>
  <c r="Y486" i="33"/>
  <c r="L486" i="33"/>
  <c r="K486" i="33"/>
  <c r="K485" i="33"/>
  <c r="L485" i="33" s="1"/>
  <c r="Y485" i="33" s="1"/>
  <c r="K484" i="33"/>
  <c r="L484" i="33" s="1"/>
  <c r="Y484" i="33" s="1"/>
  <c r="K483" i="33"/>
  <c r="L483" i="33" s="1"/>
  <c r="Y483" i="33" s="1"/>
  <c r="L482" i="33"/>
  <c r="Y482" i="33" s="1"/>
  <c r="K482" i="33"/>
  <c r="L481" i="33"/>
  <c r="Y481" i="33" s="1"/>
  <c r="K481" i="33"/>
  <c r="L480" i="33"/>
  <c r="Y480" i="33" s="1"/>
  <c r="K480" i="33"/>
  <c r="K479" i="33"/>
  <c r="L479" i="33" s="1"/>
  <c r="Y479" i="33" s="1"/>
  <c r="Y478" i="33"/>
  <c r="L478" i="33"/>
  <c r="K478" i="33"/>
  <c r="K477" i="33"/>
  <c r="L477" i="33" s="1"/>
  <c r="Y477" i="33" s="1"/>
  <c r="K476" i="33"/>
  <c r="L476" i="33" s="1"/>
  <c r="Y476" i="33" s="1"/>
  <c r="K475" i="33"/>
  <c r="L475" i="33" s="1"/>
  <c r="Y475" i="33" s="1"/>
  <c r="L474" i="33"/>
  <c r="Y474" i="33" s="1"/>
  <c r="K474" i="33"/>
  <c r="L473" i="33"/>
  <c r="Y473" i="33" s="1"/>
  <c r="K473" i="33"/>
  <c r="L472" i="33"/>
  <c r="Y472" i="33" s="1"/>
  <c r="K472" i="33"/>
  <c r="K471" i="33"/>
  <c r="L471" i="33" s="1"/>
  <c r="Y471" i="33" s="1"/>
  <c r="Y470" i="33"/>
  <c r="L470" i="33"/>
  <c r="K470" i="33"/>
  <c r="K469" i="33"/>
  <c r="L469" i="33" s="1"/>
  <c r="Y469" i="33" s="1"/>
  <c r="K468" i="33"/>
  <c r="L468" i="33" s="1"/>
  <c r="Y468" i="33" s="1"/>
  <c r="K467" i="33"/>
  <c r="L467" i="33" s="1"/>
  <c r="Y467" i="33" s="1"/>
  <c r="L466" i="33"/>
  <c r="Y466" i="33" s="1"/>
  <c r="K466" i="33"/>
  <c r="L465" i="33"/>
  <c r="Y465" i="33" s="1"/>
  <c r="K465" i="33"/>
  <c r="L464" i="33"/>
  <c r="Y464" i="33" s="1"/>
  <c r="K464" i="33"/>
  <c r="K463" i="33"/>
  <c r="L463" i="33" s="1"/>
  <c r="Y463" i="33" s="1"/>
  <c r="Y462" i="33"/>
  <c r="L462" i="33"/>
  <c r="K462" i="33"/>
  <c r="K461" i="33"/>
  <c r="L461" i="33" s="1"/>
  <c r="Y461" i="33" s="1"/>
  <c r="K460" i="33"/>
  <c r="L460" i="33" s="1"/>
  <c r="Y460" i="33" s="1"/>
  <c r="K459" i="33"/>
  <c r="L459" i="33" s="1"/>
  <c r="Y459" i="33" s="1"/>
  <c r="L458" i="33"/>
  <c r="Y458" i="33" s="1"/>
  <c r="K458" i="33"/>
  <c r="L457" i="33"/>
  <c r="Y457" i="33" s="1"/>
  <c r="K457" i="33"/>
  <c r="L456" i="33"/>
  <c r="Y456" i="33" s="1"/>
  <c r="K456" i="33"/>
  <c r="K455" i="33"/>
  <c r="L455" i="33" s="1"/>
  <c r="Y455" i="33" s="1"/>
  <c r="Y454" i="33"/>
  <c r="L454" i="33"/>
  <c r="K454" i="33"/>
  <c r="K453" i="33"/>
  <c r="L453" i="33" s="1"/>
  <c r="Y453" i="33" s="1"/>
  <c r="K452" i="33"/>
  <c r="L452" i="33" s="1"/>
  <c r="Y452" i="33" s="1"/>
  <c r="K451" i="33"/>
  <c r="L451" i="33" s="1"/>
  <c r="Y451" i="33" s="1"/>
  <c r="L450" i="33"/>
  <c r="Y450" i="33" s="1"/>
  <c r="K450" i="33"/>
  <c r="L449" i="33"/>
  <c r="Y449" i="33" s="1"/>
  <c r="K449" i="33"/>
  <c r="L448" i="33"/>
  <c r="Y448" i="33" s="1"/>
  <c r="K448" i="33"/>
  <c r="K447" i="33"/>
  <c r="L447" i="33" s="1"/>
  <c r="Y447" i="33" s="1"/>
  <c r="Y446" i="33"/>
  <c r="L446" i="33"/>
  <c r="K446" i="33"/>
  <c r="K445" i="33"/>
  <c r="L445" i="33" s="1"/>
  <c r="Y445" i="33" s="1"/>
  <c r="K444" i="33"/>
  <c r="L444" i="33" s="1"/>
  <c r="Y444" i="33" s="1"/>
  <c r="K443" i="33"/>
  <c r="L443" i="33" s="1"/>
  <c r="Y443" i="33" s="1"/>
  <c r="L442" i="33"/>
  <c r="Y442" i="33" s="1"/>
  <c r="K442" i="33"/>
  <c r="L441" i="33"/>
  <c r="Y441" i="33" s="1"/>
  <c r="K441" i="33"/>
  <c r="L440" i="33"/>
  <c r="Y440" i="33" s="1"/>
  <c r="K440" i="33"/>
  <c r="K439" i="33"/>
  <c r="L439" i="33" s="1"/>
  <c r="Y439" i="33" s="1"/>
  <c r="Y438" i="33"/>
  <c r="L438" i="33"/>
  <c r="K438" i="33"/>
  <c r="K437" i="33"/>
  <c r="L437" i="33" s="1"/>
  <c r="Y437" i="33" s="1"/>
  <c r="K436" i="33"/>
  <c r="L436" i="33" s="1"/>
  <c r="Y436" i="33" s="1"/>
  <c r="K435" i="33"/>
  <c r="L435" i="33" s="1"/>
  <c r="Y435" i="33" s="1"/>
  <c r="L434" i="33"/>
  <c r="Y434" i="33" s="1"/>
  <c r="K434" i="33"/>
  <c r="H419" i="33"/>
  <c r="Q419" i="33" s="1"/>
  <c r="G419" i="33"/>
  <c r="H418" i="33"/>
  <c r="Q418" i="33" s="1"/>
  <c r="G418" i="33"/>
  <c r="G417" i="33"/>
  <c r="H417" i="33" s="1"/>
  <c r="Q417" i="33" s="1"/>
  <c r="Q416" i="33"/>
  <c r="H416" i="33"/>
  <c r="G416" i="33"/>
  <c r="G415" i="33"/>
  <c r="H415" i="33" s="1"/>
  <c r="Q415" i="33" s="1"/>
  <c r="G414" i="33"/>
  <c r="H414" i="33" s="1"/>
  <c r="Q414" i="33" s="1"/>
  <c r="G413" i="33"/>
  <c r="H413" i="33" s="1"/>
  <c r="Q413" i="33" s="1"/>
  <c r="H412" i="33"/>
  <c r="Q412" i="33" s="1"/>
  <c r="G412" i="33"/>
  <c r="H411" i="33"/>
  <c r="Q411" i="33" s="1"/>
  <c r="G411" i="33"/>
  <c r="H410" i="33"/>
  <c r="Q410" i="33" s="1"/>
  <c r="G410" i="33"/>
  <c r="G409" i="33"/>
  <c r="H409" i="33" s="1"/>
  <c r="Q409" i="33" s="1"/>
  <c r="Q408" i="33"/>
  <c r="H408" i="33"/>
  <c r="G408" i="33"/>
  <c r="G407" i="33"/>
  <c r="H407" i="33" s="1"/>
  <c r="Q407" i="33" s="1"/>
  <c r="G406" i="33"/>
  <c r="H406" i="33" s="1"/>
  <c r="Q406" i="33" s="1"/>
  <c r="G405" i="33"/>
  <c r="H405" i="33" s="1"/>
  <c r="Q405" i="33" s="1"/>
  <c r="H404" i="33"/>
  <c r="Q404" i="33" s="1"/>
  <c r="G404" i="33"/>
  <c r="H403" i="33"/>
  <c r="Q403" i="33" s="1"/>
  <c r="G403" i="33"/>
  <c r="H402" i="33"/>
  <c r="Q402" i="33" s="1"/>
  <c r="G402" i="33"/>
  <c r="G401" i="33"/>
  <c r="H401" i="33" s="1"/>
  <c r="Q401" i="33" s="1"/>
  <c r="Q400" i="33"/>
  <c r="H400" i="33"/>
  <c r="G400" i="33"/>
  <c r="G399" i="33"/>
  <c r="H399" i="33" s="1"/>
  <c r="Q399" i="33" s="1"/>
  <c r="G398" i="33"/>
  <c r="H398" i="33" s="1"/>
  <c r="Q398" i="33" s="1"/>
  <c r="G397" i="33"/>
  <c r="H397" i="33" s="1"/>
  <c r="Q397" i="33" s="1"/>
  <c r="H396" i="33"/>
  <c r="Q396" i="33" s="1"/>
  <c r="G396" i="33"/>
  <c r="H395" i="33"/>
  <c r="Q395" i="33" s="1"/>
  <c r="G395" i="33"/>
  <c r="H394" i="33"/>
  <c r="Q394" i="33" s="1"/>
  <c r="G394" i="33"/>
  <c r="G393" i="33"/>
  <c r="H393" i="33" s="1"/>
  <c r="Q393" i="33" s="1"/>
  <c r="Q392" i="33"/>
  <c r="H392" i="33"/>
  <c r="G392" i="33"/>
  <c r="G391" i="33"/>
  <c r="H391" i="33" s="1"/>
  <c r="Q391" i="33" s="1"/>
  <c r="G390" i="33"/>
  <c r="H390" i="33" s="1"/>
  <c r="Q390" i="33" s="1"/>
  <c r="G389" i="33"/>
  <c r="H389" i="33" s="1"/>
  <c r="Q389" i="33" s="1"/>
  <c r="H388" i="33"/>
  <c r="Q388" i="33" s="1"/>
  <c r="G388" i="33"/>
  <c r="H387" i="33"/>
  <c r="Q387" i="33" s="1"/>
  <c r="G387" i="33"/>
  <c r="H386" i="33"/>
  <c r="Q386" i="33" s="1"/>
  <c r="G386" i="33"/>
  <c r="G385" i="33"/>
  <c r="H385" i="33" s="1"/>
  <c r="Q385" i="33" s="1"/>
  <c r="Q384" i="33"/>
  <c r="H384" i="33"/>
  <c r="G384" i="33"/>
  <c r="G383" i="33"/>
  <c r="H383" i="33" s="1"/>
  <c r="Q383" i="33" s="1"/>
  <c r="G382" i="33"/>
  <c r="H382" i="33" s="1"/>
  <c r="Q382" i="33" s="1"/>
  <c r="G381" i="33"/>
  <c r="H381" i="33" s="1"/>
  <c r="Q381" i="33" s="1"/>
  <c r="H380" i="33"/>
  <c r="Q380" i="33" s="1"/>
  <c r="G380" i="33"/>
  <c r="H379" i="33"/>
  <c r="Q379" i="33" s="1"/>
  <c r="G379" i="33"/>
  <c r="H378" i="33"/>
  <c r="Q378" i="33" s="1"/>
  <c r="G378" i="33"/>
  <c r="G377" i="33"/>
  <c r="H377" i="33" s="1"/>
  <c r="Q377" i="33" s="1"/>
  <c r="Q376" i="33"/>
  <c r="H376" i="33"/>
  <c r="G376" i="33"/>
  <c r="G375" i="33"/>
  <c r="H375" i="33" s="1"/>
  <c r="Q375" i="33" s="1"/>
  <c r="G374" i="33"/>
  <c r="H374" i="33" s="1"/>
  <c r="Q374" i="33" s="1"/>
  <c r="G373" i="33"/>
  <c r="H373" i="33" s="1"/>
  <c r="Q373" i="33" s="1"/>
  <c r="H372" i="33"/>
  <c r="Q372" i="33" s="1"/>
  <c r="G372" i="33"/>
  <c r="H371" i="33"/>
  <c r="Q371" i="33" s="1"/>
  <c r="G371" i="33"/>
  <c r="H370" i="33"/>
  <c r="Q370" i="33" s="1"/>
  <c r="G370" i="33"/>
  <c r="G369" i="33"/>
  <c r="H369" i="33" s="1"/>
  <c r="Q369" i="33" s="1"/>
  <c r="Q368" i="33"/>
  <c r="H368" i="33"/>
  <c r="G368" i="33"/>
  <c r="G367" i="33"/>
  <c r="H367" i="33" s="1"/>
  <c r="Q367" i="33" s="1"/>
  <c r="G366" i="33"/>
  <c r="H366" i="33" s="1"/>
  <c r="Q366" i="33" s="1"/>
  <c r="G365" i="33"/>
  <c r="H365" i="33" s="1"/>
  <c r="Q365" i="33" s="1"/>
  <c r="H364" i="33"/>
  <c r="Q364" i="33" s="1"/>
  <c r="G364" i="33"/>
  <c r="H363" i="33"/>
  <c r="Q363" i="33" s="1"/>
  <c r="G363" i="33"/>
  <c r="H362" i="33"/>
  <c r="Q362" i="33" s="1"/>
  <c r="G362" i="33"/>
  <c r="G361" i="33"/>
  <c r="H361" i="33" s="1"/>
  <c r="Q361" i="33" s="1"/>
  <c r="Q360" i="33"/>
  <c r="H360" i="33"/>
  <c r="G360" i="33"/>
  <c r="G359" i="33"/>
  <c r="H359" i="33" s="1"/>
  <c r="Q359" i="33" s="1"/>
  <c r="G358" i="33"/>
  <c r="H358" i="33" s="1"/>
  <c r="Q358" i="33" s="1"/>
  <c r="G357" i="33"/>
  <c r="H357" i="33" s="1"/>
  <c r="Q357" i="33" s="1"/>
  <c r="H356" i="33"/>
  <c r="Q356" i="33" s="1"/>
  <c r="G356" i="33"/>
  <c r="H345" i="33"/>
  <c r="Q345" i="33" s="1"/>
  <c r="G345" i="33"/>
  <c r="H344" i="33"/>
  <c r="Q344" i="33" s="1"/>
  <c r="G344" i="33"/>
  <c r="G343" i="33"/>
  <c r="H343" i="33" s="1"/>
  <c r="Q343" i="33" s="1"/>
  <c r="Q342" i="33"/>
  <c r="H342" i="33"/>
  <c r="G342" i="33"/>
  <c r="G341" i="33"/>
  <c r="H341" i="33" s="1"/>
  <c r="Q341" i="33" s="1"/>
  <c r="G340" i="33"/>
  <c r="H340" i="33" s="1"/>
  <c r="Q340" i="33" s="1"/>
  <c r="G339" i="33"/>
  <c r="H339" i="33" s="1"/>
  <c r="Q339" i="33" s="1"/>
  <c r="H338" i="33"/>
  <c r="Q338" i="33" s="1"/>
  <c r="G338" i="33"/>
  <c r="H337" i="33"/>
  <c r="Q337" i="33" s="1"/>
  <c r="G337" i="33"/>
  <c r="H336" i="33"/>
  <c r="Q336" i="33" s="1"/>
  <c r="G336" i="33"/>
  <c r="G335" i="33"/>
  <c r="H335" i="33" s="1"/>
  <c r="Q335" i="33" s="1"/>
  <c r="Q334" i="33"/>
  <c r="H334" i="33"/>
  <c r="G334" i="33"/>
  <c r="G333" i="33"/>
  <c r="H333" i="33" s="1"/>
  <c r="Q333" i="33" s="1"/>
  <c r="G332" i="33"/>
  <c r="H332" i="33" s="1"/>
  <c r="Q332" i="33" s="1"/>
  <c r="G331" i="33"/>
  <c r="H331" i="33" s="1"/>
  <c r="Q331" i="33" s="1"/>
  <c r="H330" i="33"/>
  <c r="Q330" i="33" s="1"/>
  <c r="G330" i="33"/>
  <c r="H329" i="33"/>
  <c r="Q329" i="33" s="1"/>
  <c r="G329" i="33"/>
  <c r="H328" i="33"/>
  <c r="Q328" i="33" s="1"/>
  <c r="G328" i="33"/>
  <c r="G327" i="33"/>
  <c r="H327" i="33" s="1"/>
  <c r="Q327" i="33" s="1"/>
  <c r="Q326" i="33"/>
  <c r="H326" i="33"/>
  <c r="G326" i="33"/>
  <c r="G325" i="33"/>
  <c r="H325" i="33" s="1"/>
  <c r="Q325" i="33" s="1"/>
  <c r="G324" i="33"/>
  <c r="H324" i="33" s="1"/>
  <c r="Q324" i="33" s="1"/>
  <c r="G323" i="33"/>
  <c r="H323" i="33" s="1"/>
  <c r="Q323" i="33" s="1"/>
  <c r="H322" i="33"/>
  <c r="Q322" i="33" s="1"/>
  <c r="G322" i="33"/>
  <c r="H321" i="33"/>
  <c r="Q321" i="33" s="1"/>
  <c r="G321" i="33"/>
  <c r="H320" i="33"/>
  <c r="Q320" i="33" s="1"/>
  <c r="G320" i="33"/>
  <c r="G319" i="33"/>
  <c r="H319" i="33" s="1"/>
  <c r="Q319" i="33" s="1"/>
  <c r="Q318" i="33"/>
  <c r="H318" i="33"/>
  <c r="G318" i="33"/>
  <c r="G317" i="33"/>
  <c r="H317" i="33" s="1"/>
  <c r="Q317" i="33" s="1"/>
  <c r="G316" i="33"/>
  <c r="H316" i="33" s="1"/>
  <c r="Q316" i="33" s="1"/>
  <c r="G315" i="33"/>
  <c r="H315" i="33" s="1"/>
  <c r="Q315" i="33" s="1"/>
  <c r="H314" i="33"/>
  <c r="Q314" i="33" s="1"/>
  <c r="G314" i="33"/>
  <c r="H313" i="33"/>
  <c r="Q313" i="33" s="1"/>
  <c r="G313" i="33"/>
  <c r="H312" i="33"/>
  <c r="Q312" i="33" s="1"/>
  <c r="G312" i="33"/>
  <c r="G311" i="33"/>
  <c r="H311" i="33" s="1"/>
  <c r="Q311" i="33" s="1"/>
  <c r="Q310" i="33"/>
  <c r="H310" i="33"/>
  <c r="G310" i="33"/>
  <c r="G309" i="33"/>
  <c r="H309" i="33" s="1"/>
  <c r="Q309" i="33" s="1"/>
  <c r="G308" i="33"/>
  <c r="H308" i="33" s="1"/>
  <c r="Q308" i="33" s="1"/>
  <c r="G307" i="33"/>
  <c r="H307" i="33" s="1"/>
  <c r="Q307" i="33" s="1"/>
  <c r="H306" i="33"/>
  <c r="Q306" i="33" s="1"/>
  <c r="G306" i="33"/>
  <c r="H305" i="33"/>
  <c r="Q305" i="33" s="1"/>
  <c r="G305" i="33"/>
  <c r="H304" i="33"/>
  <c r="Q304" i="33" s="1"/>
  <c r="G304" i="33"/>
  <c r="G303" i="33"/>
  <c r="H303" i="33" s="1"/>
  <c r="Q303" i="33" s="1"/>
  <c r="Q302" i="33"/>
  <c r="H302" i="33"/>
  <c r="G302" i="33"/>
  <c r="G301" i="33"/>
  <c r="H301" i="33" s="1"/>
  <c r="Q301" i="33" s="1"/>
  <c r="G300" i="33"/>
  <c r="H300" i="33" s="1"/>
  <c r="Q300" i="33" s="1"/>
  <c r="G299" i="33"/>
  <c r="H299" i="33" s="1"/>
  <c r="Q299" i="33" s="1"/>
  <c r="H298" i="33"/>
  <c r="Q298" i="33" s="1"/>
  <c r="G298" i="33"/>
  <c r="H297" i="33"/>
  <c r="Q297" i="33" s="1"/>
  <c r="G297" i="33"/>
  <c r="H296" i="33"/>
  <c r="Q296" i="33" s="1"/>
  <c r="G296" i="33"/>
  <c r="G295" i="33"/>
  <c r="H295" i="33" s="1"/>
  <c r="Q295" i="33" s="1"/>
  <c r="Q294" i="33"/>
  <c r="H294" i="33"/>
  <c r="G294" i="33"/>
  <c r="G293" i="33"/>
  <c r="H293" i="33" s="1"/>
  <c r="Q293" i="33" s="1"/>
  <c r="G292" i="33"/>
  <c r="H292" i="33" s="1"/>
  <c r="Q292" i="33" s="1"/>
  <c r="G291" i="33"/>
  <c r="H291" i="33" s="1"/>
  <c r="Q291" i="33" s="1"/>
  <c r="H290" i="33"/>
  <c r="Q290" i="33" s="1"/>
  <c r="G290" i="33"/>
  <c r="H289" i="33"/>
  <c r="Q289" i="33" s="1"/>
  <c r="G289" i="33"/>
  <c r="H288" i="33"/>
  <c r="Q288" i="33" s="1"/>
  <c r="G288" i="33"/>
  <c r="G287" i="33"/>
  <c r="H287" i="33" s="1"/>
  <c r="Q287" i="33" s="1"/>
  <c r="Q286" i="33"/>
  <c r="H286" i="33"/>
  <c r="G286" i="33"/>
  <c r="G285" i="33"/>
  <c r="H285" i="33" s="1"/>
  <c r="Q285" i="33" s="1"/>
  <c r="G284" i="33"/>
  <c r="H284" i="33" s="1"/>
  <c r="Q284" i="33" s="1"/>
  <c r="G283" i="33"/>
  <c r="H283" i="33" s="1"/>
  <c r="Q283" i="33" s="1"/>
  <c r="H282" i="33"/>
  <c r="Q282" i="33" s="1"/>
  <c r="G282" i="33"/>
  <c r="E271" i="33"/>
  <c r="J271" i="33" s="1"/>
  <c r="D271" i="33"/>
  <c r="E270" i="33"/>
  <c r="J270" i="33" s="1"/>
  <c r="D270" i="33"/>
  <c r="D269" i="33"/>
  <c r="E269" i="33" s="1"/>
  <c r="J269" i="33" s="1"/>
  <c r="J268" i="33"/>
  <c r="E268" i="33"/>
  <c r="D268" i="33"/>
  <c r="D267" i="33"/>
  <c r="E267" i="33" s="1"/>
  <c r="J267" i="33" s="1"/>
  <c r="D266" i="33"/>
  <c r="E266" i="33" s="1"/>
  <c r="J266" i="33" s="1"/>
  <c r="D265" i="33"/>
  <c r="E265" i="33" s="1"/>
  <c r="J265" i="33" s="1"/>
  <c r="E264" i="33"/>
  <c r="J264" i="33" s="1"/>
  <c r="D264" i="33"/>
  <c r="F256" i="33"/>
  <c r="L256" i="33" s="1"/>
  <c r="E256" i="33"/>
  <c r="F255" i="33"/>
  <c r="L255" i="33" s="1"/>
  <c r="E255" i="33"/>
  <c r="E254" i="33"/>
  <c r="F254" i="33" s="1"/>
  <c r="L254" i="33" s="1"/>
  <c r="L253" i="33"/>
  <c r="F253" i="33"/>
  <c r="E253" i="33"/>
  <c r="E252" i="33"/>
  <c r="F252" i="33" s="1"/>
  <c r="L252" i="33" s="1"/>
  <c r="E251" i="33"/>
  <c r="F251" i="33" s="1"/>
  <c r="L251" i="33" s="1"/>
  <c r="E250" i="33"/>
  <c r="F250" i="33" s="1"/>
  <c r="L250" i="33" s="1"/>
  <c r="F249" i="33"/>
  <c r="L249" i="33" s="1"/>
  <c r="E249" i="33"/>
  <c r="F248" i="33"/>
  <c r="L248" i="33" s="1"/>
  <c r="E248" i="33"/>
  <c r="F247" i="33"/>
  <c r="L247" i="33" s="1"/>
  <c r="E247" i="33"/>
  <c r="L246" i="33"/>
  <c r="E246" i="33"/>
  <c r="F246" i="33" s="1"/>
  <c r="L245" i="33"/>
  <c r="F245" i="33"/>
  <c r="E245" i="33"/>
  <c r="E244" i="33"/>
  <c r="F244" i="33" s="1"/>
  <c r="L244" i="33" s="1"/>
  <c r="E243" i="33"/>
  <c r="F243" i="33" s="1"/>
  <c r="L243" i="33" s="1"/>
  <c r="E242" i="33"/>
  <c r="F242" i="33" s="1"/>
  <c r="L242" i="33" s="1"/>
  <c r="F241" i="33"/>
  <c r="L241" i="33" s="1"/>
  <c r="E241" i="33"/>
  <c r="F232" i="33"/>
  <c r="L232" i="33" s="1"/>
  <c r="E232" i="33"/>
  <c r="F231" i="33"/>
  <c r="L231" i="33" s="1"/>
  <c r="E231" i="33"/>
  <c r="L230" i="33"/>
  <c r="E230" i="33"/>
  <c r="F230" i="33" s="1"/>
  <c r="L229" i="33"/>
  <c r="F229" i="33"/>
  <c r="E229" i="33"/>
  <c r="E228" i="33"/>
  <c r="F228" i="33" s="1"/>
  <c r="L228" i="33" s="1"/>
  <c r="E227" i="33"/>
  <c r="F227" i="33" s="1"/>
  <c r="L227" i="33" s="1"/>
  <c r="E226" i="33"/>
  <c r="F226" i="33" s="1"/>
  <c r="L226" i="33" s="1"/>
  <c r="F225" i="33"/>
  <c r="L225" i="33" s="1"/>
  <c r="E225" i="33"/>
  <c r="F224" i="33"/>
  <c r="L224" i="33" s="1"/>
  <c r="E224" i="33"/>
  <c r="F223" i="33"/>
  <c r="L223" i="33" s="1"/>
  <c r="E223" i="33"/>
  <c r="E222" i="33"/>
  <c r="F222" i="33" s="1"/>
  <c r="L222" i="33" s="1"/>
  <c r="L221" i="33"/>
  <c r="F221" i="33"/>
  <c r="E221" i="33"/>
  <c r="E220" i="33"/>
  <c r="F220" i="33" s="1"/>
  <c r="L220" i="33" s="1"/>
  <c r="E219" i="33"/>
  <c r="F219" i="33" s="1"/>
  <c r="L219" i="33" s="1"/>
  <c r="E218" i="33"/>
  <c r="F218" i="33" s="1"/>
  <c r="L218" i="33" s="1"/>
  <c r="F217" i="33"/>
  <c r="L217" i="33" s="1"/>
  <c r="E217" i="33"/>
  <c r="G208" i="33"/>
  <c r="N208" i="33" s="1"/>
  <c r="F208" i="33"/>
  <c r="G207" i="33"/>
  <c r="N207" i="33" s="1"/>
  <c r="F207" i="33"/>
  <c r="F206" i="33"/>
  <c r="G206" i="33" s="1"/>
  <c r="N206" i="33" s="1"/>
  <c r="N205" i="33"/>
  <c r="G205" i="33"/>
  <c r="F205" i="33"/>
  <c r="F204" i="33"/>
  <c r="G204" i="33" s="1"/>
  <c r="N204" i="33" s="1"/>
  <c r="F203" i="33"/>
  <c r="G203" i="33" s="1"/>
  <c r="N203" i="33" s="1"/>
  <c r="F202" i="33"/>
  <c r="G202" i="33" s="1"/>
  <c r="N202" i="33" s="1"/>
  <c r="G201" i="33"/>
  <c r="N201" i="33" s="1"/>
  <c r="F201" i="33"/>
  <c r="G200" i="33"/>
  <c r="N200" i="33" s="1"/>
  <c r="F200" i="33"/>
  <c r="G199" i="33"/>
  <c r="N199" i="33" s="1"/>
  <c r="F199" i="33"/>
  <c r="N198" i="33"/>
  <c r="F198" i="33"/>
  <c r="G198" i="33" s="1"/>
  <c r="N197" i="33"/>
  <c r="G197" i="33"/>
  <c r="F197" i="33"/>
  <c r="F196" i="33"/>
  <c r="G196" i="33" s="1"/>
  <c r="N196" i="33" s="1"/>
  <c r="F195" i="33"/>
  <c r="G195" i="33" s="1"/>
  <c r="N195" i="33" s="1"/>
  <c r="F194" i="33"/>
  <c r="G194" i="33" s="1"/>
  <c r="N194" i="33" s="1"/>
  <c r="G193" i="33"/>
  <c r="N193" i="33" s="1"/>
  <c r="F193" i="33"/>
  <c r="G192" i="33"/>
  <c r="N192" i="33" s="1"/>
  <c r="F192" i="33"/>
  <c r="G191" i="33"/>
  <c r="N191" i="33" s="1"/>
  <c r="F191" i="33"/>
  <c r="N190" i="33"/>
  <c r="F190" i="33"/>
  <c r="G190" i="33" s="1"/>
  <c r="N189" i="33"/>
  <c r="G189" i="33"/>
  <c r="F189" i="33"/>
  <c r="F188" i="33"/>
  <c r="G188" i="33" s="1"/>
  <c r="N188" i="33" s="1"/>
  <c r="F187" i="33"/>
  <c r="G187" i="33" s="1"/>
  <c r="N187" i="33" s="1"/>
  <c r="F186" i="33"/>
  <c r="G186" i="33" s="1"/>
  <c r="N186" i="33" s="1"/>
  <c r="G185" i="33"/>
  <c r="N185" i="33" s="1"/>
  <c r="F185" i="33"/>
  <c r="G184" i="33"/>
  <c r="N184" i="33" s="1"/>
  <c r="F184" i="33"/>
  <c r="G183" i="33"/>
  <c r="N183" i="33" s="1"/>
  <c r="F183" i="33"/>
  <c r="F182" i="33"/>
  <c r="G182" i="33" s="1"/>
  <c r="N182" i="33" s="1"/>
  <c r="G181" i="33"/>
  <c r="N181" i="33" s="1"/>
  <c r="F181" i="33"/>
  <c r="F180" i="33"/>
  <c r="G180" i="33" s="1"/>
  <c r="N180" i="33" s="1"/>
  <c r="F179" i="33"/>
  <c r="G179" i="33" s="1"/>
  <c r="N179" i="33" s="1"/>
  <c r="F178" i="33"/>
  <c r="G178" i="33" s="1"/>
  <c r="N178" i="33" s="1"/>
  <c r="G177" i="33"/>
  <c r="N177" i="33" s="1"/>
  <c r="F177" i="33"/>
  <c r="G167" i="33"/>
  <c r="N167" i="33" s="1"/>
  <c r="F167" i="33"/>
  <c r="G166" i="33"/>
  <c r="N166" i="33" s="1"/>
  <c r="F166" i="33"/>
  <c r="F165" i="33"/>
  <c r="G165" i="33" s="1"/>
  <c r="N165" i="33" s="1"/>
  <c r="N164" i="33"/>
  <c r="G164" i="33"/>
  <c r="F164" i="33"/>
  <c r="F163" i="33"/>
  <c r="G163" i="33" s="1"/>
  <c r="N163" i="33" s="1"/>
  <c r="F162" i="33"/>
  <c r="G162" i="33" s="1"/>
  <c r="N162" i="33" s="1"/>
  <c r="N161" i="33"/>
  <c r="F161" i="33"/>
  <c r="G161" i="33" s="1"/>
  <c r="G160" i="33"/>
  <c r="N160" i="33" s="1"/>
  <c r="F160" i="33"/>
  <c r="F159" i="33"/>
  <c r="G159" i="33" s="1"/>
  <c r="N159" i="33" s="1"/>
  <c r="G158" i="33"/>
  <c r="N158" i="33" s="1"/>
  <c r="F158" i="33"/>
  <c r="F157" i="33"/>
  <c r="G157" i="33" s="1"/>
  <c r="N157" i="33" s="1"/>
  <c r="N156" i="33"/>
  <c r="G156" i="33"/>
  <c r="F156" i="33"/>
  <c r="N155" i="33"/>
  <c r="F155" i="33"/>
  <c r="G155" i="33" s="1"/>
  <c r="F154" i="33"/>
  <c r="G154" i="33" s="1"/>
  <c r="N154" i="33" s="1"/>
  <c r="N153" i="33"/>
  <c r="F153" i="33"/>
  <c r="G153" i="33" s="1"/>
  <c r="G152" i="33"/>
  <c r="N152" i="33" s="1"/>
  <c r="F152" i="33"/>
  <c r="N151" i="33"/>
  <c r="G151" i="33"/>
  <c r="F151" i="33"/>
  <c r="G150" i="33"/>
  <c r="N150" i="33" s="1"/>
  <c r="F150" i="33"/>
  <c r="G149" i="33"/>
  <c r="N149" i="33" s="1"/>
  <c r="F149" i="33"/>
  <c r="N148" i="33"/>
  <c r="G148" i="33"/>
  <c r="F148" i="33"/>
  <c r="F147" i="33"/>
  <c r="G147" i="33" s="1"/>
  <c r="N147" i="33" s="1"/>
  <c r="G146" i="33"/>
  <c r="N146" i="33" s="1"/>
  <c r="F146" i="33"/>
  <c r="N145" i="33"/>
  <c r="F145" i="33"/>
  <c r="G145" i="33" s="1"/>
  <c r="F144" i="33"/>
  <c r="G144" i="33" s="1"/>
  <c r="N144" i="33" s="1"/>
  <c r="F143" i="33"/>
  <c r="G143" i="33" s="1"/>
  <c r="N143" i="33" s="1"/>
  <c r="G142" i="33"/>
  <c r="N142" i="33" s="1"/>
  <c r="F142" i="33"/>
  <c r="F141" i="33"/>
  <c r="G141" i="33" s="1"/>
  <c r="N141" i="33" s="1"/>
  <c r="F140" i="33"/>
  <c r="G140" i="33" s="1"/>
  <c r="N140" i="33" s="1"/>
  <c r="F139" i="33"/>
  <c r="G139" i="33" s="1"/>
  <c r="N139" i="33" s="1"/>
  <c r="F138" i="33"/>
  <c r="G138" i="33" s="1"/>
  <c r="N138" i="33" s="1"/>
  <c r="G137" i="33"/>
  <c r="N137" i="33" s="1"/>
  <c r="F137" i="33"/>
  <c r="G136" i="33"/>
  <c r="N136" i="33" s="1"/>
  <c r="F136" i="33"/>
  <c r="E126" i="33"/>
  <c r="J126" i="33" s="1"/>
  <c r="D126" i="33"/>
  <c r="J125" i="33"/>
  <c r="E125" i="33"/>
  <c r="D125" i="33"/>
  <c r="D124" i="33"/>
  <c r="E124" i="33" s="1"/>
  <c r="J124" i="33" s="1"/>
  <c r="D123" i="33"/>
  <c r="E123" i="33" s="1"/>
  <c r="J123" i="33" s="1"/>
  <c r="D122" i="33"/>
  <c r="E122" i="33" s="1"/>
  <c r="J122" i="33" s="1"/>
  <c r="D121" i="33"/>
  <c r="E121" i="33" s="1"/>
  <c r="J121" i="33" s="1"/>
  <c r="E120" i="33"/>
  <c r="J120" i="33" s="1"/>
  <c r="D120" i="33"/>
  <c r="E119" i="33"/>
  <c r="J119" i="33" s="1"/>
  <c r="D119" i="33"/>
  <c r="D111" i="33"/>
  <c r="H111" i="33" s="1"/>
  <c r="C111" i="33"/>
  <c r="H110" i="33"/>
  <c r="D110" i="33"/>
  <c r="C110" i="33"/>
  <c r="C109" i="33"/>
  <c r="D109" i="33" s="1"/>
  <c r="H109" i="33" s="1"/>
  <c r="C108" i="33"/>
  <c r="D108" i="33" s="1"/>
  <c r="H108" i="33" s="1"/>
  <c r="E101" i="33"/>
  <c r="F101" i="33" s="1"/>
  <c r="L101" i="33" s="1"/>
  <c r="E100" i="33"/>
  <c r="F100" i="33" s="1"/>
  <c r="L100" i="33" s="1"/>
  <c r="F99" i="33"/>
  <c r="L99" i="33" s="1"/>
  <c r="E99" i="33"/>
  <c r="F98" i="33"/>
  <c r="L98" i="33" s="1"/>
  <c r="E98" i="33"/>
  <c r="L97" i="33"/>
  <c r="F97" i="33"/>
  <c r="E97" i="33"/>
  <c r="L96" i="33"/>
  <c r="F96" i="33"/>
  <c r="E96" i="33"/>
  <c r="E95" i="33"/>
  <c r="F95" i="33" s="1"/>
  <c r="L95" i="33" s="1"/>
  <c r="E94" i="33"/>
  <c r="F94" i="33" s="1"/>
  <c r="L94" i="33" s="1"/>
  <c r="E93" i="33"/>
  <c r="F93" i="33" s="1"/>
  <c r="L93" i="33" s="1"/>
  <c r="F92" i="33"/>
  <c r="L92" i="33" s="1"/>
  <c r="E92" i="33"/>
  <c r="F91" i="33"/>
  <c r="L91" i="33" s="1"/>
  <c r="E91" i="33"/>
  <c r="F90" i="33"/>
  <c r="L90" i="33" s="1"/>
  <c r="E90" i="33"/>
  <c r="L89" i="33"/>
  <c r="F89" i="33"/>
  <c r="E89" i="33"/>
  <c r="L88" i="33"/>
  <c r="F88" i="33"/>
  <c r="E88" i="33"/>
  <c r="E87" i="33"/>
  <c r="F87" i="33" s="1"/>
  <c r="L87" i="33" s="1"/>
  <c r="E86" i="33"/>
  <c r="F86" i="33" s="1"/>
  <c r="L86" i="33" s="1"/>
  <c r="C77" i="33"/>
  <c r="D77" i="33" s="1"/>
  <c r="H77" i="33" s="1"/>
  <c r="D76" i="33"/>
  <c r="H76" i="33" s="1"/>
  <c r="C76" i="33"/>
  <c r="D75" i="33"/>
  <c r="H75" i="33" s="1"/>
  <c r="C75" i="33"/>
  <c r="D74" i="33"/>
  <c r="H74" i="33" s="1"/>
  <c r="C74" i="33"/>
  <c r="H67" i="33"/>
  <c r="D67" i="33"/>
  <c r="C67" i="33"/>
  <c r="H66" i="33"/>
  <c r="D66" i="33"/>
  <c r="C66" i="33"/>
  <c r="C65" i="33"/>
  <c r="D65" i="33" s="1"/>
  <c r="H65" i="33" s="1"/>
  <c r="C64" i="33"/>
  <c r="D64" i="33" s="1"/>
  <c r="H64" i="33" s="1"/>
  <c r="C57" i="33"/>
  <c r="D57" i="33" s="1"/>
  <c r="H57" i="33" s="1"/>
  <c r="D56" i="33"/>
  <c r="H56" i="33" s="1"/>
  <c r="C56" i="33"/>
  <c r="D55" i="33"/>
  <c r="H55" i="33" s="1"/>
  <c r="C55" i="33"/>
  <c r="D54" i="33"/>
  <c r="H54" i="33" s="1"/>
  <c r="C54" i="33"/>
  <c r="L47" i="33"/>
  <c r="F47" i="33"/>
  <c r="E47" i="33"/>
  <c r="L46" i="33"/>
  <c r="F46" i="33"/>
  <c r="E46" i="33"/>
  <c r="E45" i="33"/>
  <c r="F45" i="33" s="1"/>
  <c r="L45" i="33" s="1"/>
  <c r="E44" i="33"/>
  <c r="F44" i="33" s="1"/>
  <c r="L44" i="33" s="1"/>
  <c r="E43" i="33"/>
  <c r="F43" i="33" s="1"/>
  <c r="L43" i="33" s="1"/>
  <c r="F42" i="33"/>
  <c r="L42" i="33" s="1"/>
  <c r="E42" i="33"/>
  <c r="F41" i="33"/>
  <c r="L41" i="33" s="1"/>
  <c r="E41" i="33"/>
  <c r="F40" i="33"/>
  <c r="L40" i="33" s="1"/>
  <c r="E40" i="33"/>
  <c r="L39" i="33"/>
  <c r="F39" i="33"/>
  <c r="E39" i="33"/>
  <c r="L38" i="33"/>
  <c r="F38" i="33"/>
  <c r="E38" i="33"/>
  <c r="E37" i="33"/>
  <c r="F37" i="33" s="1"/>
  <c r="L37" i="33" s="1"/>
  <c r="E36" i="33"/>
  <c r="F36" i="33" s="1"/>
  <c r="L36" i="33" s="1"/>
  <c r="E35" i="33"/>
  <c r="F35" i="33" s="1"/>
  <c r="L35" i="33" s="1"/>
  <c r="E34" i="33"/>
  <c r="F34" i="33" s="1"/>
  <c r="L34" i="33" s="1"/>
  <c r="F33" i="33"/>
  <c r="L33" i="33" s="1"/>
  <c r="E33" i="33"/>
  <c r="F32" i="33"/>
  <c r="L32" i="33" s="1"/>
  <c r="E32" i="33"/>
  <c r="F23" i="33"/>
  <c r="L23" i="33" s="1"/>
  <c r="E23" i="33"/>
  <c r="L22" i="33"/>
  <c r="F22" i="33"/>
  <c r="E22" i="33"/>
  <c r="E21" i="33"/>
  <c r="F21" i="33" s="1"/>
  <c r="L21" i="33" s="1"/>
  <c r="E20" i="33"/>
  <c r="F20" i="33" s="1"/>
  <c r="L20" i="33" s="1"/>
  <c r="E19" i="33"/>
  <c r="F19" i="33" s="1"/>
  <c r="L19" i="33" s="1"/>
  <c r="E18" i="33"/>
  <c r="F18" i="33" s="1"/>
  <c r="L18" i="33" s="1"/>
  <c r="F17" i="33"/>
  <c r="L17" i="33" s="1"/>
  <c r="E17" i="33"/>
  <c r="F16" i="33"/>
  <c r="L16" i="33" s="1"/>
  <c r="E16" i="33"/>
  <c r="F15" i="33"/>
  <c r="L15" i="33" s="1"/>
  <c r="E15" i="33"/>
  <c r="L14" i="33"/>
  <c r="F14" i="33"/>
  <c r="E14" i="33"/>
  <c r="E13" i="33"/>
  <c r="F13" i="33" s="1"/>
  <c r="L13" i="33" s="1"/>
  <c r="E12" i="33"/>
  <c r="F12" i="33" s="1"/>
  <c r="L12" i="33" s="1"/>
  <c r="E11" i="33"/>
  <c r="F11" i="33" s="1"/>
  <c r="L11" i="33" s="1"/>
  <c r="E10" i="33"/>
  <c r="F10" i="33" s="1"/>
  <c r="L10" i="33" s="1"/>
  <c r="F9" i="33"/>
  <c r="L9" i="33" s="1"/>
  <c r="E9" i="33"/>
  <c r="F8" i="33"/>
  <c r="L8" i="33" s="1"/>
  <c r="E8" i="33"/>
  <c r="D120" i="29" l="1"/>
  <c r="D121" i="29"/>
  <c r="D122" i="29"/>
  <c r="D123" i="29"/>
  <c r="D124" i="29"/>
  <c r="D125" i="29"/>
  <c r="D126" i="29"/>
  <c r="D119" i="29"/>
  <c r="E119" i="27"/>
  <c r="D119" i="27"/>
  <c r="J120" i="27"/>
  <c r="J121" i="27"/>
  <c r="J122" i="27"/>
  <c r="J123" i="27"/>
  <c r="J124" i="27"/>
  <c r="J125" i="27"/>
  <c r="J126" i="27"/>
  <c r="J119" i="27"/>
  <c r="K1457" i="32"/>
  <c r="L1457" i="32" s="1"/>
  <c r="Y1457" i="32" s="1"/>
  <c r="K1456" i="32"/>
  <c r="L1456" i="32" s="1"/>
  <c r="Y1456" i="32" s="1"/>
  <c r="L1455" i="32"/>
  <c r="Y1455" i="32" s="1"/>
  <c r="K1455" i="32"/>
  <c r="K1454" i="32"/>
  <c r="L1454" i="32" s="1"/>
  <c r="Y1454" i="32" s="1"/>
  <c r="K1453" i="32"/>
  <c r="L1453" i="32" s="1"/>
  <c r="Y1453" i="32" s="1"/>
  <c r="Y1452" i="32"/>
  <c r="L1452" i="32"/>
  <c r="K1452" i="32"/>
  <c r="L1451" i="32"/>
  <c r="Y1451" i="32" s="1"/>
  <c r="K1451" i="32"/>
  <c r="K1450" i="32"/>
  <c r="L1450" i="32" s="1"/>
  <c r="Y1450" i="32" s="1"/>
  <c r="Y1449" i="32"/>
  <c r="L1449" i="32"/>
  <c r="K1449" i="32"/>
  <c r="Y1448" i="32"/>
  <c r="L1448" i="32"/>
  <c r="K1448" i="32"/>
  <c r="L1447" i="32"/>
  <c r="Y1447" i="32" s="1"/>
  <c r="K1447" i="32"/>
  <c r="K1446" i="32"/>
  <c r="L1446" i="32" s="1"/>
  <c r="Y1446" i="32" s="1"/>
  <c r="K1445" i="32"/>
  <c r="L1445" i="32" s="1"/>
  <c r="Y1445" i="32" s="1"/>
  <c r="Y1444" i="32"/>
  <c r="L1444" i="32"/>
  <c r="K1444" i="32"/>
  <c r="L1443" i="32"/>
  <c r="Y1443" i="32" s="1"/>
  <c r="K1443" i="32"/>
  <c r="K1442" i="32"/>
  <c r="L1442" i="32" s="1"/>
  <c r="Y1442" i="32" s="1"/>
  <c r="Y1441" i="32"/>
  <c r="L1441" i="32"/>
  <c r="K1441" i="32"/>
  <c r="Y1440" i="32"/>
  <c r="L1440" i="32"/>
  <c r="K1440" i="32"/>
  <c r="L1439" i="32"/>
  <c r="Y1439" i="32" s="1"/>
  <c r="K1439" i="32"/>
  <c r="K1438" i="32"/>
  <c r="L1438" i="32" s="1"/>
  <c r="Y1438" i="32" s="1"/>
  <c r="K1437" i="32"/>
  <c r="L1437" i="32" s="1"/>
  <c r="Y1437" i="32" s="1"/>
  <c r="Y1436" i="32"/>
  <c r="L1436" i="32"/>
  <c r="K1436" i="32"/>
  <c r="L1435" i="32"/>
  <c r="Y1435" i="32" s="1"/>
  <c r="K1435" i="32"/>
  <c r="K1434" i="32"/>
  <c r="L1434" i="32" s="1"/>
  <c r="Y1434" i="32" s="1"/>
  <c r="Y1433" i="32"/>
  <c r="L1433" i="32"/>
  <c r="K1433" i="32"/>
  <c r="Y1432" i="32"/>
  <c r="L1432" i="32"/>
  <c r="K1432" i="32"/>
  <c r="L1431" i="32"/>
  <c r="Y1431" i="32" s="1"/>
  <c r="K1431" i="32"/>
  <c r="K1430" i="32"/>
  <c r="L1430" i="32" s="1"/>
  <c r="Y1430" i="32" s="1"/>
  <c r="K1429" i="32"/>
  <c r="L1429" i="32" s="1"/>
  <c r="Y1429" i="32" s="1"/>
  <c r="Y1428" i="32"/>
  <c r="L1428" i="32"/>
  <c r="K1428" i="32"/>
  <c r="L1427" i="32"/>
  <c r="Y1427" i="32" s="1"/>
  <c r="K1427" i="32"/>
  <c r="K1426" i="32"/>
  <c r="L1426" i="32" s="1"/>
  <c r="Y1426" i="32" s="1"/>
  <c r="Y1425" i="32"/>
  <c r="L1425" i="32"/>
  <c r="K1425" i="32"/>
  <c r="Y1424" i="32"/>
  <c r="L1424" i="32"/>
  <c r="K1424" i="32"/>
  <c r="L1423" i="32"/>
  <c r="Y1423" i="32" s="1"/>
  <c r="K1423" i="32"/>
  <c r="K1422" i="32"/>
  <c r="L1422" i="32" s="1"/>
  <c r="Y1422" i="32" s="1"/>
  <c r="K1421" i="32"/>
  <c r="L1421" i="32" s="1"/>
  <c r="Y1421" i="32" s="1"/>
  <c r="Y1420" i="32"/>
  <c r="L1420" i="32"/>
  <c r="K1420" i="32"/>
  <c r="L1419" i="32"/>
  <c r="Y1419" i="32" s="1"/>
  <c r="K1419" i="32"/>
  <c r="K1418" i="32"/>
  <c r="L1418" i="32" s="1"/>
  <c r="Y1418" i="32" s="1"/>
  <c r="Y1417" i="32"/>
  <c r="L1417" i="32"/>
  <c r="K1417" i="32"/>
  <c r="Y1416" i="32"/>
  <c r="L1416" i="32"/>
  <c r="K1416" i="32"/>
  <c r="L1415" i="32"/>
  <c r="Y1415" i="32" s="1"/>
  <c r="K1415" i="32"/>
  <c r="K1414" i="32"/>
  <c r="L1414" i="32" s="1"/>
  <c r="Y1414" i="32" s="1"/>
  <c r="K1413" i="32"/>
  <c r="L1413" i="32" s="1"/>
  <c r="Y1413" i="32" s="1"/>
  <c r="Y1412" i="32"/>
  <c r="L1412" i="32"/>
  <c r="K1412" i="32"/>
  <c r="L1411" i="32"/>
  <c r="Y1411" i="32" s="1"/>
  <c r="K1411" i="32"/>
  <c r="K1410" i="32"/>
  <c r="L1410" i="32" s="1"/>
  <c r="Y1410" i="32" s="1"/>
  <c r="K1409" i="32"/>
  <c r="L1409" i="32" s="1"/>
  <c r="Y1409" i="32" s="1"/>
  <c r="Y1408" i="32"/>
  <c r="L1408" i="32"/>
  <c r="K1408" i="32"/>
  <c r="L1407" i="32"/>
  <c r="Y1407" i="32" s="1"/>
  <c r="K1407" i="32"/>
  <c r="K1406" i="32"/>
  <c r="L1406" i="32" s="1"/>
  <c r="Y1406" i="32" s="1"/>
  <c r="K1405" i="32"/>
  <c r="L1405" i="32" s="1"/>
  <c r="Y1405" i="32" s="1"/>
  <c r="Y1404" i="32"/>
  <c r="L1404" i="32"/>
  <c r="K1404" i="32"/>
  <c r="L1403" i="32"/>
  <c r="Y1403" i="32" s="1"/>
  <c r="K1403" i="32"/>
  <c r="K1402" i="32"/>
  <c r="L1402" i="32" s="1"/>
  <c r="Y1402" i="32" s="1"/>
  <c r="K1401" i="32"/>
  <c r="L1401" i="32" s="1"/>
  <c r="Y1401" i="32" s="1"/>
  <c r="Y1400" i="32"/>
  <c r="L1400" i="32"/>
  <c r="K1400" i="32"/>
  <c r="L1399" i="32"/>
  <c r="Y1399" i="32" s="1"/>
  <c r="K1399" i="32"/>
  <c r="K1398" i="32"/>
  <c r="L1398" i="32" s="1"/>
  <c r="Y1398" i="32" s="1"/>
  <c r="K1397" i="32"/>
  <c r="L1397" i="32" s="1"/>
  <c r="Y1397" i="32" s="1"/>
  <c r="Y1396" i="32"/>
  <c r="L1396" i="32"/>
  <c r="K1396" i="32"/>
  <c r="L1395" i="32"/>
  <c r="Y1395" i="32" s="1"/>
  <c r="K1395" i="32"/>
  <c r="K1394" i="32"/>
  <c r="L1394" i="32" s="1"/>
  <c r="Y1394" i="32" s="1"/>
  <c r="K1393" i="32"/>
  <c r="L1393" i="32" s="1"/>
  <c r="Y1393" i="32" s="1"/>
  <c r="Y1392" i="32"/>
  <c r="L1392" i="32"/>
  <c r="K1392" i="32"/>
  <c r="L1391" i="32"/>
  <c r="Y1391" i="32" s="1"/>
  <c r="K1391" i="32"/>
  <c r="K1390" i="32"/>
  <c r="L1390" i="32" s="1"/>
  <c r="Y1390" i="32" s="1"/>
  <c r="K1389" i="32"/>
  <c r="L1389" i="32" s="1"/>
  <c r="Y1389" i="32" s="1"/>
  <c r="Y1388" i="32"/>
  <c r="L1388" i="32"/>
  <c r="K1388" i="32"/>
  <c r="L1387" i="32"/>
  <c r="Y1387" i="32" s="1"/>
  <c r="K1387" i="32"/>
  <c r="K1386" i="32"/>
  <c r="L1386" i="32" s="1"/>
  <c r="Y1386" i="32" s="1"/>
  <c r="K1385" i="32"/>
  <c r="L1385" i="32" s="1"/>
  <c r="Y1385" i="32" s="1"/>
  <c r="Y1384" i="32"/>
  <c r="L1384" i="32"/>
  <c r="K1384" i="32"/>
  <c r="L1383" i="32"/>
  <c r="Y1383" i="32" s="1"/>
  <c r="K1383" i="32"/>
  <c r="K1382" i="32"/>
  <c r="L1382" i="32" s="1"/>
  <c r="Y1382" i="32" s="1"/>
  <c r="K1381" i="32"/>
  <c r="L1381" i="32" s="1"/>
  <c r="Y1381" i="32" s="1"/>
  <c r="Y1380" i="32"/>
  <c r="L1380" i="32"/>
  <c r="K1380" i="32"/>
  <c r="L1379" i="32"/>
  <c r="Y1379" i="32" s="1"/>
  <c r="K1379" i="32"/>
  <c r="K1378" i="32"/>
  <c r="L1378" i="32" s="1"/>
  <c r="Y1378" i="32" s="1"/>
  <c r="K1377" i="32"/>
  <c r="L1377" i="32" s="1"/>
  <c r="Y1377" i="32" s="1"/>
  <c r="Y1376" i="32"/>
  <c r="L1376" i="32"/>
  <c r="K1376" i="32"/>
  <c r="L1375" i="32"/>
  <c r="Y1375" i="32" s="1"/>
  <c r="K1375" i="32"/>
  <c r="K1374" i="32"/>
  <c r="L1374" i="32" s="1"/>
  <c r="Y1374" i="32" s="1"/>
  <c r="K1373" i="32"/>
  <c r="L1373" i="32" s="1"/>
  <c r="Y1373" i="32" s="1"/>
  <c r="Y1372" i="32"/>
  <c r="L1372" i="32"/>
  <c r="K1372" i="32"/>
  <c r="L1371" i="32"/>
  <c r="Y1371" i="32" s="1"/>
  <c r="K1371" i="32"/>
  <c r="K1370" i="32"/>
  <c r="L1370" i="32" s="1"/>
  <c r="Y1370" i="32" s="1"/>
  <c r="K1369" i="32"/>
  <c r="L1369" i="32" s="1"/>
  <c r="Y1369" i="32" s="1"/>
  <c r="K1368" i="32"/>
  <c r="L1368" i="32" s="1"/>
  <c r="Y1368" i="32" s="1"/>
  <c r="L1367" i="32"/>
  <c r="Y1367" i="32" s="1"/>
  <c r="K1367" i="32"/>
  <c r="K1366" i="32"/>
  <c r="L1366" i="32" s="1"/>
  <c r="Y1366" i="32" s="1"/>
  <c r="K1365" i="32"/>
  <c r="L1365" i="32" s="1"/>
  <c r="Y1365" i="32" s="1"/>
  <c r="Y1364" i="32"/>
  <c r="L1364" i="32"/>
  <c r="K1364" i="32"/>
  <c r="L1363" i="32"/>
  <c r="Y1363" i="32" s="1"/>
  <c r="K1363" i="32"/>
  <c r="K1362" i="32"/>
  <c r="L1362" i="32" s="1"/>
  <c r="Y1362" i="32" s="1"/>
  <c r="K1361" i="32"/>
  <c r="L1361" i="32" s="1"/>
  <c r="Y1361" i="32" s="1"/>
  <c r="K1360" i="32"/>
  <c r="L1360" i="32" s="1"/>
  <c r="Y1360" i="32" s="1"/>
  <c r="L1359" i="32"/>
  <c r="Y1359" i="32" s="1"/>
  <c r="K1359" i="32"/>
  <c r="K1358" i="32"/>
  <c r="L1358" i="32" s="1"/>
  <c r="Y1358" i="32" s="1"/>
  <c r="K1357" i="32"/>
  <c r="L1357" i="32" s="1"/>
  <c r="Y1357" i="32" s="1"/>
  <c r="Y1356" i="32"/>
  <c r="L1356" i="32"/>
  <c r="K1356" i="32"/>
  <c r="L1355" i="32"/>
  <c r="Y1355" i="32" s="1"/>
  <c r="K1355" i="32"/>
  <c r="K1354" i="32"/>
  <c r="L1354" i="32" s="1"/>
  <c r="Y1354" i="32" s="1"/>
  <c r="K1353" i="32"/>
  <c r="L1353" i="32" s="1"/>
  <c r="Y1353" i="32" s="1"/>
  <c r="K1352" i="32"/>
  <c r="L1352" i="32" s="1"/>
  <c r="Y1352" i="32" s="1"/>
  <c r="L1351" i="32"/>
  <c r="Y1351" i="32" s="1"/>
  <c r="K1351" i="32"/>
  <c r="K1350" i="32"/>
  <c r="L1350" i="32" s="1"/>
  <c r="Y1350" i="32" s="1"/>
  <c r="K1349" i="32"/>
  <c r="L1349" i="32" s="1"/>
  <c r="Y1349" i="32" s="1"/>
  <c r="Y1348" i="32"/>
  <c r="L1348" i="32"/>
  <c r="K1348" i="32"/>
  <c r="L1347" i="32"/>
  <c r="Y1347" i="32" s="1"/>
  <c r="K1347" i="32"/>
  <c r="K1346" i="32"/>
  <c r="L1346" i="32" s="1"/>
  <c r="Y1346" i="32" s="1"/>
  <c r="K1345" i="32"/>
  <c r="L1345" i="32" s="1"/>
  <c r="Y1345" i="32" s="1"/>
  <c r="K1344" i="32"/>
  <c r="L1344" i="32" s="1"/>
  <c r="Y1344" i="32" s="1"/>
  <c r="L1343" i="32"/>
  <c r="Y1343" i="32" s="1"/>
  <c r="K1343" i="32"/>
  <c r="K1342" i="32"/>
  <c r="L1342" i="32" s="1"/>
  <c r="Y1342" i="32" s="1"/>
  <c r="K1341" i="32"/>
  <c r="L1341" i="32" s="1"/>
  <c r="Y1341" i="32" s="1"/>
  <c r="K1340" i="32"/>
  <c r="L1340" i="32" s="1"/>
  <c r="Y1340" i="32" s="1"/>
  <c r="L1339" i="32"/>
  <c r="Y1339" i="32" s="1"/>
  <c r="K1339" i="32"/>
  <c r="K1338" i="32"/>
  <c r="L1338" i="32" s="1"/>
  <c r="Y1338" i="32" s="1"/>
  <c r="K1337" i="32"/>
  <c r="L1337" i="32" s="1"/>
  <c r="Y1337" i="32" s="1"/>
  <c r="K1336" i="32"/>
  <c r="L1336" i="32" s="1"/>
  <c r="Y1336" i="32" s="1"/>
  <c r="L1335" i="32"/>
  <c r="Y1335" i="32" s="1"/>
  <c r="K1335" i="32"/>
  <c r="K1334" i="32"/>
  <c r="L1334" i="32" s="1"/>
  <c r="Y1334" i="32" s="1"/>
  <c r="K1333" i="32"/>
  <c r="L1333" i="32" s="1"/>
  <c r="Y1333" i="32" s="1"/>
  <c r="Y1332" i="32"/>
  <c r="K1332" i="32"/>
  <c r="L1332" i="32" s="1"/>
  <c r="L1331" i="32"/>
  <c r="Y1331" i="32" s="1"/>
  <c r="K1331" i="32"/>
  <c r="K1330" i="32"/>
  <c r="L1330" i="32" s="1"/>
  <c r="Y1330" i="32" s="1"/>
  <c r="K1329" i="32"/>
  <c r="L1329" i="32" s="1"/>
  <c r="Y1329" i="32" s="1"/>
  <c r="K1328" i="32"/>
  <c r="L1328" i="32" s="1"/>
  <c r="Y1328" i="32" s="1"/>
  <c r="L1327" i="32"/>
  <c r="Y1327" i="32" s="1"/>
  <c r="K1327" i="32"/>
  <c r="K1326" i="32"/>
  <c r="L1326" i="32" s="1"/>
  <c r="Y1326" i="32" s="1"/>
  <c r="K1325" i="32"/>
  <c r="L1325" i="32" s="1"/>
  <c r="Y1325" i="32" s="1"/>
  <c r="K1324" i="32"/>
  <c r="L1324" i="32" s="1"/>
  <c r="Y1324" i="32" s="1"/>
  <c r="L1323" i="32"/>
  <c r="Y1323" i="32" s="1"/>
  <c r="K1323" i="32"/>
  <c r="K1322" i="32"/>
  <c r="L1322" i="32" s="1"/>
  <c r="Y1322" i="32" s="1"/>
  <c r="K1321" i="32"/>
  <c r="L1321" i="32" s="1"/>
  <c r="Y1321" i="32" s="1"/>
  <c r="K1320" i="32"/>
  <c r="L1320" i="32" s="1"/>
  <c r="Y1320" i="32" s="1"/>
  <c r="L1319" i="32"/>
  <c r="Y1319" i="32" s="1"/>
  <c r="K1319" i="32"/>
  <c r="K1318" i="32"/>
  <c r="L1318" i="32" s="1"/>
  <c r="Y1318" i="32" s="1"/>
  <c r="K1317" i="32"/>
  <c r="L1317" i="32" s="1"/>
  <c r="Y1317" i="32" s="1"/>
  <c r="K1316" i="32"/>
  <c r="L1316" i="32" s="1"/>
  <c r="Y1316" i="32" s="1"/>
  <c r="L1315" i="32"/>
  <c r="Y1315" i="32" s="1"/>
  <c r="K1315" i="32"/>
  <c r="K1314" i="32"/>
  <c r="L1314" i="32" s="1"/>
  <c r="Y1314" i="32" s="1"/>
  <c r="K1313" i="32"/>
  <c r="L1313" i="32" s="1"/>
  <c r="Y1313" i="32" s="1"/>
  <c r="K1312" i="32"/>
  <c r="L1312" i="32" s="1"/>
  <c r="Y1312" i="32" s="1"/>
  <c r="L1311" i="32"/>
  <c r="Y1311" i="32" s="1"/>
  <c r="K1311" i="32"/>
  <c r="K1310" i="32"/>
  <c r="L1310" i="32" s="1"/>
  <c r="Y1310" i="32" s="1"/>
  <c r="K1309" i="32"/>
  <c r="L1309" i="32" s="1"/>
  <c r="Y1309" i="32" s="1"/>
  <c r="K1308" i="32"/>
  <c r="L1308" i="32" s="1"/>
  <c r="Y1308" i="32" s="1"/>
  <c r="L1307" i="32"/>
  <c r="Y1307" i="32" s="1"/>
  <c r="K1307" i="32"/>
  <c r="K1306" i="32"/>
  <c r="L1306" i="32" s="1"/>
  <c r="Y1306" i="32" s="1"/>
  <c r="K1305" i="32"/>
  <c r="L1305" i="32" s="1"/>
  <c r="Y1305" i="32" s="1"/>
  <c r="K1304" i="32"/>
  <c r="L1304" i="32" s="1"/>
  <c r="Y1304" i="32" s="1"/>
  <c r="L1303" i="32"/>
  <c r="Y1303" i="32" s="1"/>
  <c r="K1303" i="32"/>
  <c r="K1302" i="32"/>
  <c r="L1302" i="32" s="1"/>
  <c r="Y1302" i="32" s="1"/>
  <c r="K1301" i="32"/>
  <c r="L1301" i="32" s="1"/>
  <c r="Y1301" i="32" s="1"/>
  <c r="Y1300" i="32"/>
  <c r="K1300" i="32"/>
  <c r="L1300" i="32" s="1"/>
  <c r="L1299" i="32"/>
  <c r="Y1299" i="32" s="1"/>
  <c r="K1299" i="32"/>
  <c r="K1298" i="32"/>
  <c r="L1298" i="32" s="1"/>
  <c r="Y1298" i="32" s="1"/>
  <c r="K1297" i="32"/>
  <c r="L1297" i="32" s="1"/>
  <c r="Y1297" i="32" s="1"/>
  <c r="K1296" i="32"/>
  <c r="L1296" i="32" s="1"/>
  <c r="Y1296" i="32" s="1"/>
  <c r="L1295" i="32"/>
  <c r="Y1295" i="32" s="1"/>
  <c r="K1295" i="32"/>
  <c r="K1294" i="32"/>
  <c r="L1294" i="32" s="1"/>
  <c r="Y1294" i="32" s="1"/>
  <c r="K1293" i="32"/>
  <c r="L1293" i="32" s="1"/>
  <c r="Y1293" i="32" s="1"/>
  <c r="K1292" i="32"/>
  <c r="L1292" i="32" s="1"/>
  <c r="Y1292" i="32" s="1"/>
  <c r="L1291" i="32"/>
  <c r="Y1291" i="32" s="1"/>
  <c r="K1291" i="32"/>
  <c r="K1290" i="32"/>
  <c r="L1290" i="32" s="1"/>
  <c r="Y1290" i="32" s="1"/>
  <c r="K1289" i="32"/>
  <c r="L1289" i="32" s="1"/>
  <c r="Y1289" i="32" s="1"/>
  <c r="K1288" i="32"/>
  <c r="L1288" i="32" s="1"/>
  <c r="Y1288" i="32" s="1"/>
  <c r="L1287" i="32"/>
  <c r="Y1287" i="32" s="1"/>
  <c r="K1287" i="32"/>
  <c r="K1286" i="32"/>
  <c r="L1286" i="32" s="1"/>
  <c r="Y1286" i="32" s="1"/>
  <c r="K1285" i="32"/>
  <c r="L1285" i="32" s="1"/>
  <c r="Y1285" i="32" s="1"/>
  <c r="Y1284" i="32"/>
  <c r="K1284" i="32"/>
  <c r="L1284" i="32" s="1"/>
  <c r="L1283" i="32"/>
  <c r="Y1283" i="32" s="1"/>
  <c r="K1283" i="32"/>
  <c r="K1282" i="32"/>
  <c r="L1282" i="32" s="1"/>
  <c r="Y1282" i="32" s="1"/>
  <c r="L1281" i="32"/>
  <c r="Y1281" i="32" s="1"/>
  <c r="K1281" i="32"/>
  <c r="K1280" i="32"/>
  <c r="L1280" i="32" s="1"/>
  <c r="Y1280" i="32" s="1"/>
  <c r="L1279" i="32"/>
  <c r="Y1279" i="32" s="1"/>
  <c r="K1279" i="32"/>
  <c r="K1278" i="32"/>
  <c r="L1278" i="32" s="1"/>
  <c r="Y1278" i="32" s="1"/>
  <c r="K1277" i="32"/>
  <c r="L1277" i="32" s="1"/>
  <c r="Y1277" i="32" s="1"/>
  <c r="Y1276" i="32"/>
  <c r="K1276" i="32"/>
  <c r="L1276" i="32" s="1"/>
  <c r="L1275" i="32"/>
  <c r="Y1275" i="32" s="1"/>
  <c r="K1275" i="32"/>
  <c r="K1274" i="32"/>
  <c r="L1274" i="32" s="1"/>
  <c r="Y1274" i="32" s="1"/>
  <c r="L1273" i="32"/>
  <c r="Y1273" i="32" s="1"/>
  <c r="K1273" i="32"/>
  <c r="K1272" i="32"/>
  <c r="L1272" i="32" s="1"/>
  <c r="Y1272" i="32" s="1"/>
  <c r="L1271" i="32"/>
  <c r="Y1271" i="32" s="1"/>
  <c r="K1271" i="32"/>
  <c r="K1270" i="32"/>
  <c r="L1270" i="32" s="1"/>
  <c r="Y1270" i="32" s="1"/>
  <c r="K1269" i="32"/>
  <c r="L1269" i="32" s="1"/>
  <c r="Y1269" i="32" s="1"/>
  <c r="Y1268" i="32"/>
  <c r="K1268" i="32"/>
  <c r="L1268" i="32" s="1"/>
  <c r="L1267" i="32"/>
  <c r="Y1267" i="32" s="1"/>
  <c r="K1267" i="32"/>
  <c r="K1266" i="32"/>
  <c r="L1266" i="32" s="1"/>
  <c r="Y1266" i="32" s="1"/>
  <c r="L1265" i="32"/>
  <c r="Y1265" i="32" s="1"/>
  <c r="K1265" i="32"/>
  <c r="K1264" i="32"/>
  <c r="L1264" i="32" s="1"/>
  <c r="Y1264" i="32" s="1"/>
  <c r="L1263" i="32"/>
  <c r="Y1263" i="32" s="1"/>
  <c r="K1263" i="32"/>
  <c r="K1262" i="32"/>
  <c r="L1262" i="32" s="1"/>
  <c r="Y1262" i="32" s="1"/>
  <c r="K1261" i="32"/>
  <c r="L1261" i="32" s="1"/>
  <c r="Y1261" i="32" s="1"/>
  <c r="Y1260" i="32"/>
  <c r="K1260" i="32"/>
  <c r="L1260" i="32" s="1"/>
  <c r="L1259" i="32"/>
  <c r="Y1259" i="32" s="1"/>
  <c r="K1259" i="32"/>
  <c r="K1258" i="32"/>
  <c r="L1258" i="32" s="1"/>
  <c r="Y1258" i="32" s="1"/>
  <c r="K1257" i="32"/>
  <c r="L1257" i="32" s="1"/>
  <c r="Y1257" i="32" s="1"/>
  <c r="K1256" i="32"/>
  <c r="L1256" i="32" s="1"/>
  <c r="Y1256" i="32" s="1"/>
  <c r="L1255" i="32"/>
  <c r="Y1255" i="32" s="1"/>
  <c r="K1255" i="32"/>
  <c r="K1254" i="32"/>
  <c r="L1254" i="32" s="1"/>
  <c r="Y1254" i="32" s="1"/>
  <c r="K1253" i="32"/>
  <c r="L1253" i="32" s="1"/>
  <c r="Y1253" i="32" s="1"/>
  <c r="K1252" i="32"/>
  <c r="L1252" i="32" s="1"/>
  <c r="Y1252" i="32" s="1"/>
  <c r="L1251" i="32"/>
  <c r="Y1251" i="32" s="1"/>
  <c r="K1251" i="32"/>
  <c r="K1250" i="32"/>
  <c r="L1250" i="32" s="1"/>
  <c r="Y1250" i="32" s="1"/>
  <c r="K1249" i="32"/>
  <c r="L1249" i="32" s="1"/>
  <c r="Y1249" i="32" s="1"/>
  <c r="K1248" i="32"/>
  <c r="L1248" i="32" s="1"/>
  <c r="Y1248" i="32" s="1"/>
  <c r="L1247" i="32"/>
  <c r="Y1247" i="32" s="1"/>
  <c r="K1247" i="32"/>
  <c r="K1246" i="32"/>
  <c r="L1246" i="32" s="1"/>
  <c r="Y1246" i="32" s="1"/>
  <c r="K1245" i="32"/>
  <c r="L1245" i="32" s="1"/>
  <c r="Y1245" i="32" s="1"/>
  <c r="Y1244" i="32"/>
  <c r="K1244" i="32"/>
  <c r="L1244" i="32" s="1"/>
  <c r="L1243" i="32"/>
  <c r="Y1243" i="32" s="1"/>
  <c r="K1243" i="32"/>
  <c r="K1242" i="32"/>
  <c r="L1242" i="32" s="1"/>
  <c r="Y1242" i="32" s="1"/>
  <c r="K1241" i="32"/>
  <c r="L1241" i="32" s="1"/>
  <c r="Y1241" i="32" s="1"/>
  <c r="K1240" i="32"/>
  <c r="L1240" i="32" s="1"/>
  <c r="Y1240" i="32" s="1"/>
  <c r="L1239" i="32"/>
  <c r="Y1239" i="32" s="1"/>
  <c r="K1239" i="32"/>
  <c r="K1238" i="32"/>
  <c r="L1238" i="32" s="1"/>
  <c r="Y1238" i="32" s="1"/>
  <c r="K1237" i="32"/>
  <c r="L1237" i="32" s="1"/>
  <c r="Y1237" i="32" s="1"/>
  <c r="K1236" i="32"/>
  <c r="L1236" i="32" s="1"/>
  <c r="Y1236" i="32" s="1"/>
  <c r="L1235" i="32"/>
  <c r="Y1235" i="32" s="1"/>
  <c r="K1235" i="32"/>
  <c r="K1234" i="32"/>
  <c r="L1234" i="32" s="1"/>
  <c r="Y1234" i="32" s="1"/>
  <c r="K1233" i="32"/>
  <c r="L1233" i="32" s="1"/>
  <c r="Y1233" i="32" s="1"/>
  <c r="K1232" i="32"/>
  <c r="L1232" i="32" s="1"/>
  <c r="Y1232" i="32" s="1"/>
  <c r="L1231" i="32"/>
  <c r="Y1231" i="32" s="1"/>
  <c r="K1231" i="32"/>
  <c r="K1230" i="32"/>
  <c r="L1230" i="32" s="1"/>
  <c r="Y1230" i="32" s="1"/>
  <c r="K1229" i="32"/>
  <c r="L1229" i="32" s="1"/>
  <c r="Y1229" i="32" s="1"/>
  <c r="Y1228" i="32"/>
  <c r="K1228" i="32"/>
  <c r="L1228" i="32" s="1"/>
  <c r="L1227" i="32"/>
  <c r="Y1227" i="32" s="1"/>
  <c r="K1227" i="32"/>
  <c r="K1226" i="32"/>
  <c r="L1226" i="32" s="1"/>
  <c r="Y1226" i="32" s="1"/>
  <c r="K1225" i="32"/>
  <c r="L1225" i="32" s="1"/>
  <c r="Y1225" i="32" s="1"/>
  <c r="K1224" i="32"/>
  <c r="L1224" i="32" s="1"/>
  <c r="Y1224" i="32" s="1"/>
  <c r="L1223" i="32"/>
  <c r="Y1223" i="32" s="1"/>
  <c r="K1223" i="32"/>
  <c r="K1222" i="32"/>
  <c r="L1222" i="32" s="1"/>
  <c r="Y1222" i="32" s="1"/>
  <c r="K1221" i="32"/>
  <c r="L1221" i="32" s="1"/>
  <c r="Y1221" i="32" s="1"/>
  <c r="K1220" i="32"/>
  <c r="L1220" i="32" s="1"/>
  <c r="Y1220" i="32" s="1"/>
  <c r="L1219" i="32"/>
  <c r="Y1219" i="32" s="1"/>
  <c r="K1219" i="32"/>
  <c r="K1218" i="32"/>
  <c r="L1218" i="32" s="1"/>
  <c r="Y1218" i="32" s="1"/>
  <c r="K1217" i="32"/>
  <c r="L1217" i="32" s="1"/>
  <c r="Y1217" i="32" s="1"/>
  <c r="K1216" i="32"/>
  <c r="L1216" i="32" s="1"/>
  <c r="Y1216" i="32" s="1"/>
  <c r="L1215" i="32"/>
  <c r="Y1215" i="32" s="1"/>
  <c r="K1215" i="32"/>
  <c r="K1214" i="32"/>
  <c r="L1214" i="32" s="1"/>
  <c r="Y1214" i="32" s="1"/>
  <c r="K1213" i="32"/>
  <c r="L1213" i="32" s="1"/>
  <c r="Y1213" i="32" s="1"/>
  <c r="Y1212" i="32"/>
  <c r="K1212" i="32"/>
  <c r="L1212" i="32" s="1"/>
  <c r="L1211" i="32"/>
  <c r="Y1211" i="32" s="1"/>
  <c r="K1211" i="32"/>
  <c r="K1210" i="32"/>
  <c r="L1210" i="32" s="1"/>
  <c r="Y1210" i="32" s="1"/>
  <c r="K1209" i="32"/>
  <c r="L1209" i="32" s="1"/>
  <c r="Y1209" i="32" s="1"/>
  <c r="K1208" i="32"/>
  <c r="L1208" i="32" s="1"/>
  <c r="Y1208" i="32" s="1"/>
  <c r="L1207" i="32"/>
  <c r="Y1207" i="32" s="1"/>
  <c r="K1207" i="32"/>
  <c r="K1206" i="32"/>
  <c r="L1206" i="32" s="1"/>
  <c r="Y1206" i="32" s="1"/>
  <c r="K1205" i="32"/>
  <c r="L1205" i="32" s="1"/>
  <c r="Y1205" i="32" s="1"/>
  <c r="K1204" i="32"/>
  <c r="L1204" i="32" s="1"/>
  <c r="Y1204" i="32" s="1"/>
  <c r="L1203" i="32"/>
  <c r="Y1203" i="32" s="1"/>
  <c r="K1203" i="32"/>
  <c r="K1202" i="32"/>
  <c r="L1202" i="32" s="1"/>
  <c r="Y1202" i="32" s="1"/>
  <c r="K1201" i="32"/>
  <c r="L1201" i="32" s="1"/>
  <c r="Y1201" i="32" s="1"/>
  <c r="K1200" i="32"/>
  <c r="L1200" i="32" s="1"/>
  <c r="Y1200" i="32" s="1"/>
  <c r="L1199" i="32"/>
  <c r="Y1199" i="32" s="1"/>
  <c r="K1199" i="32"/>
  <c r="K1198" i="32"/>
  <c r="L1198" i="32" s="1"/>
  <c r="Y1198" i="32" s="1"/>
  <c r="K1197" i="32"/>
  <c r="L1197" i="32" s="1"/>
  <c r="Y1197" i="32" s="1"/>
  <c r="Y1196" i="32"/>
  <c r="K1196" i="32"/>
  <c r="L1196" i="32" s="1"/>
  <c r="L1195" i="32"/>
  <c r="Y1195" i="32" s="1"/>
  <c r="K1195" i="32"/>
  <c r="K1194" i="32"/>
  <c r="L1194" i="32" s="1"/>
  <c r="Y1194" i="32" s="1"/>
  <c r="K1193" i="32"/>
  <c r="L1193" i="32" s="1"/>
  <c r="Y1193" i="32" s="1"/>
  <c r="K1192" i="32"/>
  <c r="L1192" i="32" s="1"/>
  <c r="Y1192" i="32" s="1"/>
  <c r="L1191" i="32"/>
  <c r="Y1191" i="32" s="1"/>
  <c r="K1191" i="32"/>
  <c r="K1190" i="32"/>
  <c r="L1190" i="32" s="1"/>
  <c r="Y1190" i="32" s="1"/>
  <c r="K1189" i="32"/>
  <c r="L1189" i="32" s="1"/>
  <c r="Y1189" i="32" s="1"/>
  <c r="K1188" i="32"/>
  <c r="L1188" i="32" s="1"/>
  <c r="Y1188" i="32" s="1"/>
  <c r="L1187" i="32"/>
  <c r="Y1187" i="32" s="1"/>
  <c r="K1187" i="32"/>
  <c r="K1186" i="32"/>
  <c r="L1186" i="32" s="1"/>
  <c r="Y1186" i="32" s="1"/>
  <c r="K1185" i="32"/>
  <c r="L1185" i="32" s="1"/>
  <c r="Y1185" i="32" s="1"/>
  <c r="K1184" i="32"/>
  <c r="L1184" i="32" s="1"/>
  <c r="Y1184" i="32" s="1"/>
  <c r="L1183" i="32"/>
  <c r="Y1183" i="32" s="1"/>
  <c r="K1183" i="32"/>
  <c r="K1182" i="32"/>
  <c r="L1182" i="32" s="1"/>
  <c r="Y1182" i="32" s="1"/>
  <c r="K1181" i="32"/>
  <c r="L1181" i="32" s="1"/>
  <c r="Y1181" i="32" s="1"/>
  <c r="Y1180" i="32"/>
  <c r="K1180" i="32"/>
  <c r="L1180" i="32" s="1"/>
  <c r="L1179" i="32"/>
  <c r="Y1179" i="32" s="1"/>
  <c r="K1179" i="32"/>
  <c r="K1178" i="32"/>
  <c r="L1178" i="32" s="1"/>
  <c r="Y1178" i="32" s="1"/>
  <c r="K1177" i="32"/>
  <c r="L1177" i="32" s="1"/>
  <c r="Y1177" i="32" s="1"/>
  <c r="K1176" i="32"/>
  <c r="L1176" i="32" s="1"/>
  <c r="Y1176" i="32" s="1"/>
  <c r="L1175" i="32"/>
  <c r="Y1175" i="32" s="1"/>
  <c r="K1175" i="32"/>
  <c r="K1174" i="32"/>
  <c r="L1174" i="32" s="1"/>
  <c r="Y1174" i="32" s="1"/>
  <c r="K1173" i="32"/>
  <c r="L1173" i="32" s="1"/>
  <c r="Y1173" i="32" s="1"/>
  <c r="K1172" i="32"/>
  <c r="L1172" i="32" s="1"/>
  <c r="Y1172" i="32" s="1"/>
  <c r="L1171" i="32"/>
  <c r="Y1171" i="32" s="1"/>
  <c r="K1171" i="32"/>
  <c r="K1170" i="32"/>
  <c r="L1170" i="32" s="1"/>
  <c r="Y1170" i="32" s="1"/>
  <c r="K1169" i="32"/>
  <c r="L1169" i="32" s="1"/>
  <c r="Y1169" i="32" s="1"/>
  <c r="K1168" i="32"/>
  <c r="L1168" i="32" s="1"/>
  <c r="Y1168" i="32" s="1"/>
  <c r="L1167" i="32"/>
  <c r="Y1167" i="32" s="1"/>
  <c r="K1167" i="32"/>
  <c r="K1166" i="32"/>
  <c r="L1166" i="32" s="1"/>
  <c r="Y1166" i="32" s="1"/>
  <c r="K1165" i="32"/>
  <c r="L1165" i="32" s="1"/>
  <c r="Y1165" i="32" s="1"/>
  <c r="Y1164" i="32"/>
  <c r="K1164" i="32"/>
  <c r="L1164" i="32" s="1"/>
  <c r="L1163" i="32"/>
  <c r="Y1163" i="32" s="1"/>
  <c r="K1163" i="32"/>
  <c r="K1162" i="32"/>
  <c r="L1162" i="32" s="1"/>
  <c r="Y1162" i="32" s="1"/>
  <c r="K1161" i="32"/>
  <c r="L1161" i="32" s="1"/>
  <c r="Y1161" i="32" s="1"/>
  <c r="K1160" i="32"/>
  <c r="L1160" i="32" s="1"/>
  <c r="Y1160" i="32" s="1"/>
  <c r="L1159" i="32"/>
  <c r="Y1159" i="32" s="1"/>
  <c r="K1159" i="32"/>
  <c r="K1158" i="32"/>
  <c r="L1158" i="32" s="1"/>
  <c r="Y1158" i="32" s="1"/>
  <c r="K1157" i="32"/>
  <c r="L1157" i="32" s="1"/>
  <c r="Y1157" i="32" s="1"/>
  <c r="K1156" i="32"/>
  <c r="L1156" i="32" s="1"/>
  <c r="Y1156" i="32" s="1"/>
  <c r="L1155" i="32"/>
  <c r="Y1155" i="32" s="1"/>
  <c r="K1155" i="32"/>
  <c r="K1154" i="32"/>
  <c r="L1154" i="32" s="1"/>
  <c r="Y1154" i="32" s="1"/>
  <c r="K1153" i="32"/>
  <c r="L1153" i="32" s="1"/>
  <c r="Y1153" i="32" s="1"/>
  <c r="K1152" i="32"/>
  <c r="L1152" i="32" s="1"/>
  <c r="Y1152" i="32" s="1"/>
  <c r="L1151" i="32"/>
  <c r="Y1151" i="32" s="1"/>
  <c r="K1151" i="32"/>
  <c r="K1150" i="32"/>
  <c r="L1150" i="32" s="1"/>
  <c r="Y1150" i="32" s="1"/>
  <c r="K1149" i="32"/>
  <c r="L1149" i="32" s="1"/>
  <c r="Y1149" i="32" s="1"/>
  <c r="Y1148" i="32"/>
  <c r="K1148" i="32"/>
  <c r="L1148" i="32" s="1"/>
  <c r="L1147" i="32"/>
  <c r="Y1147" i="32" s="1"/>
  <c r="K1147" i="32"/>
  <c r="K1146" i="32"/>
  <c r="L1146" i="32" s="1"/>
  <c r="Y1146" i="32" s="1"/>
  <c r="K1145" i="32"/>
  <c r="L1145" i="32" s="1"/>
  <c r="Y1145" i="32" s="1"/>
  <c r="K1144" i="32"/>
  <c r="L1144" i="32" s="1"/>
  <c r="Y1144" i="32" s="1"/>
  <c r="L1143" i="32"/>
  <c r="Y1143" i="32" s="1"/>
  <c r="K1143" i="32"/>
  <c r="K1142" i="32"/>
  <c r="L1142" i="32" s="1"/>
  <c r="Y1142" i="32" s="1"/>
  <c r="K1141" i="32"/>
  <c r="L1141" i="32" s="1"/>
  <c r="Y1141" i="32" s="1"/>
  <c r="K1140" i="32"/>
  <c r="L1140" i="32" s="1"/>
  <c r="Y1140" i="32" s="1"/>
  <c r="L1139" i="32"/>
  <c r="Y1139" i="32" s="1"/>
  <c r="K1139" i="32"/>
  <c r="K1138" i="32"/>
  <c r="L1138" i="32" s="1"/>
  <c r="Y1138" i="32" s="1"/>
  <c r="K1137" i="32"/>
  <c r="L1137" i="32" s="1"/>
  <c r="Y1137" i="32" s="1"/>
  <c r="K1136" i="32"/>
  <c r="L1136" i="32" s="1"/>
  <c r="Y1136" i="32" s="1"/>
  <c r="L1135" i="32"/>
  <c r="Y1135" i="32" s="1"/>
  <c r="K1135" i="32"/>
  <c r="K1134" i="32"/>
  <c r="L1134" i="32" s="1"/>
  <c r="Y1134" i="32" s="1"/>
  <c r="K1133" i="32"/>
  <c r="L1133" i="32" s="1"/>
  <c r="Y1133" i="32" s="1"/>
  <c r="K1132" i="32"/>
  <c r="L1132" i="32" s="1"/>
  <c r="Y1132" i="32" s="1"/>
  <c r="L1131" i="32"/>
  <c r="Y1131" i="32" s="1"/>
  <c r="K1131" i="32"/>
  <c r="K1130" i="32"/>
  <c r="L1130" i="32" s="1"/>
  <c r="Y1130" i="32" s="1"/>
  <c r="K1129" i="32"/>
  <c r="L1129" i="32" s="1"/>
  <c r="Y1129" i="32" s="1"/>
  <c r="K1128" i="32"/>
  <c r="L1128" i="32" s="1"/>
  <c r="Y1128" i="32" s="1"/>
  <c r="L1127" i="32"/>
  <c r="Y1127" i="32" s="1"/>
  <c r="K1127" i="32"/>
  <c r="K1126" i="32"/>
  <c r="L1126" i="32" s="1"/>
  <c r="Y1126" i="32" s="1"/>
  <c r="K1125" i="32"/>
  <c r="L1125" i="32" s="1"/>
  <c r="Y1125" i="32" s="1"/>
  <c r="K1124" i="32"/>
  <c r="L1124" i="32" s="1"/>
  <c r="Y1124" i="32" s="1"/>
  <c r="L1123" i="32"/>
  <c r="Y1123" i="32" s="1"/>
  <c r="K1123" i="32"/>
  <c r="K1122" i="32"/>
  <c r="L1122" i="32" s="1"/>
  <c r="Y1122" i="32" s="1"/>
  <c r="K1121" i="32"/>
  <c r="L1121" i="32" s="1"/>
  <c r="Y1121" i="32" s="1"/>
  <c r="K1120" i="32"/>
  <c r="L1120" i="32" s="1"/>
  <c r="Y1120" i="32" s="1"/>
  <c r="L1119" i="32"/>
  <c r="Y1119" i="32" s="1"/>
  <c r="K1119" i="32"/>
  <c r="K1118" i="32"/>
  <c r="L1118" i="32" s="1"/>
  <c r="Y1118" i="32" s="1"/>
  <c r="K1117" i="32"/>
  <c r="L1117" i="32" s="1"/>
  <c r="Y1117" i="32" s="1"/>
  <c r="K1116" i="32"/>
  <c r="L1116" i="32" s="1"/>
  <c r="Y1116" i="32" s="1"/>
  <c r="K1115" i="32"/>
  <c r="L1115" i="32" s="1"/>
  <c r="Y1115" i="32" s="1"/>
  <c r="L1114" i="32"/>
  <c r="Y1114" i="32" s="1"/>
  <c r="K1114" i="32"/>
  <c r="K1113" i="32"/>
  <c r="L1113" i="32" s="1"/>
  <c r="Y1113" i="32" s="1"/>
  <c r="L1112" i="32"/>
  <c r="Y1112" i="32" s="1"/>
  <c r="K1112" i="32"/>
  <c r="Y1111" i="32"/>
  <c r="K1111" i="32"/>
  <c r="L1111" i="32" s="1"/>
  <c r="L1110" i="32"/>
  <c r="Y1110" i="32" s="1"/>
  <c r="K1110" i="32"/>
  <c r="K1109" i="32"/>
  <c r="L1109" i="32" s="1"/>
  <c r="Y1109" i="32" s="1"/>
  <c r="K1108" i="32"/>
  <c r="L1108" i="32" s="1"/>
  <c r="Y1108" i="32" s="1"/>
  <c r="K1107" i="32"/>
  <c r="L1107" i="32" s="1"/>
  <c r="Y1107" i="32" s="1"/>
  <c r="L1106" i="32"/>
  <c r="Y1106" i="32" s="1"/>
  <c r="K1106" i="32"/>
  <c r="K1105" i="32"/>
  <c r="L1105" i="32" s="1"/>
  <c r="Y1105" i="32" s="1"/>
  <c r="L1104" i="32"/>
  <c r="Y1104" i="32" s="1"/>
  <c r="K1104" i="32"/>
  <c r="Y1103" i="32"/>
  <c r="K1103" i="32"/>
  <c r="L1103" i="32" s="1"/>
  <c r="L1102" i="32"/>
  <c r="Y1102" i="32" s="1"/>
  <c r="K1102" i="32"/>
  <c r="K1101" i="32"/>
  <c r="L1101" i="32" s="1"/>
  <c r="Y1101" i="32" s="1"/>
  <c r="K1100" i="32"/>
  <c r="L1100" i="32" s="1"/>
  <c r="Y1100" i="32" s="1"/>
  <c r="K1099" i="32"/>
  <c r="L1099" i="32" s="1"/>
  <c r="Y1099" i="32" s="1"/>
  <c r="L1098" i="32"/>
  <c r="Y1098" i="32" s="1"/>
  <c r="K1098" i="32"/>
  <c r="K1097" i="32"/>
  <c r="L1097" i="32" s="1"/>
  <c r="Y1097" i="32" s="1"/>
  <c r="L1096" i="32"/>
  <c r="Y1096" i="32" s="1"/>
  <c r="K1096" i="32"/>
  <c r="Y1095" i="32"/>
  <c r="K1095" i="32"/>
  <c r="L1095" i="32" s="1"/>
  <c r="L1094" i="32"/>
  <c r="Y1094" i="32" s="1"/>
  <c r="K1094" i="32"/>
  <c r="K1093" i="32"/>
  <c r="L1093" i="32" s="1"/>
  <c r="Y1093" i="32" s="1"/>
  <c r="K1092" i="32"/>
  <c r="L1092" i="32" s="1"/>
  <c r="Y1092" i="32" s="1"/>
  <c r="K1091" i="32"/>
  <c r="L1091" i="32" s="1"/>
  <c r="Y1091" i="32" s="1"/>
  <c r="L1090" i="32"/>
  <c r="Y1090" i="32" s="1"/>
  <c r="K1090" i="32"/>
  <c r="K1089" i="32"/>
  <c r="L1089" i="32" s="1"/>
  <c r="Y1089" i="32" s="1"/>
  <c r="L1088" i="32"/>
  <c r="Y1088" i="32" s="1"/>
  <c r="K1088" i="32"/>
  <c r="Y1087" i="32"/>
  <c r="K1087" i="32"/>
  <c r="L1087" i="32" s="1"/>
  <c r="L1086" i="32"/>
  <c r="Y1086" i="32" s="1"/>
  <c r="K1086" i="32"/>
  <c r="K1085" i="32"/>
  <c r="L1085" i="32" s="1"/>
  <c r="Y1085" i="32" s="1"/>
  <c r="K1084" i="32"/>
  <c r="L1084" i="32" s="1"/>
  <c r="Y1084" i="32" s="1"/>
  <c r="K1083" i="32"/>
  <c r="L1083" i="32" s="1"/>
  <c r="Y1083" i="32" s="1"/>
  <c r="L1082" i="32"/>
  <c r="Y1082" i="32" s="1"/>
  <c r="K1082" i="32"/>
  <c r="K1081" i="32"/>
  <c r="L1081" i="32" s="1"/>
  <c r="Y1081" i="32" s="1"/>
  <c r="L1080" i="32"/>
  <c r="Y1080" i="32" s="1"/>
  <c r="K1080" i="32"/>
  <c r="Y1079" i="32"/>
  <c r="K1079" i="32"/>
  <c r="L1079" i="32" s="1"/>
  <c r="L1078" i="32"/>
  <c r="Y1078" i="32" s="1"/>
  <c r="K1078" i="32"/>
  <c r="K1077" i="32"/>
  <c r="L1077" i="32" s="1"/>
  <c r="Y1077" i="32" s="1"/>
  <c r="K1076" i="32"/>
  <c r="L1076" i="32" s="1"/>
  <c r="Y1076" i="32" s="1"/>
  <c r="K1075" i="32"/>
  <c r="L1075" i="32" s="1"/>
  <c r="Y1075" i="32" s="1"/>
  <c r="L1074" i="32"/>
  <c r="Y1074" i="32" s="1"/>
  <c r="K1074" i="32"/>
  <c r="K1073" i="32"/>
  <c r="L1073" i="32" s="1"/>
  <c r="Y1073" i="32" s="1"/>
  <c r="L1072" i="32"/>
  <c r="Y1072" i="32" s="1"/>
  <c r="K1072" i="32"/>
  <c r="Y1071" i="32"/>
  <c r="K1071" i="32"/>
  <c r="L1071" i="32" s="1"/>
  <c r="L1070" i="32"/>
  <c r="Y1070" i="32" s="1"/>
  <c r="K1070" i="32"/>
  <c r="K1069" i="32"/>
  <c r="L1069" i="32" s="1"/>
  <c r="Y1069" i="32" s="1"/>
  <c r="K1068" i="32"/>
  <c r="L1068" i="32" s="1"/>
  <c r="Y1068" i="32" s="1"/>
  <c r="K1067" i="32"/>
  <c r="L1067" i="32" s="1"/>
  <c r="Y1067" i="32" s="1"/>
  <c r="L1066" i="32"/>
  <c r="Y1066" i="32" s="1"/>
  <c r="K1066" i="32"/>
  <c r="K1065" i="32"/>
  <c r="L1065" i="32" s="1"/>
  <c r="Y1065" i="32" s="1"/>
  <c r="L1064" i="32"/>
  <c r="Y1064" i="32" s="1"/>
  <c r="K1064" i="32"/>
  <c r="Y1063" i="32"/>
  <c r="K1063" i="32"/>
  <c r="L1063" i="32" s="1"/>
  <c r="L1062" i="32"/>
  <c r="Y1062" i="32" s="1"/>
  <c r="K1062" i="32"/>
  <c r="K1061" i="32"/>
  <c r="L1061" i="32" s="1"/>
  <c r="Y1061" i="32" s="1"/>
  <c r="K1060" i="32"/>
  <c r="L1060" i="32" s="1"/>
  <c r="Y1060" i="32" s="1"/>
  <c r="K1059" i="32"/>
  <c r="L1059" i="32" s="1"/>
  <c r="Y1059" i="32" s="1"/>
  <c r="L1058" i="32"/>
  <c r="Y1058" i="32" s="1"/>
  <c r="K1058" i="32"/>
  <c r="K1057" i="32"/>
  <c r="L1057" i="32" s="1"/>
  <c r="Y1057" i="32" s="1"/>
  <c r="K1056" i="32"/>
  <c r="L1056" i="32" s="1"/>
  <c r="Y1056" i="32" s="1"/>
  <c r="K1055" i="32"/>
  <c r="L1055" i="32" s="1"/>
  <c r="Y1055" i="32" s="1"/>
  <c r="L1054" i="32"/>
  <c r="Y1054" i="32" s="1"/>
  <c r="K1054" i="32"/>
  <c r="K1053" i="32"/>
  <c r="L1053" i="32" s="1"/>
  <c r="Y1053" i="32" s="1"/>
  <c r="K1052" i="32"/>
  <c r="L1052" i="32" s="1"/>
  <c r="Y1052" i="32" s="1"/>
  <c r="K1051" i="32"/>
  <c r="L1051" i="32" s="1"/>
  <c r="Y1051" i="32" s="1"/>
  <c r="L1050" i="32"/>
  <c r="Y1050" i="32" s="1"/>
  <c r="K1050" i="32"/>
  <c r="K1049" i="32"/>
  <c r="L1049" i="32" s="1"/>
  <c r="Y1049" i="32" s="1"/>
  <c r="K1048" i="32"/>
  <c r="L1048" i="32" s="1"/>
  <c r="Y1048" i="32" s="1"/>
  <c r="K1047" i="32"/>
  <c r="L1047" i="32" s="1"/>
  <c r="Y1047" i="32" s="1"/>
  <c r="L1046" i="32"/>
  <c r="Y1046" i="32" s="1"/>
  <c r="K1046" i="32"/>
  <c r="K1045" i="32"/>
  <c r="L1045" i="32" s="1"/>
  <c r="Y1045" i="32" s="1"/>
  <c r="K1044" i="32"/>
  <c r="L1044" i="32" s="1"/>
  <c r="Y1044" i="32" s="1"/>
  <c r="K1043" i="32"/>
  <c r="L1043" i="32" s="1"/>
  <c r="Y1043" i="32" s="1"/>
  <c r="L1042" i="32"/>
  <c r="Y1042" i="32" s="1"/>
  <c r="K1042" i="32"/>
  <c r="K1041" i="32"/>
  <c r="L1041" i="32" s="1"/>
  <c r="Y1041" i="32" s="1"/>
  <c r="K1040" i="32"/>
  <c r="L1040" i="32" s="1"/>
  <c r="Y1040" i="32" s="1"/>
  <c r="K1039" i="32"/>
  <c r="L1039" i="32" s="1"/>
  <c r="Y1039" i="32" s="1"/>
  <c r="L1038" i="32"/>
  <c r="Y1038" i="32" s="1"/>
  <c r="K1038" i="32"/>
  <c r="K1037" i="32"/>
  <c r="L1037" i="32" s="1"/>
  <c r="Y1037" i="32" s="1"/>
  <c r="K1036" i="32"/>
  <c r="L1036" i="32" s="1"/>
  <c r="Y1036" i="32" s="1"/>
  <c r="K1035" i="32"/>
  <c r="L1035" i="32" s="1"/>
  <c r="Y1035" i="32" s="1"/>
  <c r="L1034" i="32"/>
  <c r="Y1034" i="32" s="1"/>
  <c r="K1034" i="32"/>
  <c r="K1033" i="32"/>
  <c r="L1033" i="32" s="1"/>
  <c r="Y1033" i="32" s="1"/>
  <c r="K1032" i="32"/>
  <c r="L1032" i="32" s="1"/>
  <c r="Y1032" i="32" s="1"/>
  <c r="Y1031" i="32"/>
  <c r="K1031" i="32"/>
  <c r="L1031" i="32" s="1"/>
  <c r="L1030" i="32"/>
  <c r="Y1030" i="32" s="1"/>
  <c r="K1030" i="32"/>
  <c r="K1029" i="32"/>
  <c r="L1029" i="32" s="1"/>
  <c r="Y1029" i="32" s="1"/>
  <c r="K1028" i="32"/>
  <c r="L1028" i="32" s="1"/>
  <c r="Y1028" i="32" s="1"/>
  <c r="K1027" i="32"/>
  <c r="L1027" i="32" s="1"/>
  <c r="Y1027" i="32" s="1"/>
  <c r="L1026" i="32"/>
  <c r="Y1026" i="32" s="1"/>
  <c r="K1026" i="32"/>
  <c r="K1025" i="32"/>
  <c r="L1025" i="32" s="1"/>
  <c r="Y1025" i="32" s="1"/>
  <c r="K1024" i="32"/>
  <c r="L1024" i="32" s="1"/>
  <c r="Y1024" i="32" s="1"/>
  <c r="K1023" i="32"/>
  <c r="L1023" i="32" s="1"/>
  <c r="Y1023" i="32" s="1"/>
  <c r="L1022" i="32"/>
  <c r="Y1022" i="32" s="1"/>
  <c r="K1022" i="32"/>
  <c r="K1021" i="32"/>
  <c r="L1021" i="32" s="1"/>
  <c r="Y1021" i="32" s="1"/>
  <c r="K1020" i="32"/>
  <c r="L1020" i="32" s="1"/>
  <c r="Y1020" i="32" s="1"/>
  <c r="K1019" i="32"/>
  <c r="L1019" i="32" s="1"/>
  <c r="Y1019" i="32" s="1"/>
  <c r="L1018" i="32"/>
  <c r="Y1018" i="32" s="1"/>
  <c r="K1018" i="32"/>
  <c r="K1017" i="32"/>
  <c r="L1017" i="32" s="1"/>
  <c r="Y1017" i="32" s="1"/>
  <c r="K1016" i="32"/>
  <c r="L1016" i="32" s="1"/>
  <c r="Y1016" i="32" s="1"/>
  <c r="Y1015" i="32"/>
  <c r="K1015" i="32"/>
  <c r="L1015" i="32" s="1"/>
  <c r="L1014" i="32"/>
  <c r="Y1014" i="32" s="1"/>
  <c r="K1014" i="32"/>
  <c r="K1013" i="32"/>
  <c r="L1013" i="32" s="1"/>
  <c r="Y1013" i="32" s="1"/>
  <c r="K1012" i="32"/>
  <c r="L1012" i="32" s="1"/>
  <c r="Y1012" i="32" s="1"/>
  <c r="K1011" i="32"/>
  <c r="L1011" i="32" s="1"/>
  <c r="Y1011" i="32" s="1"/>
  <c r="L1010" i="32"/>
  <c r="Y1010" i="32" s="1"/>
  <c r="K1010" i="32"/>
  <c r="K1009" i="32"/>
  <c r="L1009" i="32" s="1"/>
  <c r="Y1009" i="32" s="1"/>
  <c r="K1008" i="32"/>
  <c r="L1008" i="32" s="1"/>
  <c r="Y1008" i="32" s="1"/>
  <c r="Y1007" i="32"/>
  <c r="K1007" i="32"/>
  <c r="L1007" i="32" s="1"/>
  <c r="L1006" i="32"/>
  <c r="Y1006" i="32" s="1"/>
  <c r="K1006" i="32"/>
  <c r="K1005" i="32"/>
  <c r="L1005" i="32" s="1"/>
  <c r="Y1005" i="32" s="1"/>
  <c r="K1004" i="32"/>
  <c r="L1004" i="32" s="1"/>
  <c r="Y1004" i="32" s="1"/>
  <c r="K1003" i="32"/>
  <c r="L1003" i="32" s="1"/>
  <c r="Y1003" i="32" s="1"/>
  <c r="L1002" i="32"/>
  <c r="Y1002" i="32" s="1"/>
  <c r="K1002" i="32"/>
  <c r="K1001" i="32"/>
  <c r="L1001" i="32" s="1"/>
  <c r="Y1001" i="32" s="1"/>
  <c r="K1000" i="32"/>
  <c r="L1000" i="32" s="1"/>
  <c r="Y1000" i="32" s="1"/>
  <c r="Y999" i="32"/>
  <c r="K999" i="32"/>
  <c r="L999" i="32" s="1"/>
  <c r="L998" i="32"/>
  <c r="Y998" i="32" s="1"/>
  <c r="K998" i="32"/>
  <c r="K997" i="32"/>
  <c r="L997" i="32" s="1"/>
  <c r="Y997" i="32" s="1"/>
  <c r="K996" i="32"/>
  <c r="L996" i="32" s="1"/>
  <c r="Y996" i="32" s="1"/>
  <c r="K995" i="32"/>
  <c r="L995" i="32" s="1"/>
  <c r="Y995" i="32" s="1"/>
  <c r="L994" i="32"/>
  <c r="Y994" i="32" s="1"/>
  <c r="K994" i="32"/>
  <c r="K993" i="32"/>
  <c r="L993" i="32" s="1"/>
  <c r="Y993" i="32" s="1"/>
  <c r="K992" i="32"/>
  <c r="L992" i="32" s="1"/>
  <c r="Y992" i="32" s="1"/>
  <c r="K991" i="32"/>
  <c r="L991" i="32" s="1"/>
  <c r="Y991" i="32" s="1"/>
  <c r="L990" i="32"/>
  <c r="Y990" i="32" s="1"/>
  <c r="K990" i="32"/>
  <c r="K989" i="32"/>
  <c r="L989" i="32" s="1"/>
  <c r="Y989" i="32" s="1"/>
  <c r="K988" i="32"/>
  <c r="L988" i="32" s="1"/>
  <c r="Y988" i="32" s="1"/>
  <c r="K987" i="32"/>
  <c r="L987" i="32" s="1"/>
  <c r="Y987" i="32" s="1"/>
  <c r="L986" i="32"/>
  <c r="Y986" i="32" s="1"/>
  <c r="K986" i="32"/>
  <c r="K985" i="32"/>
  <c r="L985" i="32" s="1"/>
  <c r="Y985" i="32" s="1"/>
  <c r="K984" i="32"/>
  <c r="L984" i="32" s="1"/>
  <c r="Y984" i="32" s="1"/>
  <c r="K983" i="32"/>
  <c r="L983" i="32" s="1"/>
  <c r="Y983" i="32" s="1"/>
  <c r="L982" i="32"/>
  <c r="Y982" i="32" s="1"/>
  <c r="K982" i="32"/>
  <c r="K981" i="32"/>
  <c r="L981" i="32" s="1"/>
  <c r="Y981" i="32" s="1"/>
  <c r="K980" i="32"/>
  <c r="L980" i="32" s="1"/>
  <c r="Y980" i="32" s="1"/>
  <c r="K979" i="32"/>
  <c r="L979" i="32" s="1"/>
  <c r="Y979" i="32" s="1"/>
  <c r="L978" i="32"/>
  <c r="Y978" i="32" s="1"/>
  <c r="K978" i="32"/>
  <c r="K977" i="32"/>
  <c r="L977" i="32" s="1"/>
  <c r="Y977" i="32" s="1"/>
  <c r="K976" i="32"/>
  <c r="L976" i="32" s="1"/>
  <c r="Y976" i="32" s="1"/>
  <c r="K975" i="32"/>
  <c r="L975" i="32" s="1"/>
  <c r="Y975" i="32" s="1"/>
  <c r="L974" i="32"/>
  <c r="Y974" i="32" s="1"/>
  <c r="K974" i="32"/>
  <c r="K973" i="32"/>
  <c r="L973" i="32" s="1"/>
  <c r="Y973" i="32" s="1"/>
  <c r="K972" i="32"/>
  <c r="L972" i="32" s="1"/>
  <c r="Y972" i="32" s="1"/>
  <c r="K971" i="32"/>
  <c r="L971" i="32" s="1"/>
  <c r="Y971" i="32" s="1"/>
  <c r="L970" i="32"/>
  <c r="Y970" i="32" s="1"/>
  <c r="K970" i="32"/>
  <c r="K969" i="32"/>
  <c r="L969" i="32" s="1"/>
  <c r="Y969" i="32" s="1"/>
  <c r="L968" i="32"/>
  <c r="Y968" i="32" s="1"/>
  <c r="K968" i="32"/>
  <c r="Y967" i="32"/>
  <c r="K967" i="32"/>
  <c r="L967" i="32" s="1"/>
  <c r="L966" i="32"/>
  <c r="Y966" i="32" s="1"/>
  <c r="K966" i="32"/>
  <c r="K965" i="32"/>
  <c r="L965" i="32" s="1"/>
  <c r="Y965" i="32" s="1"/>
  <c r="K964" i="32"/>
  <c r="L964" i="32" s="1"/>
  <c r="Y964" i="32" s="1"/>
  <c r="K963" i="32"/>
  <c r="L963" i="32" s="1"/>
  <c r="Y963" i="32" s="1"/>
  <c r="L962" i="32"/>
  <c r="Y962" i="32" s="1"/>
  <c r="K962" i="32"/>
  <c r="K961" i="32"/>
  <c r="L961" i="32" s="1"/>
  <c r="Y961" i="32" s="1"/>
  <c r="K960" i="32"/>
  <c r="L960" i="32" s="1"/>
  <c r="Y960" i="32" s="1"/>
  <c r="Y959" i="32"/>
  <c r="K959" i="32"/>
  <c r="L959" i="32" s="1"/>
  <c r="L958" i="32"/>
  <c r="Y958" i="32" s="1"/>
  <c r="K958" i="32"/>
  <c r="K957" i="32"/>
  <c r="L957" i="32" s="1"/>
  <c r="Y957" i="32" s="1"/>
  <c r="K956" i="32"/>
  <c r="L956" i="32" s="1"/>
  <c r="Y956" i="32" s="1"/>
  <c r="K955" i="32"/>
  <c r="L955" i="32" s="1"/>
  <c r="Y955" i="32" s="1"/>
  <c r="L954" i="32"/>
  <c r="Y954" i="32" s="1"/>
  <c r="K954" i="32"/>
  <c r="K953" i="32"/>
  <c r="L953" i="32" s="1"/>
  <c r="Y953" i="32" s="1"/>
  <c r="K952" i="32"/>
  <c r="L952" i="32" s="1"/>
  <c r="Y952" i="32" s="1"/>
  <c r="K951" i="32"/>
  <c r="L951" i="32" s="1"/>
  <c r="Y951" i="32" s="1"/>
  <c r="L950" i="32"/>
  <c r="Y950" i="32" s="1"/>
  <c r="K950" i="32"/>
  <c r="K949" i="32"/>
  <c r="L949" i="32" s="1"/>
  <c r="Y949" i="32" s="1"/>
  <c r="K948" i="32"/>
  <c r="L948" i="32" s="1"/>
  <c r="Y948" i="32" s="1"/>
  <c r="K947" i="32"/>
  <c r="L947" i="32" s="1"/>
  <c r="Y947" i="32" s="1"/>
  <c r="L946" i="32"/>
  <c r="Y946" i="32" s="1"/>
  <c r="K946" i="32"/>
  <c r="K945" i="32"/>
  <c r="L945" i="32" s="1"/>
  <c r="Y945" i="32" s="1"/>
  <c r="K944" i="32"/>
  <c r="L944" i="32" s="1"/>
  <c r="Y944" i="32" s="1"/>
  <c r="K943" i="32"/>
  <c r="L943" i="32" s="1"/>
  <c r="Y943" i="32" s="1"/>
  <c r="L942" i="32"/>
  <c r="Y942" i="32" s="1"/>
  <c r="K942" i="32"/>
  <c r="K941" i="32"/>
  <c r="L941" i="32" s="1"/>
  <c r="Y941" i="32" s="1"/>
  <c r="K940" i="32"/>
  <c r="L940" i="32" s="1"/>
  <c r="Y940" i="32" s="1"/>
  <c r="K939" i="32"/>
  <c r="L939" i="32" s="1"/>
  <c r="Y939" i="32" s="1"/>
  <c r="L938" i="32"/>
  <c r="Y938" i="32" s="1"/>
  <c r="K938" i="32"/>
  <c r="K937" i="32"/>
  <c r="L937" i="32" s="1"/>
  <c r="Y937" i="32" s="1"/>
  <c r="K936" i="32"/>
  <c r="L936" i="32" s="1"/>
  <c r="Y936" i="32" s="1"/>
  <c r="K935" i="32"/>
  <c r="L935" i="32" s="1"/>
  <c r="Y935" i="32" s="1"/>
  <c r="L934" i="32"/>
  <c r="Y934" i="32" s="1"/>
  <c r="K934" i="32"/>
  <c r="K933" i="32"/>
  <c r="L933" i="32" s="1"/>
  <c r="Y933" i="32" s="1"/>
  <c r="K932" i="32"/>
  <c r="L932" i="32" s="1"/>
  <c r="Y932" i="32" s="1"/>
  <c r="K931" i="32"/>
  <c r="L931" i="32" s="1"/>
  <c r="Y931" i="32" s="1"/>
  <c r="L930" i="32"/>
  <c r="Y930" i="32" s="1"/>
  <c r="K930" i="32"/>
  <c r="K929" i="32"/>
  <c r="L929" i="32" s="1"/>
  <c r="Y929" i="32" s="1"/>
  <c r="K928" i="32"/>
  <c r="L928" i="32" s="1"/>
  <c r="Y928" i="32" s="1"/>
  <c r="Y927" i="32"/>
  <c r="K927" i="32"/>
  <c r="L927" i="32" s="1"/>
  <c r="L926" i="32"/>
  <c r="Y926" i="32" s="1"/>
  <c r="K926" i="32"/>
  <c r="K925" i="32"/>
  <c r="L925" i="32" s="1"/>
  <c r="Y925" i="32" s="1"/>
  <c r="K924" i="32"/>
  <c r="L924" i="32" s="1"/>
  <c r="Y924" i="32" s="1"/>
  <c r="K923" i="32"/>
  <c r="L923" i="32" s="1"/>
  <c r="Y923" i="32" s="1"/>
  <c r="L922" i="32"/>
  <c r="Y922" i="32" s="1"/>
  <c r="K922" i="32"/>
  <c r="K921" i="32"/>
  <c r="L921" i="32" s="1"/>
  <c r="Y921" i="32" s="1"/>
  <c r="K920" i="32"/>
  <c r="L920" i="32" s="1"/>
  <c r="Y920" i="32" s="1"/>
  <c r="K919" i="32"/>
  <c r="L919" i="32" s="1"/>
  <c r="Y919" i="32" s="1"/>
  <c r="L918" i="32"/>
  <c r="Y918" i="32" s="1"/>
  <c r="K918" i="32"/>
  <c r="K917" i="32"/>
  <c r="L917" i="32" s="1"/>
  <c r="Y917" i="32" s="1"/>
  <c r="K916" i="32"/>
  <c r="L916" i="32" s="1"/>
  <c r="Y916" i="32" s="1"/>
  <c r="K915" i="32"/>
  <c r="L915" i="32" s="1"/>
  <c r="Y915" i="32" s="1"/>
  <c r="L914" i="32"/>
  <c r="Y914" i="32" s="1"/>
  <c r="K914" i="32"/>
  <c r="K913" i="32"/>
  <c r="L913" i="32" s="1"/>
  <c r="Y913" i="32" s="1"/>
  <c r="K912" i="32"/>
  <c r="L912" i="32" s="1"/>
  <c r="Y912" i="32" s="1"/>
  <c r="Y911" i="32"/>
  <c r="K911" i="32"/>
  <c r="L911" i="32" s="1"/>
  <c r="L910" i="32"/>
  <c r="Y910" i="32" s="1"/>
  <c r="K910" i="32"/>
  <c r="K909" i="32"/>
  <c r="L909" i="32" s="1"/>
  <c r="Y909" i="32" s="1"/>
  <c r="K908" i="32"/>
  <c r="L908" i="32" s="1"/>
  <c r="Y908" i="32" s="1"/>
  <c r="K907" i="32"/>
  <c r="L907" i="32" s="1"/>
  <c r="Y907" i="32" s="1"/>
  <c r="L906" i="32"/>
  <c r="Y906" i="32" s="1"/>
  <c r="K906" i="32"/>
  <c r="K905" i="32"/>
  <c r="L905" i="32" s="1"/>
  <c r="Y905" i="32" s="1"/>
  <c r="K904" i="32"/>
  <c r="L904" i="32" s="1"/>
  <c r="Y904" i="32" s="1"/>
  <c r="Y903" i="32"/>
  <c r="K903" i="32"/>
  <c r="L903" i="32" s="1"/>
  <c r="L902" i="32"/>
  <c r="Y902" i="32" s="1"/>
  <c r="K902" i="32"/>
  <c r="K901" i="32"/>
  <c r="L901" i="32" s="1"/>
  <c r="Y901" i="32" s="1"/>
  <c r="K900" i="32"/>
  <c r="L900" i="32" s="1"/>
  <c r="Y900" i="32" s="1"/>
  <c r="K899" i="32"/>
  <c r="L899" i="32" s="1"/>
  <c r="Y899" i="32" s="1"/>
  <c r="L898" i="32"/>
  <c r="Y898" i="32" s="1"/>
  <c r="K898" i="32"/>
  <c r="K897" i="32"/>
  <c r="L897" i="32" s="1"/>
  <c r="Y897" i="32" s="1"/>
  <c r="K896" i="32"/>
  <c r="L896" i="32" s="1"/>
  <c r="Y896" i="32" s="1"/>
  <c r="Y895" i="32"/>
  <c r="K895" i="32"/>
  <c r="L895" i="32" s="1"/>
  <c r="L894" i="32"/>
  <c r="Y894" i="32" s="1"/>
  <c r="K894" i="32"/>
  <c r="K893" i="32"/>
  <c r="L893" i="32" s="1"/>
  <c r="Y893" i="32" s="1"/>
  <c r="K892" i="32"/>
  <c r="L892" i="32" s="1"/>
  <c r="Y892" i="32" s="1"/>
  <c r="K891" i="32"/>
  <c r="L891" i="32" s="1"/>
  <c r="Y891" i="32" s="1"/>
  <c r="L890" i="32"/>
  <c r="Y890" i="32" s="1"/>
  <c r="K890" i="32"/>
  <c r="K889" i="32"/>
  <c r="L889" i="32" s="1"/>
  <c r="Y889" i="32" s="1"/>
  <c r="K888" i="32"/>
  <c r="L888" i="32" s="1"/>
  <c r="Y888" i="32" s="1"/>
  <c r="K887" i="32"/>
  <c r="L887" i="32" s="1"/>
  <c r="Y887" i="32" s="1"/>
  <c r="L886" i="32"/>
  <c r="Y886" i="32" s="1"/>
  <c r="K886" i="32"/>
  <c r="K885" i="32"/>
  <c r="L885" i="32" s="1"/>
  <c r="Y885" i="32" s="1"/>
  <c r="K884" i="32"/>
  <c r="L884" i="32" s="1"/>
  <c r="Y884" i="32" s="1"/>
  <c r="K883" i="32"/>
  <c r="L883" i="32" s="1"/>
  <c r="Y883" i="32" s="1"/>
  <c r="L882" i="32"/>
  <c r="Y882" i="32" s="1"/>
  <c r="K882" i="32"/>
  <c r="K881" i="32"/>
  <c r="L881" i="32" s="1"/>
  <c r="Y881" i="32" s="1"/>
  <c r="K880" i="32"/>
  <c r="L880" i="32" s="1"/>
  <c r="Y880" i="32" s="1"/>
  <c r="K879" i="32"/>
  <c r="L879" i="32" s="1"/>
  <c r="Y879" i="32" s="1"/>
  <c r="L878" i="32"/>
  <c r="Y878" i="32" s="1"/>
  <c r="K878" i="32"/>
  <c r="K877" i="32"/>
  <c r="L877" i="32" s="1"/>
  <c r="Y877" i="32" s="1"/>
  <c r="K876" i="32"/>
  <c r="L876" i="32" s="1"/>
  <c r="Y876" i="32" s="1"/>
  <c r="K875" i="32"/>
  <c r="L875" i="32" s="1"/>
  <c r="Y875" i="32" s="1"/>
  <c r="L874" i="32"/>
  <c r="Y874" i="32" s="1"/>
  <c r="K874" i="32"/>
  <c r="K873" i="32"/>
  <c r="L873" i="32" s="1"/>
  <c r="Y873" i="32" s="1"/>
  <c r="K872" i="32"/>
  <c r="L872" i="32" s="1"/>
  <c r="Y872" i="32" s="1"/>
  <c r="K871" i="32"/>
  <c r="L871" i="32" s="1"/>
  <c r="Y871" i="32" s="1"/>
  <c r="L870" i="32"/>
  <c r="Y870" i="32" s="1"/>
  <c r="K870" i="32"/>
  <c r="K869" i="32"/>
  <c r="L869" i="32" s="1"/>
  <c r="Y869" i="32" s="1"/>
  <c r="K868" i="32"/>
  <c r="L868" i="32" s="1"/>
  <c r="Y868" i="32" s="1"/>
  <c r="K867" i="32"/>
  <c r="L867" i="32" s="1"/>
  <c r="Y867" i="32" s="1"/>
  <c r="L866" i="32"/>
  <c r="Y866" i="32" s="1"/>
  <c r="K866" i="32"/>
  <c r="K865" i="32"/>
  <c r="L865" i="32" s="1"/>
  <c r="Y865" i="32" s="1"/>
  <c r="K864" i="32"/>
  <c r="L864" i="32" s="1"/>
  <c r="Y864" i="32" s="1"/>
  <c r="Y863" i="32"/>
  <c r="K863" i="32"/>
  <c r="L863" i="32" s="1"/>
  <c r="L862" i="32"/>
  <c r="Y862" i="32" s="1"/>
  <c r="K862" i="32"/>
  <c r="K861" i="32"/>
  <c r="L861" i="32" s="1"/>
  <c r="Y861" i="32" s="1"/>
  <c r="K860" i="32"/>
  <c r="L860" i="32" s="1"/>
  <c r="Y860" i="32" s="1"/>
  <c r="K859" i="32"/>
  <c r="L859" i="32" s="1"/>
  <c r="Y859" i="32" s="1"/>
  <c r="L858" i="32"/>
  <c r="Y858" i="32" s="1"/>
  <c r="K858" i="32"/>
  <c r="K857" i="32"/>
  <c r="L857" i="32" s="1"/>
  <c r="Y857" i="32" s="1"/>
  <c r="K856" i="32"/>
  <c r="L856" i="32" s="1"/>
  <c r="Y856" i="32" s="1"/>
  <c r="K855" i="32"/>
  <c r="L855" i="32" s="1"/>
  <c r="Y855" i="32" s="1"/>
  <c r="L854" i="32"/>
  <c r="Y854" i="32" s="1"/>
  <c r="K854" i="32"/>
  <c r="K853" i="32"/>
  <c r="L853" i="32" s="1"/>
  <c r="Y853" i="32" s="1"/>
  <c r="K852" i="32"/>
  <c r="L852" i="32" s="1"/>
  <c r="Y852" i="32" s="1"/>
  <c r="Y851" i="32"/>
  <c r="K851" i="32"/>
  <c r="L851" i="32" s="1"/>
  <c r="L850" i="32"/>
  <c r="Y850" i="32" s="1"/>
  <c r="K850" i="32"/>
  <c r="K849" i="32"/>
  <c r="L849" i="32" s="1"/>
  <c r="Y849" i="32" s="1"/>
  <c r="K848" i="32"/>
  <c r="L848" i="32" s="1"/>
  <c r="Y848" i="32" s="1"/>
  <c r="K847" i="32"/>
  <c r="L847" i="32" s="1"/>
  <c r="Y847" i="32" s="1"/>
  <c r="L846" i="32"/>
  <c r="Y846" i="32" s="1"/>
  <c r="K846" i="32"/>
  <c r="K845" i="32"/>
  <c r="L845" i="32" s="1"/>
  <c r="Y845" i="32" s="1"/>
  <c r="K844" i="32"/>
  <c r="L844" i="32" s="1"/>
  <c r="Y844" i="32" s="1"/>
  <c r="K843" i="32"/>
  <c r="L843" i="32" s="1"/>
  <c r="Y843" i="32" s="1"/>
  <c r="L842" i="32"/>
  <c r="Y842" i="32" s="1"/>
  <c r="K842" i="32"/>
  <c r="K841" i="32"/>
  <c r="L841" i="32" s="1"/>
  <c r="Y841" i="32" s="1"/>
  <c r="K840" i="32"/>
  <c r="L840" i="32" s="1"/>
  <c r="Y840" i="32" s="1"/>
  <c r="K839" i="32"/>
  <c r="L839" i="32" s="1"/>
  <c r="Y839" i="32" s="1"/>
  <c r="L838" i="32"/>
  <c r="Y838" i="32" s="1"/>
  <c r="K838" i="32"/>
  <c r="K837" i="32"/>
  <c r="L837" i="32" s="1"/>
  <c r="Y837" i="32" s="1"/>
  <c r="K836" i="32"/>
  <c r="L836" i="32" s="1"/>
  <c r="Y836" i="32" s="1"/>
  <c r="Y835" i="32"/>
  <c r="K835" i="32"/>
  <c r="L835" i="32" s="1"/>
  <c r="L834" i="32"/>
  <c r="Y834" i="32" s="1"/>
  <c r="K834" i="32"/>
  <c r="K833" i="32"/>
  <c r="L833" i="32" s="1"/>
  <c r="Y833" i="32" s="1"/>
  <c r="K832" i="32"/>
  <c r="L832" i="32" s="1"/>
  <c r="Y832" i="32" s="1"/>
  <c r="K831" i="32"/>
  <c r="L831" i="32" s="1"/>
  <c r="Y831" i="32" s="1"/>
  <c r="L830" i="32"/>
  <c r="Y830" i="32" s="1"/>
  <c r="K830" i="32"/>
  <c r="K829" i="32"/>
  <c r="L829" i="32" s="1"/>
  <c r="Y829" i="32" s="1"/>
  <c r="K828" i="32"/>
  <c r="L828" i="32" s="1"/>
  <c r="Y828" i="32" s="1"/>
  <c r="Y827" i="32"/>
  <c r="K827" i="32"/>
  <c r="L827" i="32" s="1"/>
  <c r="L826" i="32"/>
  <c r="Y826" i="32" s="1"/>
  <c r="K826" i="32"/>
  <c r="K825" i="32"/>
  <c r="L825" i="32" s="1"/>
  <c r="Y825" i="32" s="1"/>
  <c r="K824" i="32"/>
  <c r="L824" i="32" s="1"/>
  <c r="Y824" i="32" s="1"/>
  <c r="K823" i="32"/>
  <c r="L823" i="32" s="1"/>
  <c r="Y823" i="32" s="1"/>
  <c r="L822" i="32"/>
  <c r="Y822" i="32" s="1"/>
  <c r="K822" i="32"/>
  <c r="K821" i="32"/>
  <c r="L821" i="32" s="1"/>
  <c r="Y821" i="32" s="1"/>
  <c r="K820" i="32"/>
  <c r="L820" i="32" s="1"/>
  <c r="Y820" i="32" s="1"/>
  <c r="Y819" i="32"/>
  <c r="K819" i="32"/>
  <c r="L819" i="32" s="1"/>
  <c r="L818" i="32"/>
  <c r="Y818" i="32" s="1"/>
  <c r="K818" i="32"/>
  <c r="K817" i="32"/>
  <c r="L817" i="32" s="1"/>
  <c r="Y817" i="32" s="1"/>
  <c r="K816" i="32"/>
  <c r="L816" i="32" s="1"/>
  <c r="Y816" i="32" s="1"/>
  <c r="K815" i="32"/>
  <c r="L815" i="32" s="1"/>
  <c r="Y815" i="32" s="1"/>
  <c r="L814" i="32"/>
  <c r="Y814" i="32" s="1"/>
  <c r="K814" i="32"/>
  <c r="K813" i="32"/>
  <c r="L813" i="32" s="1"/>
  <c r="Y813" i="32" s="1"/>
  <c r="K812" i="32"/>
  <c r="L812" i="32" s="1"/>
  <c r="Y812" i="32" s="1"/>
  <c r="Y811" i="32"/>
  <c r="K811" i="32"/>
  <c r="L811" i="32" s="1"/>
  <c r="L810" i="32"/>
  <c r="Y810" i="32" s="1"/>
  <c r="K810" i="32"/>
  <c r="K809" i="32"/>
  <c r="L809" i="32" s="1"/>
  <c r="Y809" i="32" s="1"/>
  <c r="K808" i="32"/>
  <c r="L808" i="32" s="1"/>
  <c r="Y808" i="32" s="1"/>
  <c r="K807" i="32"/>
  <c r="L807" i="32" s="1"/>
  <c r="Y807" i="32" s="1"/>
  <c r="L806" i="32"/>
  <c r="Y806" i="32" s="1"/>
  <c r="K806" i="32"/>
  <c r="K805" i="32"/>
  <c r="L805" i="32" s="1"/>
  <c r="Y805" i="32" s="1"/>
  <c r="K804" i="32"/>
  <c r="L804" i="32" s="1"/>
  <c r="Y804" i="32" s="1"/>
  <c r="Y803" i="32"/>
  <c r="K803" i="32"/>
  <c r="L803" i="32" s="1"/>
  <c r="L802" i="32"/>
  <c r="Y802" i="32" s="1"/>
  <c r="K802" i="32"/>
  <c r="K801" i="32"/>
  <c r="L801" i="32" s="1"/>
  <c r="Y801" i="32" s="1"/>
  <c r="K800" i="32"/>
  <c r="L800" i="32" s="1"/>
  <c r="Y800" i="32" s="1"/>
  <c r="K799" i="32"/>
  <c r="L799" i="32" s="1"/>
  <c r="Y799" i="32" s="1"/>
  <c r="L798" i="32"/>
  <c r="Y798" i="32" s="1"/>
  <c r="K798" i="32"/>
  <c r="L797" i="32"/>
  <c r="Y797" i="32" s="1"/>
  <c r="K797" i="32"/>
  <c r="K796" i="32"/>
  <c r="L796" i="32" s="1"/>
  <c r="Y796" i="32" s="1"/>
  <c r="K795" i="32"/>
  <c r="L795" i="32" s="1"/>
  <c r="Y795" i="32" s="1"/>
  <c r="Y794" i="32"/>
  <c r="L794" i="32"/>
  <c r="K794" i="32"/>
  <c r="L793" i="32"/>
  <c r="Y793" i="32" s="1"/>
  <c r="K793" i="32"/>
  <c r="K792" i="32"/>
  <c r="L792" i="32" s="1"/>
  <c r="Y792" i="32" s="1"/>
  <c r="K791" i="32"/>
  <c r="L791" i="32" s="1"/>
  <c r="Y791" i="32" s="1"/>
  <c r="Y790" i="32"/>
  <c r="L790" i="32"/>
  <c r="K790" i="32"/>
  <c r="L789" i="32"/>
  <c r="Y789" i="32" s="1"/>
  <c r="K789" i="32"/>
  <c r="K788" i="32"/>
  <c r="L788" i="32" s="1"/>
  <c r="Y788" i="32" s="1"/>
  <c r="K787" i="32"/>
  <c r="L787" i="32" s="1"/>
  <c r="Y787" i="32" s="1"/>
  <c r="Y786" i="32"/>
  <c r="L786" i="32"/>
  <c r="K786" i="32"/>
  <c r="L785" i="32"/>
  <c r="Y785" i="32" s="1"/>
  <c r="K785" i="32"/>
  <c r="K784" i="32"/>
  <c r="L784" i="32" s="1"/>
  <c r="Y784" i="32" s="1"/>
  <c r="K783" i="32"/>
  <c r="L783" i="32" s="1"/>
  <c r="Y783" i="32" s="1"/>
  <c r="Y782" i="32"/>
  <c r="L782" i="32"/>
  <c r="K782" i="32"/>
  <c r="L781" i="32"/>
  <c r="Y781" i="32" s="1"/>
  <c r="K781" i="32"/>
  <c r="K780" i="32"/>
  <c r="L780" i="32" s="1"/>
  <c r="Y780" i="32" s="1"/>
  <c r="K779" i="32"/>
  <c r="L779" i="32" s="1"/>
  <c r="Y779" i="32" s="1"/>
  <c r="Y778" i="32"/>
  <c r="L778" i="32"/>
  <c r="K778" i="32"/>
  <c r="L777" i="32"/>
  <c r="Y777" i="32" s="1"/>
  <c r="K777" i="32"/>
  <c r="K776" i="32"/>
  <c r="L776" i="32" s="1"/>
  <c r="Y776" i="32" s="1"/>
  <c r="K775" i="32"/>
  <c r="L775" i="32" s="1"/>
  <c r="Y775" i="32" s="1"/>
  <c r="Y774" i="32"/>
  <c r="L774" i="32"/>
  <c r="K774" i="32"/>
  <c r="L773" i="32"/>
  <c r="Y773" i="32" s="1"/>
  <c r="K773" i="32"/>
  <c r="K772" i="32"/>
  <c r="L772" i="32" s="1"/>
  <c r="Y772" i="32" s="1"/>
  <c r="K771" i="32"/>
  <c r="L771" i="32" s="1"/>
  <c r="Y771" i="32" s="1"/>
  <c r="Y770" i="32"/>
  <c r="L770" i="32"/>
  <c r="K770" i="32"/>
  <c r="L769" i="32"/>
  <c r="Y769" i="32" s="1"/>
  <c r="K769" i="32"/>
  <c r="K768" i="32"/>
  <c r="L768" i="32" s="1"/>
  <c r="Y768" i="32" s="1"/>
  <c r="K767" i="32"/>
  <c r="L767" i="32" s="1"/>
  <c r="Y767" i="32" s="1"/>
  <c r="Y766" i="32"/>
  <c r="L766" i="32"/>
  <c r="K766" i="32"/>
  <c r="L765" i="32"/>
  <c r="Y765" i="32" s="1"/>
  <c r="K765" i="32"/>
  <c r="K764" i="32"/>
  <c r="L764" i="32" s="1"/>
  <c r="Y764" i="32" s="1"/>
  <c r="K763" i="32"/>
  <c r="L763" i="32" s="1"/>
  <c r="Y763" i="32" s="1"/>
  <c r="Y762" i="32"/>
  <c r="L762" i="32"/>
  <c r="K762" i="32"/>
  <c r="L761" i="32"/>
  <c r="Y761" i="32" s="1"/>
  <c r="K761" i="32"/>
  <c r="K760" i="32"/>
  <c r="L760" i="32" s="1"/>
  <c r="Y760" i="32" s="1"/>
  <c r="K759" i="32"/>
  <c r="L759" i="32" s="1"/>
  <c r="Y759" i="32" s="1"/>
  <c r="Y758" i="32"/>
  <c r="L758" i="32"/>
  <c r="K758" i="32"/>
  <c r="L757" i="32"/>
  <c r="Y757" i="32" s="1"/>
  <c r="K757" i="32"/>
  <c r="K756" i="32"/>
  <c r="L756" i="32" s="1"/>
  <c r="Y756" i="32" s="1"/>
  <c r="K755" i="32"/>
  <c r="L755" i="32" s="1"/>
  <c r="Y755" i="32" s="1"/>
  <c r="Y754" i="32"/>
  <c r="L754" i="32"/>
  <c r="K754" i="32"/>
  <c r="L753" i="32"/>
  <c r="Y753" i="32" s="1"/>
  <c r="K753" i="32"/>
  <c r="K752" i="32"/>
  <c r="L752" i="32" s="1"/>
  <c r="Y752" i="32" s="1"/>
  <c r="K751" i="32"/>
  <c r="L751" i="32" s="1"/>
  <c r="Y751" i="32" s="1"/>
  <c r="Y750" i="32"/>
  <c r="L750" i="32"/>
  <c r="K750" i="32"/>
  <c r="L749" i="32"/>
  <c r="Y749" i="32" s="1"/>
  <c r="K749" i="32"/>
  <c r="K748" i="32"/>
  <c r="L748" i="32" s="1"/>
  <c r="Y748" i="32" s="1"/>
  <c r="K747" i="32"/>
  <c r="L747" i="32" s="1"/>
  <c r="Y747" i="32" s="1"/>
  <c r="Y746" i="32"/>
  <c r="L746" i="32"/>
  <c r="K746" i="32"/>
  <c r="L745" i="32"/>
  <c r="Y745" i="32" s="1"/>
  <c r="K745" i="32"/>
  <c r="K744" i="32"/>
  <c r="L744" i="32" s="1"/>
  <c r="Y744" i="32" s="1"/>
  <c r="K743" i="32"/>
  <c r="L743" i="32" s="1"/>
  <c r="Y743" i="32" s="1"/>
  <c r="Y742" i="32"/>
  <c r="L742" i="32"/>
  <c r="K742" i="32"/>
  <c r="L741" i="32"/>
  <c r="Y741" i="32" s="1"/>
  <c r="K741" i="32"/>
  <c r="K740" i="32"/>
  <c r="L740" i="32" s="1"/>
  <c r="Y740" i="32" s="1"/>
  <c r="K739" i="32"/>
  <c r="L739" i="32" s="1"/>
  <c r="Y739" i="32" s="1"/>
  <c r="Y738" i="32"/>
  <c r="L738" i="32"/>
  <c r="K738" i="32"/>
  <c r="L737" i="32"/>
  <c r="Y737" i="32" s="1"/>
  <c r="K737" i="32"/>
  <c r="K736" i="32"/>
  <c r="L736" i="32" s="1"/>
  <c r="Y736" i="32" s="1"/>
  <c r="K735" i="32"/>
  <c r="L735" i="32" s="1"/>
  <c r="Y735" i="32" s="1"/>
  <c r="Y734" i="32"/>
  <c r="L734" i="32"/>
  <c r="K734" i="32"/>
  <c r="L733" i="32"/>
  <c r="Y733" i="32" s="1"/>
  <c r="K733" i="32"/>
  <c r="K732" i="32"/>
  <c r="L732" i="32" s="1"/>
  <c r="Y732" i="32" s="1"/>
  <c r="K731" i="32"/>
  <c r="L731" i="32" s="1"/>
  <c r="Y731" i="32" s="1"/>
  <c r="Y730" i="32"/>
  <c r="L730" i="32"/>
  <c r="K730" i="32"/>
  <c r="L729" i="32"/>
  <c r="Y729" i="32" s="1"/>
  <c r="K729" i="32"/>
  <c r="K728" i="32"/>
  <c r="L728" i="32" s="1"/>
  <c r="Y728" i="32" s="1"/>
  <c r="K727" i="32"/>
  <c r="L727" i="32" s="1"/>
  <c r="Y727" i="32" s="1"/>
  <c r="Y726" i="32"/>
  <c r="L726" i="32"/>
  <c r="K726" i="32"/>
  <c r="L725" i="32"/>
  <c r="Y725" i="32" s="1"/>
  <c r="K725" i="32"/>
  <c r="K724" i="32"/>
  <c r="L724" i="32" s="1"/>
  <c r="Y724" i="32" s="1"/>
  <c r="K723" i="32"/>
  <c r="L723" i="32" s="1"/>
  <c r="Y723" i="32" s="1"/>
  <c r="Y722" i="32"/>
  <c r="L722" i="32"/>
  <c r="K722" i="32"/>
  <c r="L721" i="32"/>
  <c r="Y721" i="32" s="1"/>
  <c r="K721" i="32"/>
  <c r="K720" i="32"/>
  <c r="L720" i="32" s="1"/>
  <c r="Y720" i="32" s="1"/>
  <c r="K719" i="32"/>
  <c r="L719" i="32" s="1"/>
  <c r="Y719" i="32" s="1"/>
  <c r="Y718" i="32"/>
  <c r="L718" i="32"/>
  <c r="K718" i="32"/>
  <c r="L717" i="32"/>
  <c r="Y717" i="32" s="1"/>
  <c r="K717" i="32"/>
  <c r="K716" i="32"/>
  <c r="L716" i="32" s="1"/>
  <c r="Y716" i="32" s="1"/>
  <c r="K715" i="32"/>
  <c r="L715" i="32" s="1"/>
  <c r="Y715" i="32" s="1"/>
  <c r="Y714" i="32"/>
  <c r="L714" i="32"/>
  <c r="K714" i="32"/>
  <c r="L713" i="32"/>
  <c r="Y713" i="32" s="1"/>
  <c r="K713" i="32"/>
  <c r="K712" i="32"/>
  <c r="L712" i="32" s="1"/>
  <c r="Y712" i="32" s="1"/>
  <c r="K711" i="32"/>
  <c r="L711" i="32" s="1"/>
  <c r="Y711" i="32" s="1"/>
  <c r="Y710" i="32"/>
  <c r="L710" i="32"/>
  <c r="K710" i="32"/>
  <c r="L709" i="32"/>
  <c r="Y709" i="32" s="1"/>
  <c r="K709" i="32"/>
  <c r="K708" i="32"/>
  <c r="L708" i="32" s="1"/>
  <c r="Y708" i="32" s="1"/>
  <c r="K707" i="32"/>
  <c r="L707" i="32" s="1"/>
  <c r="Y707" i="32" s="1"/>
  <c r="Y706" i="32"/>
  <c r="L706" i="32"/>
  <c r="K706" i="32"/>
  <c r="L705" i="32"/>
  <c r="Y705" i="32" s="1"/>
  <c r="K705" i="32"/>
  <c r="K704" i="32"/>
  <c r="L704" i="32" s="1"/>
  <c r="Y704" i="32" s="1"/>
  <c r="K703" i="32"/>
  <c r="L703" i="32" s="1"/>
  <c r="Y703" i="32" s="1"/>
  <c r="Y702" i="32"/>
  <c r="L702" i="32"/>
  <c r="K702" i="32"/>
  <c r="L701" i="32"/>
  <c r="Y701" i="32" s="1"/>
  <c r="K701" i="32"/>
  <c r="K700" i="32"/>
  <c r="L700" i="32" s="1"/>
  <c r="Y700" i="32" s="1"/>
  <c r="K699" i="32"/>
  <c r="L699" i="32" s="1"/>
  <c r="Y699" i="32" s="1"/>
  <c r="Y698" i="32"/>
  <c r="L698" i="32"/>
  <c r="K698" i="32"/>
  <c r="L697" i="32"/>
  <c r="Y697" i="32" s="1"/>
  <c r="K697" i="32"/>
  <c r="K696" i="32"/>
  <c r="L696" i="32" s="1"/>
  <c r="Y696" i="32" s="1"/>
  <c r="K695" i="32"/>
  <c r="L695" i="32" s="1"/>
  <c r="Y695" i="32" s="1"/>
  <c r="Y694" i="32"/>
  <c r="L694" i="32"/>
  <c r="K694" i="32"/>
  <c r="L693" i="32"/>
  <c r="Y693" i="32" s="1"/>
  <c r="K693" i="32"/>
  <c r="K692" i="32"/>
  <c r="L692" i="32" s="1"/>
  <c r="Y692" i="32" s="1"/>
  <c r="K691" i="32"/>
  <c r="L691" i="32" s="1"/>
  <c r="Y691" i="32" s="1"/>
  <c r="Y690" i="32"/>
  <c r="L690" i="32"/>
  <c r="K690" i="32"/>
  <c r="L689" i="32"/>
  <c r="Y689" i="32" s="1"/>
  <c r="K689" i="32"/>
  <c r="K688" i="32"/>
  <c r="L688" i="32" s="1"/>
  <c r="Y688" i="32" s="1"/>
  <c r="K687" i="32"/>
  <c r="L687" i="32" s="1"/>
  <c r="Y687" i="32" s="1"/>
  <c r="Y686" i="32"/>
  <c r="L686" i="32"/>
  <c r="K686" i="32"/>
  <c r="L685" i="32"/>
  <c r="Y685" i="32" s="1"/>
  <c r="K685" i="32"/>
  <c r="K684" i="32"/>
  <c r="L684" i="32" s="1"/>
  <c r="Y684" i="32" s="1"/>
  <c r="K683" i="32"/>
  <c r="L683" i="32" s="1"/>
  <c r="Y683" i="32" s="1"/>
  <c r="Y682" i="32"/>
  <c r="L682" i="32"/>
  <c r="K682" i="32"/>
  <c r="L681" i="32"/>
  <c r="Y681" i="32" s="1"/>
  <c r="K681" i="32"/>
  <c r="K680" i="32"/>
  <c r="L680" i="32" s="1"/>
  <c r="Y680" i="32" s="1"/>
  <c r="K679" i="32"/>
  <c r="L679" i="32" s="1"/>
  <c r="Y679" i="32" s="1"/>
  <c r="Y678" i="32"/>
  <c r="L678" i="32"/>
  <c r="K678" i="32"/>
  <c r="L677" i="32"/>
  <c r="Y677" i="32" s="1"/>
  <c r="K677" i="32"/>
  <c r="K676" i="32"/>
  <c r="L676" i="32" s="1"/>
  <c r="Y676" i="32" s="1"/>
  <c r="K675" i="32"/>
  <c r="L675" i="32" s="1"/>
  <c r="Y675" i="32" s="1"/>
  <c r="Y674" i="32"/>
  <c r="L674" i="32"/>
  <c r="K674" i="32"/>
  <c r="L673" i="32"/>
  <c r="Y673" i="32" s="1"/>
  <c r="K673" i="32"/>
  <c r="K672" i="32"/>
  <c r="L672" i="32" s="1"/>
  <c r="Y672" i="32" s="1"/>
  <c r="K671" i="32"/>
  <c r="L671" i="32" s="1"/>
  <c r="Y671" i="32" s="1"/>
  <c r="Y670" i="32"/>
  <c r="L670" i="32"/>
  <c r="K670" i="32"/>
  <c r="L669" i="32"/>
  <c r="Y669" i="32" s="1"/>
  <c r="K669" i="32"/>
  <c r="K668" i="32"/>
  <c r="L668" i="32" s="1"/>
  <c r="Y668" i="32" s="1"/>
  <c r="K667" i="32"/>
  <c r="L667" i="32" s="1"/>
  <c r="Y667" i="32" s="1"/>
  <c r="Y666" i="32"/>
  <c r="L666" i="32"/>
  <c r="K666" i="32"/>
  <c r="L665" i="32"/>
  <c r="Y665" i="32" s="1"/>
  <c r="K665" i="32"/>
  <c r="K664" i="32"/>
  <c r="L664" i="32" s="1"/>
  <c r="Y664" i="32" s="1"/>
  <c r="K663" i="32"/>
  <c r="L663" i="32" s="1"/>
  <c r="Y663" i="32" s="1"/>
  <c r="Y662" i="32"/>
  <c r="L662" i="32"/>
  <c r="K662" i="32"/>
  <c r="L661" i="32"/>
  <c r="Y661" i="32" s="1"/>
  <c r="K661" i="32"/>
  <c r="K660" i="32"/>
  <c r="L660" i="32" s="1"/>
  <c r="Y660" i="32" s="1"/>
  <c r="K659" i="32"/>
  <c r="L659" i="32" s="1"/>
  <c r="Y659" i="32" s="1"/>
  <c r="Y658" i="32"/>
  <c r="L658" i="32"/>
  <c r="K658" i="32"/>
  <c r="L657" i="32"/>
  <c r="Y657" i="32" s="1"/>
  <c r="K657" i="32"/>
  <c r="K656" i="32"/>
  <c r="L656" i="32" s="1"/>
  <c r="Y656" i="32" s="1"/>
  <c r="K655" i="32"/>
  <c r="L655" i="32" s="1"/>
  <c r="Y655" i="32" s="1"/>
  <c r="Y654" i="32"/>
  <c r="L654" i="32"/>
  <c r="K654" i="32"/>
  <c r="L653" i="32"/>
  <c r="Y653" i="32" s="1"/>
  <c r="K653" i="32"/>
  <c r="K652" i="32"/>
  <c r="L652" i="32" s="1"/>
  <c r="Y652" i="32" s="1"/>
  <c r="K651" i="32"/>
  <c r="L651" i="32" s="1"/>
  <c r="Y651" i="32" s="1"/>
  <c r="Y650" i="32"/>
  <c r="L650" i="32"/>
  <c r="K650" i="32"/>
  <c r="L649" i="32"/>
  <c r="Y649" i="32" s="1"/>
  <c r="K649" i="32"/>
  <c r="K648" i="32"/>
  <c r="L648" i="32" s="1"/>
  <c r="Y648" i="32" s="1"/>
  <c r="K647" i="32"/>
  <c r="L647" i="32" s="1"/>
  <c r="Y647" i="32" s="1"/>
  <c r="Y646" i="32"/>
  <c r="L646" i="32"/>
  <c r="K646" i="32"/>
  <c r="L645" i="32"/>
  <c r="Y645" i="32" s="1"/>
  <c r="K645" i="32"/>
  <c r="K644" i="32"/>
  <c r="L644" i="32" s="1"/>
  <c r="Y644" i="32" s="1"/>
  <c r="K643" i="32"/>
  <c r="L643" i="32" s="1"/>
  <c r="Y643" i="32" s="1"/>
  <c r="Y642" i="32"/>
  <c r="L642" i="32"/>
  <c r="K642" i="32"/>
  <c r="L641" i="32"/>
  <c r="Y641" i="32" s="1"/>
  <c r="K641" i="32"/>
  <c r="K640" i="32"/>
  <c r="L640" i="32" s="1"/>
  <c r="Y640" i="32" s="1"/>
  <c r="K639" i="32"/>
  <c r="L639" i="32" s="1"/>
  <c r="Y639" i="32" s="1"/>
  <c r="Y638" i="32"/>
  <c r="L638" i="32"/>
  <c r="K638" i="32"/>
  <c r="L637" i="32"/>
  <c r="Y637" i="32" s="1"/>
  <c r="K637" i="32"/>
  <c r="K636" i="32"/>
  <c r="L636" i="32" s="1"/>
  <c r="Y636" i="32" s="1"/>
  <c r="K635" i="32"/>
  <c r="L635" i="32" s="1"/>
  <c r="Y635" i="32" s="1"/>
  <c r="Y634" i="32"/>
  <c r="L634" i="32"/>
  <c r="K634" i="32"/>
  <c r="L633" i="32"/>
  <c r="Y633" i="32" s="1"/>
  <c r="K633" i="32"/>
  <c r="K632" i="32"/>
  <c r="L632" i="32" s="1"/>
  <c r="Y632" i="32" s="1"/>
  <c r="K631" i="32"/>
  <c r="L631" i="32" s="1"/>
  <c r="Y631" i="32" s="1"/>
  <c r="Y630" i="32"/>
  <c r="L630" i="32"/>
  <c r="K630" i="32"/>
  <c r="L629" i="32"/>
  <c r="Y629" i="32" s="1"/>
  <c r="K629" i="32"/>
  <c r="K628" i="32"/>
  <c r="L628" i="32" s="1"/>
  <c r="Y628" i="32" s="1"/>
  <c r="K627" i="32"/>
  <c r="L627" i="32" s="1"/>
  <c r="Y627" i="32" s="1"/>
  <c r="Y626" i="32"/>
  <c r="L626" i="32"/>
  <c r="K626" i="32"/>
  <c r="L625" i="32"/>
  <c r="Y625" i="32" s="1"/>
  <c r="K625" i="32"/>
  <c r="K624" i="32"/>
  <c r="L624" i="32" s="1"/>
  <c r="Y624" i="32" s="1"/>
  <c r="K623" i="32"/>
  <c r="L623" i="32" s="1"/>
  <c r="Y623" i="32" s="1"/>
  <c r="Y622" i="32"/>
  <c r="L622" i="32"/>
  <c r="K622" i="32"/>
  <c r="L621" i="32"/>
  <c r="Y621" i="32" s="1"/>
  <c r="K621" i="32"/>
  <c r="K620" i="32"/>
  <c r="L620" i="32" s="1"/>
  <c r="Y620" i="32" s="1"/>
  <c r="K619" i="32"/>
  <c r="L619" i="32" s="1"/>
  <c r="Y619" i="32" s="1"/>
  <c r="Y618" i="32"/>
  <c r="L618" i="32"/>
  <c r="K618" i="32"/>
  <c r="L617" i="32"/>
  <c r="Y617" i="32" s="1"/>
  <c r="K617" i="32"/>
  <c r="K616" i="32"/>
  <c r="L616" i="32" s="1"/>
  <c r="Y616" i="32" s="1"/>
  <c r="K615" i="32"/>
  <c r="L615" i="32" s="1"/>
  <c r="Y615" i="32" s="1"/>
  <c r="Y614" i="32"/>
  <c r="L614" i="32"/>
  <c r="K614" i="32"/>
  <c r="L613" i="32"/>
  <c r="Y613" i="32" s="1"/>
  <c r="K613" i="32"/>
  <c r="K612" i="32"/>
  <c r="L612" i="32" s="1"/>
  <c r="Y612" i="32" s="1"/>
  <c r="K611" i="32"/>
  <c r="L611" i="32" s="1"/>
  <c r="Y611" i="32" s="1"/>
  <c r="Y610" i="32"/>
  <c r="L610" i="32"/>
  <c r="K610" i="32"/>
  <c r="L609" i="32"/>
  <c r="Y609" i="32" s="1"/>
  <c r="K609" i="32"/>
  <c r="K608" i="32"/>
  <c r="L608" i="32" s="1"/>
  <c r="Y608" i="32" s="1"/>
  <c r="K607" i="32"/>
  <c r="L607" i="32" s="1"/>
  <c r="Y607" i="32" s="1"/>
  <c r="Y606" i="32"/>
  <c r="L606" i="32"/>
  <c r="K606" i="32"/>
  <c r="L605" i="32"/>
  <c r="Y605" i="32" s="1"/>
  <c r="K605" i="32"/>
  <c r="K604" i="32"/>
  <c r="L604" i="32" s="1"/>
  <c r="Y604" i="32" s="1"/>
  <c r="K603" i="32"/>
  <c r="L603" i="32" s="1"/>
  <c r="Y603" i="32" s="1"/>
  <c r="Y602" i="32"/>
  <c r="L602" i="32"/>
  <c r="K602" i="32"/>
  <c r="L601" i="32"/>
  <c r="Y601" i="32" s="1"/>
  <c r="K601" i="32"/>
  <c r="K600" i="32"/>
  <c r="L600" i="32" s="1"/>
  <c r="Y600" i="32" s="1"/>
  <c r="K599" i="32"/>
  <c r="L599" i="32" s="1"/>
  <c r="Y599" i="32" s="1"/>
  <c r="Y598" i="32"/>
  <c r="L598" i="32"/>
  <c r="K598" i="32"/>
  <c r="L597" i="32"/>
  <c r="Y597" i="32" s="1"/>
  <c r="K597" i="32"/>
  <c r="K596" i="32"/>
  <c r="L596" i="32" s="1"/>
  <c r="Y596" i="32" s="1"/>
  <c r="K595" i="32"/>
  <c r="L595" i="32" s="1"/>
  <c r="Y595" i="32" s="1"/>
  <c r="Y594" i="32"/>
  <c r="L594" i="32"/>
  <c r="K594" i="32"/>
  <c r="L593" i="32"/>
  <c r="Y593" i="32" s="1"/>
  <c r="K593" i="32"/>
  <c r="K592" i="32"/>
  <c r="L592" i="32" s="1"/>
  <c r="Y592" i="32" s="1"/>
  <c r="K591" i="32"/>
  <c r="L591" i="32" s="1"/>
  <c r="Y591" i="32" s="1"/>
  <c r="Y590" i="32"/>
  <c r="L590" i="32"/>
  <c r="K590" i="32"/>
  <c r="L589" i="32"/>
  <c r="Y589" i="32" s="1"/>
  <c r="K589" i="32"/>
  <c r="K588" i="32"/>
  <c r="L588" i="32" s="1"/>
  <c r="Y588" i="32" s="1"/>
  <c r="K587" i="32"/>
  <c r="L587" i="32" s="1"/>
  <c r="Y587" i="32" s="1"/>
  <c r="Y586" i="32"/>
  <c r="L586" i="32"/>
  <c r="K586" i="32"/>
  <c r="L585" i="32"/>
  <c r="Y585" i="32" s="1"/>
  <c r="K585" i="32"/>
  <c r="K584" i="32"/>
  <c r="L584" i="32" s="1"/>
  <c r="Y584" i="32" s="1"/>
  <c r="K583" i="32"/>
  <c r="L583" i="32" s="1"/>
  <c r="Y583" i="32" s="1"/>
  <c r="Y582" i="32"/>
  <c r="L582" i="32"/>
  <c r="K582" i="32"/>
  <c r="L581" i="32"/>
  <c r="Y581" i="32" s="1"/>
  <c r="K581" i="32"/>
  <c r="K580" i="32"/>
  <c r="L580" i="32" s="1"/>
  <c r="Y580" i="32" s="1"/>
  <c r="K579" i="32"/>
  <c r="L579" i="32" s="1"/>
  <c r="Y579" i="32" s="1"/>
  <c r="Y578" i="32"/>
  <c r="L578" i="32"/>
  <c r="K578" i="32"/>
  <c r="L577" i="32"/>
  <c r="Y577" i="32" s="1"/>
  <c r="K577" i="32"/>
  <c r="K576" i="32"/>
  <c r="L576" i="32" s="1"/>
  <c r="Y576" i="32" s="1"/>
  <c r="K575" i="32"/>
  <c r="L575" i="32" s="1"/>
  <c r="Y575" i="32" s="1"/>
  <c r="Y574" i="32"/>
  <c r="L574" i="32"/>
  <c r="K574" i="32"/>
  <c r="L573" i="32"/>
  <c r="Y573" i="32" s="1"/>
  <c r="K573" i="32"/>
  <c r="K572" i="32"/>
  <c r="L572" i="32" s="1"/>
  <c r="Y572" i="32" s="1"/>
  <c r="K571" i="32"/>
  <c r="L571" i="32" s="1"/>
  <c r="Y571" i="32" s="1"/>
  <c r="Y570" i="32"/>
  <c r="L570" i="32"/>
  <c r="K570" i="32"/>
  <c r="L569" i="32"/>
  <c r="Y569" i="32" s="1"/>
  <c r="K569" i="32"/>
  <c r="K568" i="32"/>
  <c r="L568" i="32" s="1"/>
  <c r="Y568" i="32" s="1"/>
  <c r="K567" i="32"/>
  <c r="L567" i="32" s="1"/>
  <c r="Y567" i="32" s="1"/>
  <c r="Y566" i="32"/>
  <c r="L566" i="32"/>
  <c r="K566" i="32"/>
  <c r="L565" i="32"/>
  <c r="Y565" i="32" s="1"/>
  <c r="K565" i="32"/>
  <c r="K564" i="32"/>
  <c r="L564" i="32" s="1"/>
  <c r="Y564" i="32" s="1"/>
  <c r="K563" i="32"/>
  <c r="L563" i="32" s="1"/>
  <c r="Y563" i="32" s="1"/>
  <c r="Y562" i="32"/>
  <c r="L562" i="32"/>
  <c r="K562" i="32"/>
  <c r="L561" i="32"/>
  <c r="Y561" i="32" s="1"/>
  <c r="K561" i="32"/>
  <c r="K560" i="32"/>
  <c r="L560" i="32" s="1"/>
  <c r="Y560" i="32" s="1"/>
  <c r="K559" i="32"/>
  <c r="L559" i="32" s="1"/>
  <c r="Y559" i="32" s="1"/>
  <c r="Y558" i="32"/>
  <c r="L558" i="32"/>
  <c r="K558" i="32"/>
  <c r="L557" i="32"/>
  <c r="Y557" i="32" s="1"/>
  <c r="K557" i="32"/>
  <c r="K556" i="32"/>
  <c r="L556" i="32" s="1"/>
  <c r="Y556" i="32" s="1"/>
  <c r="K555" i="32"/>
  <c r="L555" i="32" s="1"/>
  <c r="Y555" i="32" s="1"/>
  <c r="Y554" i="32"/>
  <c r="L554" i="32"/>
  <c r="K554" i="32"/>
  <c r="L553" i="32"/>
  <c r="Y553" i="32" s="1"/>
  <c r="K553" i="32"/>
  <c r="K552" i="32"/>
  <c r="L552" i="32" s="1"/>
  <c r="Y552" i="32" s="1"/>
  <c r="K551" i="32"/>
  <c r="L551" i="32" s="1"/>
  <c r="Y551" i="32" s="1"/>
  <c r="Y550" i="32"/>
  <c r="L550" i="32"/>
  <c r="K550" i="32"/>
  <c r="L549" i="32"/>
  <c r="Y549" i="32" s="1"/>
  <c r="K549" i="32"/>
  <c r="K548" i="32"/>
  <c r="L548" i="32" s="1"/>
  <c r="Y548" i="32" s="1"/>
  <c r="K547" i="32"/>
  <c r="L547" i="32" s="1"/>
  <c r="Y547" i="32" s="1"/>
  <c r="Y546" i="32"/>
  <c r="L546" i="32"/>
  <c r="K546" i="32"/>
  <c r="L545" i="32"/>
  <c r="Y545" i="32" s="1"/>
  <c r="K545" i="32"/>
  <c r="K544" i="32"/>
  <c r="L544" i="32" s="1"/>
  <c r="Y544" i="32" s="1"/>
  <c r="K543" i="32"/>
  <c r="L543" i="32" s="1"/>
  <c r="Y543" i="32" s="1"/>
  <c r="Y542" i="32"/>
  <c r="L542" i="32"/>
  <c r="K542" i="32"/>
  <c r="L541" i="32"/>
  <c r="Y541" i="32" s="1"/>
  <c r="K541" i="32"/>
  <c r="K540" i="32"/>
  <c r="L540" i="32" s="1"/>
  <c r="Y540" i="32" s="1"/>
  <c r="K539" i="32"/>
  <c r="L539" i="32" s="1"/>
  <c r="Y539" i="32" s="1"/>
  <c r="Y538" i="32"/>
  <c r="L538" i="32"/>
  <c r="K538" i="32"/>
  <c r="L537" i="32"/>
  <c r="Y537" i="32" s="1"/>
  <c r="K537" i="32"/>
  <c r="K536" i="32"/>
  <c r="L536" i="32" s="1"/>
  <c r="Y536" i="32" s="1"/>
  <c r="K535" i="32"/>
  <c r="L535" i="32" s="1"/>
  <c r="Y535" i="32" s="1"/>
  <c r="Y534" i="32"/>
  <c r="L534" i="32"/>
  <c r="K534" i="32"/>
  <c r="L533" i="32"/>
  <c r="Y533" i="32" s="1"/>
  <c r="K533" i="32"/>
  <c r="K532" i="32"/>
  <c r="L532" i="32" s="1"/>
  <c r="Y532" i="32" s="1"/>
  <c r="K531" i="32"/>
  <c r="L531" i="32" s="1"/>
  <c r="Y531" i="32" s="1"/>
  <c r="Y530" i="32"/>
  <c r="L530" i="32"/>
  <c r="K530" i="32"/>
  <c r="L529" i="32"/>
  <c r="Y529" i="32" s="1"/>
  <c r="K529" i="32"/>
  <c r="K528" i="32"/>
  <c r="L528" i="32" s="1"/>
  <c r="Y528" i="32" s="1"/>
  <c r="K527" i="32"/>
  <c r="L527" i="32" s="1"/>
  <c r="Y527" i="32" s="1"/>
  <c r="Y526" i="32"/>
  <c r="L526" i="32"/>
  <c r="K526" i="32"/>
  <c r="L525" i="32"/>
  <c r="Y525" i="32" s="1"/>
  <c r="K525" i="32"/>
  <c r="K524" i="32"/>
  <c r="L524" i="32" s="1"/>
  <c r="Y524" i="32" s="1"/>
  <c r="K523" i="32"/>
  <c r="L523" i="32" s="1"/>
  <c r="Y523" i="32" s="1"/>
  <c r="Y522" i="32"/>
  <c r="L522" i="32"/>
  <c r="K522" i="32"/>
  <c r="L521" i="32"/>
  <c r="Y521" i="32" s="1"/>
  <c r="K521" i="32"/>
  <c r="K520" i="32"/>
  <c r="L520" i="32" s="1"/>
  <c r="Y520" i="32" s="1"/>
  <c r="K519" i="32"/>
  <c r="L519" i="32" s="1"/>
  <c r="Y519" i="32" s="1"/>
  <c r="Y518" i="32"/>
  <c r="L518" i="32"/>
  <c r="K518" i="32"/>
  <c r="L517" i="32"/>
  <c r="Y517" i="32" s="1"/>
  <c r="K517" i="32"/>
  <c r="K516" i="32"/>
  <c r="L516" i="32" s="1"/>
  <c r="Y516" i="32" s="1"/>
  <c r="K515" i="32"/>
  <c r="L515" i="32" s="1"/>
  <c r="Y515" i="32" s="1"/>
  <c r="Y514" i="32"/>
  <c r="L514" i="32"/>
  <c r="K514" i="32"/>
  <c r="L513" i="32"/>
  <c r="Y513" i="32" s="1"/>
  <c r="K513" i="32"/>
  <c r="K512" i="32"/>
  <c r="L512" i="32" s="1"/>
  <c r="Y512" i="32" s="1"/>
  <c r="K511" i="32"/>
  <c r="L511" i="32" s="1"/>
  <c r="Y511" i="32" s="1"/>
  <c r="Y510" i="32"/>
  <c r="L510" i="32"/>
  <c r="K510" i="32"/>
  <c r="L509" i="32"/>
  <c r="Y509" i="32" s="1"/>
  <c r="K509" i="32"/>
  <c r="K508" i="32"/>
  <c r="L508" i="32" s="1"/>
  <c r="Y508" i="32" s="1"/>
  <c r="K507" i="32"/>
  <c r="L507" i="32" s="1"/>
  <c r="Y507" i="32" s="1"/>
  <c r="Y506" i="32"/>
  <c r="L506" i="32"/>
  <c r="K506" i="32"/>
  <c r="K505" i="32"/>
  <c r="L505" i="32" s="1"/>
  <c r="Y505" i="32" s="1"/>
  <c r="K504" i="32"/>
  <c r="L504" i="32" s="1"/>
  <c r="Y504" i="32" s="1"/>
  <c r="Y503" i="32"/>
  <c r="K503" i="32"/>
  <c r="L503" i="32" s="1"/>
  <c r="Y502" i="32"/>
  <c r="L502" i="32"/>
  <c r="K502" i="32"/>
  <c r="K501" i="32"/>
  <c r="L501" i="32" s="1"/>
  <c r="Y501" i="32" s="1"/>
  <c r="K500" i="32"/>
  <c r="L500" i="32" s="1"/>
  <c r="Y500" i="32" s="1"/>
  <c r="Y499" i="32"/>
  <c r="K499" i="32"/>
  <c r="L499" i="32" s="1"/>
  <c r="Y498" i="32"/>
  <c r="L498" i="32"/>
  <c r="K498" i="32"/>
  <c r="K497" i="32"/>
  <c r="L497" i="32" s="1"/>
  <c r="Y497" i="32" s="1"/>
  <c r="K496" i="32"/>
  <c r="L496" i="32" s="1"/>
  <c r="Y496" i="32" s="1"/>
  <c r="Y495" i="32"/>
  <c r="K495" i="32"/>
  <c r="L495" i="32" s="1"/>
  <c r="Y494" i="32"/>
  <c r="L494" i="32"/>
  <c r="K494" i="32"/>
  <c r="K493" i="32"/>
  <c r="L493" i="32" s="1"/>
  <c r="Y493" i="32" s="1"/>
  <c r="K492" i="32"/>
  <c r="L492" i="32" s="1"/>
  <c r="Y492" i="32" s="1"/>
  <c r="Y491" i="32"/>
  <c r="K491" i="32"/>
  <c r="L491" i="32" s="1"/>
  <c r="Y490" i="32"/>
  <c r="L490" i="32"/>
  <c r="K490" i="32"/>
  <c r="K489" i="32"/>
  <c r="L489" i="32" s="1"/>
  <c r="Y489" i="32" s="1"/>
  <c r="K488" i="32"/>
  <c r="L488" i="32" s="1"/>
  <c r="Y488" i="32" s="1"/>
  <c r="K487" i="32"/>
  <c r="L487" i="32" s="1"/>
  <c r="Y487" i="32" s="1"/>
  <c r="L486" i="32"/>
  <c r="Y486" i="32" s="1"/>
  <c r="K486" i="32"/>
  <c r="L485" i="32"/>
  <c r="Y485" i="32" s="1"/>
  <c r="K485" i="32"/>
  <c r="K484" i="32"/>
  <c r="L484" i="32" s="1"/>
  <c r="Y484" i="32" s="1"/>
  <c r="L483" i="32"/>
  <c r="Y483" i="32" s="1"/>
  <c r="K483" i="32"/>
  <c r="Y482" i="32"/>
  <c r="L482" i="32"/>
  <c r="K482" i="32"/>
  <c r="L481" i="32"/>
  <c r="Y481" i="32" s="1"/>
  <c r="K481" i="32"/>
  <c r="K480" i="32"/>
  <c r="L480" i="32" s="1"/>
  <c r="Y480" i="32" s="1"/>
  <c r="Y479" i="32"/>
  <c r="L479" i="32"/>
  <c r="K479" i="32"/>
  <c r="K478" i="32"/>
  <c r="L478" i="32" s="1"/>
  <c r="Y478" i="32" s="1"/>
  <c r="L477" i="32"/>
  <c r="Y477" i="32" s="1"/>
  <c r="K477" i="32"/>
  <c r="K476" i="32"/>
  <c r="L476" i="32" s="1"/>
  <c r="Y476" i="32" s="1"/>
  <c r="L475" i="32"/>
  <c r="Y475" i="32" s="1"/>
  <c r="K475" i="32"/>
  <c r="Y474" i="32"/>
  <c r="L474" i="32"/>
  <c r="K474" i="32"/>
  <c r="L473" i="32"/>
  <c r="Y473" i="32" s="1"/>
  <c r="K473" i="32"/>
  <c r="K472" i="32"/>
  <c r="L472" i="32" s="1"/>
  <c r="Y472" i="32" s="1"/>
  <c r="Y471" i="32"/>
  <c r="L471" i="32"/>
  <c r="K471" i="32"/>
  <c r="K470" i="32"/>
  <c r="L470" i="32" s="1"/>
  <c r="Y470" i="32" s="1"/>
  <c r="L469" i="32"/>
  <c r="Y469" i="32" s="1"/>
  <c r="K469" i="32"/>
  <c r="K468" i="32"/>
  <c r="L468" i="32" s="1"/>
  <c r="Y468" i="32" s="1"/>
  <c r="L467" i="32"/>
  <c r="Y467" i="32" s="1"/>
  <c r="K467" i="32"/>
  <c r="Y466" i="32"/>
  <c r="L466" i="32"/>
  <c r="K466" i="32"/>
  <c r="L465" i="32"/>
  <c r="Y465" i="32" s="1"/>
  <c r="K465" i="32"/>
  <c r="K464" i="32"/>
  <c r="L464" i="32" s="1"/>
  <c r="Y464" i="32" s="1"/>
  <c r="Y463" i="32"/>
  <c r="L463" i="32"/>
  <c r="K463" i="32"/>
  <c r="K462" i="32"/>
  <c r="L462" i="32" s="1"/>
  <c r="Y462" i="32" s="1"/>
  <c r="L461" i="32"/>
  <c r="Y461" i="32" s="1"/>
  <c r="K461" i="32"/>
  <c r="K460" i="32"/>
  <c r="L460" i="32" s="1"/>
  <c r="Y460" i="32" s="1"/>
  <c r="L459" i="32"/>
  <c r="Y459" i="32" s="1"/>
  <c r="K459" i="32"/>
  <c r="Y458" i="32"/>
  <c r="L458" i="32"/>
  <c r="K458" i="32"/>
  <c r="L457" i="32"/>
  <c r="Y457" i="32" s="1"/>
  <c r="K457" i="32"/>
  <c r="K456" i="32"/>
  <c r="L456" i="32" s="1"/>
  <c r="Y456" i="32" s="1"/>
  <c r="Y455" i="32"/>
  <c r="L455" i="32"/>
  <c r="K455" i="32"/>
  <c r="K454" i="32"/>
  <c r="L454" i="32" s="1"/>
  <c r="Y454" i="32" s="1"/>
  <c r="L453" i="32"/>
  <c r="Y453" i="32" s="1"/>
  <c r="K453" i="32"/>
  <c r="K452" i="32"/>
  <c r="L452" i="32" s="1"/>
  <c r="Y452" i="32" s="1"/>
  <c r="L451" i="32"/>
  <c r="Y451" i="32" s="1"/>
  <c r="K451" i="32"/>
  <c r="Y450" i="32"/>
  <c r="L450" i="32"/>
  <c r="K450" i="32"/>
  <c r="L449" i="32"/>
  <c r="Y449" i="32" s="1"/>
  <c r="K449" i="32"/>
  <c r="K448" i="32"/>
  <c r="L448" i="32" s="1"/>
  <c r="Y448" i="32" s="1"/>
  <c r="Y447" i="32"/>
  <c r="L447" i="32"/>
  <c r="K447" i="32"/>
  <c r="K446" i="32"/>
  <c r="L446" i="32" s="1"/>
  <c r="Y446" i="32" s="1"/>
  <c r="L445" i="32"/>
  <c r="Y445" i="32" s="1"/>
  <c r="K445" i="32"/>
  <c r="K444" i="32"/>
  <c r="L444" i="32" s="1"/>
  <c r="Y444" i="32" s="1"/>
  <c r="L443" i="32"/>
  <c r="Y443" i="32" s="1"/>
  <c r="K443" i="32"/>
  <c r="Y442" i="32"/>
  <c r="L442" i="32"/>
  <c r="K442" i="32"/>
  <c r="L441" i="32"/>
  <c r="Y441" i="32" s="1"/>
  <c r="K441" i="32"/>
  <c r="K440" i="32"/>
  <c r="L440" i="32" s="1"/>
  <c r="Y440" i="32" s="1"/>
  <c r="Y439" i="32"/>
  <c r="L439" i="32"/>
  <c r="K439" i="32"/>
  <c r="K438" i="32"/>
  <c r="L438" i="32" s="1"/>
  <c r="Y438" i="32" s="1"/>
  <c r="L437" i="32"/>
  <c r="Y437" i="32" s="1"/>
  <c r="K437" i="32"/>
  <c r="K436" i="32"/>
  <c r="L436" i="32" s="1"/>
  <c r="Y436" i="32" s="1"/>
  <c r="L435" i="32"/>
  <c r="Y435" i="32" s="1"/>
  <c r="K435" i="32"/>
  <c r="K434" i="32"/>
  <c r="L434" i="32" s="1"/>
  <c r="Y434" i="32" s="1"/>
  <c r="H419" i="32"/>
  <c r="Q419" i="32" s="1"/>
  <c r="G419" i="32"/>
  <c r="G418" i="32"/>
  <c r="H418" i="32" s="1"/>
  <c r="Q418" i="32" s="1"/>
  <c r="H417" i="32"/>
  <c r="Q417" i="32" s="1"/>
  <c r="G417" i="32"/>
  <c r="G416" i="32"/>
  <c r="H416" i="32" s="1"/>
  <c r="Q416" i="32" s="1"/>
  <c r="H415" i="32"/>
  <c r="Q415" i="32" s="1"/>
  <c r="G415" i="32"/>
  <c r="G414" i="32"/>
  <c r="H414" i="32" s="1"/>
  <c r="Q414" i="32" s="1"/>
  <c r="H413" i="32"/>
  <c r="Q413" i="32" s="1"/>
  <c r="G413" i="32"/>
  <c r="G412" i="32"/>
  <c r="H412" i="32" s="1"/>
  <c r="Q412" i="32" s="1"/>
  <c r="H411" i="32"/>
  <c r="Q411" i="32" s="1"/>
  <c r="G411" i="32"/>
  <c r="G410" i="32"/>
  <c r="H410" i="32" s="1"/>
  <c r="Q410" i="32" s="1"/>
  <c r="H409" i="32"/>
  <c r="Q409" i="32" s="1"/>
  <c r="G409" i="32"/>
  <c r="G408" i="32"/>
  <c r="H408" i="32" s="1"/>
  <c r="Q408" i="32" s="1"/>
  <c r="H407" i="32"/>
  <c r="Q407" i="32" s="1"/>
  <c r="G407" i="32"/>
  <c r="G406" i="32"/>
  <c r="H406" i="32" s="1"/>
  <c r="Q406" i="32" s="1"/>
  <c r="H405" i="32"/>
  <c r="Q405" i="32" s="1"/>
  <c r="G405" i="32"/>
  <c r="G404" i="32"/>
  <c r="H404" i="32" s="1"/>
  <c r="Q404" i="32" s="1"/>
  <c r="H403" i="32"/>
  <c r="Q403" i="32" s="1"/>
  <c r="G403" i="32"/>
  <c r="G402" i="32"/>
  <c r="H402" i="32" s="1"/>
  <c r="Q402" i="32" s="1"/>
  <c r="H401" i="32"/>
  <c r="Q401" i="32" s="1"/>
  <c r="G401" i="32"/>
  <c r="G400" i="32"/>
  <c r="H400" i="32" s="1"/>
  <c r="Q400" i="32" s="1"/>
  <c r="H399" i="32"/>
  <c r="Q399" i="32" s="1"/>
  <c r="G399" i="32"/>
  <c r="G398" i="32"/>
  <c r="H398" i="32" s="1"/>
  <c r="Q398" i="32" s="1"/>
  <c r="H397" i="32"/>
  <c r="Q397" i="32" s="1"/>
  <c r="G397" i="32"/>
  <c r="G396" i="32"/>
  <c r="H396" i="32" s="1"/>
  <c r="Q396" i="32" s="1"/>
  <c r="H395" i="32"/>
  <c r="Q395" i="32" s="1"/>
  <c r="G395" i="32"/>
  <c r="G394" i="32"/>
  <c r="H394" i="32" s="1"/>
  <c r="Q394" i="32" s="1"/>
  <c r="H393" i="32"/>
  <c r="Q393" i="32" s="1"/>
  <c r="G393" i="32"/>
  <c r="G392" i="32"/>
  <c r="H392" i="32" s="1"/>
  <c r="Q392" i="32" s="1"/>
  <c r="H391" i="32"/>
  <c r="Q391" i="32" s="1"/>
  <c r="G391" i="32"/>
  <c r="G390" i="32"/>
  <c r="H390" i="32" s="1"/>
  <c r="Q390" i="32" s="1"/>
  <c r="H389" i="32"/>
  <c r="Q389" i="32" s="1"/>
  <c r="G389" i="32"/>
  <c r="G388" i="32"/>
  <c r="H388" i="32" s="1"/>
  <c r="Q388" i="32" s="1"/>
  <c r="H387" i="32"/>
  <c r="Q387" i="32" s="1"/>
  <c r="G387" i="32"/>
  <c r="G386" i="32"/>
  <c r="H386" i="32" s="1"/>
  <c r="Q386" i="32" s="1"/>
  <c r="H385" i="32"/>
  <c r="Q385" i="32" s="1"/>
  <c r="G385" i="32"/>
  <c r="G384" i="32"/>
  <c r="H384" i="32" s="1"/>
  <c r="Q384" i="32" s="1"/>
  <c r="H383" i="32"/>
  <c r="Q383" i="32" s="1"/>
  <c r="G383" i="32"/>
  <c r="G382" i="32"/>
  <c r="H382" i="32" s="1"/>
  <c r="Q382" i="32" s="1"/>
  <c r="H381" i="32"/>
  <c r="Q381" i="32" s="1"/>
  <c r="G381" i="32"/>
  <c r="G380" i="32"/>
  <c r="H380" i="32" s="1"/>
  <c r="Q380" i="32" s="1"/>
  <c r="H379" i="32"/>
  <c r="Q379" i="32" s="1"/>
  <c r="G379" i="32"/>
  <c r="G378" i="32"/>
  <c r="H378" i="32" s="1"/>
  <c r="Q378" i="32" s="1"/>
  <c r="H377" i="32"/>
  <c r="Q377" i="32" s="1"/>
  <c r="G377" i="32"/>
  <c r="G376" i="32"/>
  <c r="H376" i="32" s="1"/>
  <c r="Q376" i="32" s="1"/>
  <c r="H375" i="32"/>
  <c r="Q375" i="32" s="1"/>
  <c r="G375" i="32"/>
  <c r="G374" i="32"/>
  <c r="H374" i="32" s="1"/>
  <c r="Q374" i="32" s="1"/>
  <c r="H373" i="32"/>
  <c r="Q373" i="32" s="1"/>
  <c r="G373" i="32"/>
  <c r="G372" i="32"/>
  <c r="H372" i="32" s="1"/>
  <c r="Q372" i="32" s="1"/>
  <c r="H371" i="32"/>
  <c r="Q371" i="32" s="1"/>
  <c r="G371" i="32"/>
  <c r="G370" i="32"/>
  <c r="H370" i="32" s="1"/>
  <c r="Q370" i="32" s="1"/>
  <c r="H369" i="32"/>
  <c r="Q369" i="32" s="1"/>
  <c r="G369" i="32"/>
  <c r="G368" i="32"/>
  <c r="H368" i="32" s="1"/>
  <c r="Q368" i="32" s="1"/>
  <c r="H367" i="32"/>
  <c r="Q367" i="32" s="1"/>
  <c r="G367" i="32"/>
  <c r="G366" i="32"/>
  <c r="H366" i="32" s="1"/>
  <c r="Q366" i="32" s="1"/>
  <c r="H365" i="32"/>
  <c r="Q365" i="32" s="1"/>
  <c r="G365" i="32"/>
  <c r="G364" i="32"/>
  <c r="H364" i="32" s="1"/>
  <c r="Q364" i="32" s="1"/>
  <c r="H363" i="32"/>
  <c r="Q363" i="32" s="1"/>
  <c r="G363" i="32"/>
  <c r="G362" i="32"/>
  <c r="H362" i="32" s="1"/>
  <c r="Q362" i="32" s="1"/>
  <c r="H361" i="32"/>
  <c r="Q361" i="32" s="1"/>
  <c r="G361" i="32"/>
  <c r="G360" i="32"/>
  <c r="H360" i="32" s="1"/>
  <c r="Q360" i="32" s="1"/>
  <c r="H359" i="32"/>
  <c r="Q359" i="32" s="1"/>
  <c r="G359" i="32"/>
  <c r="G358" i="32"/>
  <c r="H358" i="32" s="1"/>
  <c r="Q358" i="32" s="1"/>
  <c r="H357" i="32"/>
  <c r="Q357" i="32" s="1"/>
  <c r="G357" i="32"/>
  <c r="G356" i="32"/>
  <c r="H356" i="32" s="1"/>
  <c r="Q356" i="32" s="1"/>
  <c r="H345" i="32"/>
  <c r="Q345" i="32" s="1"/>
  <c r="G345" i="32"/>
  <c r="G344" i="32"/>
  <c r="H344" i="32" s="1"/>
  <c r="Q344" i="32" s="1"/>
  <c r="H343" i="32"/>
  <c r="Q343" i="32" s="1"/>
  <c r="G343" i="32"/>
  <c r="G342" i="32"/>
  <c r="H342" i="32" s="1"/>
  <c r="Q342" i="32" s="1"/>
  <c r="H341" i="32"/>
  <c r="Q341" i="32" s="1"/>
  <c r="G341" i="32"/>
  <c r="G340" i="32"/>
  <c r="H340" i="32" s="1"/>
  <c r="Q340" i="32" s="1"/>
  <c r="Q339" i="32"/>
  <c r="H339" i="32"/>
  <c r="G339" i="32"/>
  <c r="G338" i="32"/>
  <c r="H338" i="32" s="1"/>
  <c r="Q338" i="32" s="1"/>
  <c r="H337" i="32"/>
  <c r="Q337" i="32" s="1"/>
  <c r="G337" i="32"/>
  <c r="G336" i="32"/>
  <c r="H336" i="32" s="1"/>
  <c r="Q336" i="32" s="1"/>
  <c r="H335" i="32"/>
  <c r="Q335" i="32" s="1"/>
  <c r="G335" i="32"/>
  <c r="Q334" i="32"/>
  <c r="H334" i="32"/>
  <c r="G334" i="32"/>
  <c r="H333" i="32"/>
  <c r="Q333" i="32" s="1"/>
  <c r="G333" i="32"/>
  <c r="G332" i="32"/>
  <c r="H332" i="32" s="1"/>
  <c r="Q332" i="32" s="1"/>
  <c r="Q331" i="32"/>
  <c r="H331" i="32"/>
  <c r="G331" i="32"/>
  <c r="G330" i="32"/>
  <c r="H330" i="32" s="1"/>
  <c r="Q330" i="32" s="1"/>
  <c r="H329" i="32"/>
  <c r="Q329" i="32" s="1"/>
  <c r="G329" i="32"/>
  <c r="G328" i="32"/>
  <c r="H328" i="32" s="1"/>
  <c r="Q328" i="32" s="1"/>
  <c r="H327" i="32"/>
  <c r="Q327" i="32" s="1"/>
  <c r="G327" i="32"/>
  <c r="Q326" i="32"/>
  <c r="H326" i="32"/>
  <c r="G326" i="32"/>
  <c r="H325" i="32"/>
  <c r="Q325" i="32" s="1"/>
  <c r="G325" i="32"/>
  <c r="G324" i="32"/>
  <c r="H324" i="32" s="1"/>
  <c r="Q324" i="32" s="1"/>
  <c r="G323" i="32"/>
  <c r="H323" i="32" s="1"/>
  <c r="Q323" i="32" s="1"/>
  <c r="G322" i="32"/>
  <c r="H322" i="32" s="1"/>
  <c r="Q322" i="32" s="1"/>
  <c r="H321" i="32"/>
  <c r="Q321" i="32" s="1"/>
  <c r="G321" i="32"/>
  <c r="G320" i="32"/>
  <c r="H320" i="32" s="1"/>
  <c r="Q320" i="32" s="1"/>
  <c r="H319" i="32"/>
  <c r="Q319" i="32" s="1"/>
  <c r="G319" i="32"/>
  <c r="Q318" i="32"/>
  <c r="H318" i="32"/>
  <c r="G318" i="32"/>
  <c r="H317" i="32"/>
  <c r="Q317" i="32" s="1"/>
  <c r="G317" i="32"/>
  <c r="G316" i="32"/>
  <c r="H316" i="32" s="1"/>
  <c r="Q316" i="32" s="1"/>
  <c r="G315" i="32"/>
  <c r="H315" i="32" s="1"/>
  <c r="Q315" i="32" s="1"/>
  <c r="G314" i="32"/>
  <c r="H314" i="32" s="1"/>
  <c r="Q314" i="32" s="1"/>
  <c r="H313" i="32"/>
  <c r="Q313" i="32" s="1"/>
  <c r="G313" i="32"/>
  <c r="G312" i="32"/>
  <c r="H312" i="32" s="1"/>
  <c r="Q312" i="32" s="1"/>
  <c r="H311" i="32"/>
  <c r="Q311" i="32" s="1"/>
  <c r="G311" i="32"/>
  <c r="Q310" i="32"/>
  <c r="H310" i="32"/>
  <c r="G310" i="32"/>
  <c r="H309" i="32"/>
  <c r="Q309" i="32" s="1"/>
  <c r="G309" i="32"/>
  <c r="G308" i="32"/>
  <c r="H308" i="32" s="1"/>
  <c r="Q308" i="32" s="1"/>
  <c r="G307" i="32"/>
  <c r="H307" i="32" s="1"/>
  <c r="Q307" i="32" s="1"/>
  <c r="G306" i="32"/>
  <c r="H306" i="32" s="1"/>
  <c r="Q306" i="32" s="1"/>
  <c r="H305" i="32"/>
  <c r="Q305" i="32" s="1"/>
  <c r="G305" i="32"/>
  <c r="G304" i="32"/>
  <c r="H304" i="32" s="1"/>
  <c r="Q304" i="32" s="1"/>
  <c r="H303" i="32"/>
  <c r="Q303" i="32" s="1"/>
  <c r="G303" i="32"/>
  <c r="Q302" i="32"/>
  <c r="H302" i="32"/>
  <c r="G302" i="32"/>
  <c r="H301" i="32"/>
  <c r="Q301" i="32" s="1"/>
  <c r="G301" i="32"/>
  <c r="G300" i="32"/>
  <c r="H300" i="32" s="1"/>
  <c r="Q300" i="32" s="1"/>
  <c r="G299" i="32"/>
  <c r="H299" i="32" s="1"/>
  <c r="Q299" i="32" s="1"/>
  <c r="G298" i="32"/>
  <c r="H298" i="32" s="1"/>
  <c r="Q298" i="32" s="1"/>
  <c r="H297" i="32"/>
  <c r="Q297" i="32" s="1"/>
  <c r="G297" i="32"/>
  <c r="G296" i="32"/>
  <c r="H296" i="32" s="1"/>
  <c r="Q296" i="32" s="1"/>
  <c r="H295" i="32"/>
  <c r="Q295" i="32" s="1"/>
  <c r="G295" i="32"/>
  <c r="Q294" i="32"/>
  <c r="H294" i="32"/>
  <c r="G294" i="32"/>
  <c r="H293" i="32"/>
  <c r="Q293" i="32" s="1"/>
  <c r="G293" i="32"/>
  <c r="G292" i="32"/>
  <c r="H292" i="32" s="1"/>
  <c r="Q292" i="32" s="1"/>
  <c r="G291" i="32"/>
  <c r="H291" i="32" s="1"/>
  <c r="Q291" i="32" s="1"/>
  <c r="G290" i="32"/>
  <c r="H290" i="32" s="1"/>
  <c r="Q290" i="32" s="1"/>
  <c r="H289" i="32"/>
  <c r="Q289" i="32" s="1"/>
  <c r="G289" i="32"/>
  <c r="G288" i="32"/>
  <c r="H288" i="32" s="1"/>
  <c r="Q288" i="32" s="1"/>
  <c r="H287" i="32"/>
  <c r="Q287" i="32" s="1"/>
  <c r="G287" i="32"/>
  <c r="Q286" i="32"/>
  <c r="H286" i="32"/>
  <c r="G286" i="32"/>
  <c r="H285" i="32"/>
  <c r="Q285" i="32" s="1"/>
  <c r="G285" i="32"/>
  <c r="G284" i="32"/>
  <c r="H284" i="32" s="1"/>
  <c r="Q284" i="32" s="1"/>
  <c r="G283" i="32"/>
  <c r="H283" i="32" s="1"/>
  <c r="Q283" i="32" s="1"/>
  <c r="G282" i="32"/>
  <c r="H282" i="32" s="1"/>
  <c r="Q282" i="32" s="1"/>
  <c r="E271" i="32"/>
  <c r="J271" i="32" s="1"/>
  <c r="D271" i="32"/>
  <c r="D270" i="32"/>
  <c r="E270" i="32" s="1"/>
  <c r="J270" i="32" s="1"/>
  <c r="E269" i="32"/>
  <c r="J269" i="32" s="1"/>
  <c r="D269" i="32"/>
  <c r="J268" i="32"/>
  <c r="E268" i="32"/>
  <c r="D268" i="32"/>
  <c r="E267" i="32"/>
  <c r="J267" i="32" s="1"/>
  <c r="D267" i="32"/>
  <c r="D266" i="32"/>
  <c r="E266" i="32" s="1"/>
  <c r="J266" i="32" s="1"/>
  <c r="D265" i="32"/>
  <c r="E265" i="32" s="1"/>
  <c r="J265" i="32" s="1"/>
  <c r="D264" i="32"/>
  <c r="E264" i="32" s="1"/>
  <c r="J264" i="32" s="1"/>
  <c r="F256" i="32"/>
  <c r="L256" i="32" s="1"/>
  <c r="E256" i="32"/>
  <c r="E255" i="32"/>
  <c r="F255" i="32" s="1"/>
  <c r="L255" i="32" s="1"/>
  <c r="F254" i="32"/>
  <c r="L254" i="32" s="1"/>
  <c r="E254" i="32"/>
  <c r="L253" i="32"/>
  <c r="F253" i="32"/>
  <c r="E253" i="32"/>
  <c r="F252" i="32"/>
  <c r="L252" i="32" s="1"/>
  <c r="E252" i="32"/>
  <c r="E251" i="32"/>
  <c r="F251" i="32" s="1"/>
  <c r="L251" i="32" s="1"/>
  <c r="L250" i="32"/>
  <c r="F250" i="32"/>
  <c r="E250" i="32"/>
  <c r="E249" i="32"/>
  <c r="F249" i="32" s="1"/>
  <c r="L249" i="32" s="1"/>
  <c r="F248" i="32"/>
  <c r="L248" i="32" s="1"/>
  <c r="E248" i="32"/>
  <c r="E247" i="32"/>
  <c r="F247" i="32" s="1"/>
  <c r="L247" i="32" s="1"/>
  <c r="F246" i="32"/>
  <c r="L246" i="32" s="1"/>
  <c r="E246" i="32"/>
  <c r="L245" i="32"/>
  <c r="F245" i="32"/>
  <c r="E245" i="32"/>
  <c r="F244" i="32"/>
  <c r="L244" i="32" s="1"/>
  <c r="E244" i="32"/>
  <c r="E243" i="32"/>
  <c r="F243" i="32" s="1"/>
  <c r="L243" i="32" s="1"/>
  <c r="E242" i="32"/>
  <c r="F242" i="32" s="1"/>
  <c r="L242" i="32" s="1"/>
  <c r="E241" i="32"/>
  <c r="F241" i="32" s="1"/>
  <c r="L241" i="32" s="1"/>
  <c r="F232" i="32"/>
  <c r="L232" i="32" s="1"/>
  <c r="E232" i="32"/>
  <c r="E231" i="32"/>
  <c r="F231" i="32" s="1"/>
  <c r="L231" i="32" s="1"/>
  <c r="F230" i="32"/>
  <c r="L230" i="32" s="1"/>
  <c r="E230" i="32"/>
  <c r="L229" i="32"/>
  <c r="F229" i="32"/>
  <c r="E229" i="32"/>
  <c r="F228" i="32"/>
  <c r="L228" i="32" s="1"/>
  <c r="E228" i="32"/>
  <c r="E227" i="32"/>
  <c r="F227" i="32" s="1"/>
  <c r="L227" i="32" s="1"/>
  <c r="L226" i="32"/>
  <c r="F226" i="32"/>
  <c r="E226" i="32"/>
  <c r="E225" i="32"/>
  <c r="F225" i="32" s="1"/>
  <c r="L225" i="32" s="1"/>
  <c r="F224" i="32"/>
  <c r="L224" i="32" s="1"/>
  <c r="E224" i="32"/>
  <c r="E223" i="32"/>
  <c r="F223" i="32" s="1"/>
  <c r="L223" i="32" s="1"/>
  <c r="F222" i="32"/>
  <c r="L222" i="32" s="1"/>
  <c r="E222" i="32"/>
  <c r="L221" i="32"/>
  <c r="F221" i="32"/>
  <c r="E221" i="32"/>
  <c r="F220" i="32"/>
  <c r="L220" i="32" s="1"/>
  <c r="E220" i="32"/>
  <c r="E219" i="32"/>
  <c r="F219" i="32" s="1"/>
  <c r="L219" i="32" s="1"/>
  <c r="L218" i="32"/>
  <c r="F218" i="32"/>
  <c r="E218" i="32"/>
  <c r="E217" i="32"/>
  <c r="F217" i="32" s="1"/>
  <c r="L217" i="32" s="1"/>
  <c r="G208" i="32"/>
  <c r="N208" i="32" s="1"/>
  <c r="F208" i="32"/>
  <c r="F207" i="32"/>
  <c r="G207" i="32" s="1"/>
  <c r="N207" i="32" s="1"/>
  <c r="G206" i="32"/>
  <c r="N206" i="32" s="1"/>
  <c r="F206" i="32"/>
  <c r="N205" i="32"/>
  <c r="G205" i="32"/>
  <c r="F205" i="32"/>
  <c r="G204" i="32"/>
  <c r="N204" i="32" s="1"/>
  <c r="F204" i="32"/>
  <c r="F203" i="32"/>
  <c r="G203" i="32" s="1"/>
  <c r="N203" i="32" s="1"/>
  <c r="N202" i="32"/>
  <c r="G202" i="32"/>
  <c r="F202" i="32"/>
  <c r="F201" i="32"/>
  <c r="G201" i="32" s="1"/>
  <c r="N201" i="32" s="1"/>
  <c r="G200" i="32"/>
  <c r="N200" i="32" s="1"/>
  <c r="F200" i="32"/>
  <c r="F199" i="32"/>
  <c r="G199" i="32" s="1"/>
  <c r="N199" i="32" s="1"/>
  <c r="G198" i="32"/>
  <c r="N198" i="32" s="1"/>
  <c r="F198" i="32"/>
  <c r="N197" i="32"/>
  <c r="G197" i="32"/>
  <c r="F197" i="32"/>
  <c r="G196" i="32"/>
  <c r="N196" i="32" s="1"/>
  <c r="F196" i="32"/>
  <c r="F195" i="32"/>
  <c r="G195" i="32" s="1"/>
  <c r="N195" i="32" s="1"/>
  <c r="N194" i="32"/>
  <c r="G194" i="32"/>
  <c r="F194" i="32"/>
  <c r="F193" i="32"/>
  <c r="G193" i="32" s="1"/>
  <c r="N193" i="32" s="1"/>
  <c r="G192" i="32"/>
  <c r="N192" i="32" s="1"/>
  <c r="F192" i="32"/>
  <c r="F191" i="32"/>
  <c r="G191" i="32" s="1"/>
  <c r="N191" i="32" s="1"/>
  <c r="G190" i="32"/>
  <c r="N190" i="32" s="1"/>
  <c r="F190" i="32"/>
  <c r="N189" i="32"/>
  <c r="G189" i="32"/>
  <c r="F189" i="32"/>
  <c r="G188" i="32"/>
  <c r="N188" i="32" s="1"/>
  <c r="F188" i="32"/>
  <c r="F187" i="32"/>
  <c r="G187" i="32" s="1"/>
  <c r="N187" i="32" s="1"/>
  <c r="F186" i="32"/>
  <c r="G186" i="32" s="1"/>
  <c r="N186" i="32" s="1"/>
  <c r="F185" i="32"/>
  <c r="G185" i="32" s="1"/>
  <c r="N185" i="32" s="1"/>
  <c r="G184" i="32"/>
  <c r="N184" i="32" s="1"/>
  <c r="F184" i="32"/>
  <c r="F183" i="32"/>
  <c r="G183" i="32" s="1"/>
  <c r="N183" i="32" s="1"/>
  <c r="G182" i="32"/>
  <c r="N182" i="32" s="1"/>
  <c r="F182" i="32"/>
  <c r="N181" i="32"/>
  <c r="G181" i="32"/>
  <c r="F181" i="32"/>
  <c r="G180" i="32"/>
  <c r="N180" i="32" s="1"/>
  <c r="F180" i="32"/>
  <c r="F179" i="32"/>
  <c r="G179" i="32" s="1"/>
  <c r="N179" i="32" s="1"/>
  <c r="F178" i="32"/>
  <c r="G178" i="32" s="1"/>
  <c r="N178" i="32" s="1"/>
  <c r="F177" i="32"/>
  <c r="G177" i="32" s="1"/>
  <c r="N177" i="32" s="1"/>
  <c r="G167" i="32"/>
  <c r="N167" i="32" s="1"/>
  <c r="F167" i="32"/>
  <c r="F166" i="32"/>
  <c r="G166" i="32" s="1"/>
  <c r="N166" i="32" s="1"/>
  <c r="G165" i="32"/>
  <c r="N165" i="32" s="1"/>
  <c r="F165" i="32"/>
  <c r="N164" i="32"/>
  <c r="G164" i="32"/>
  <c r="F164" i="32"/>
  <c r="G163" i="32"/>
  <c r="N163" i="32" s="1"/>
  <c r="F163" i="32"/>
  <c r="F162" i="32"/>
  <c r="G162" i="32" s="1"/>
  <c r="N162" i="32" s="1"/>
  <c r="N161" i="32"/>
  <c r="G161" i="32"/>
  <c r="F161" i="32"/>
  <c r="F160" i="32"/>
  <c r="G160" i="32" s="1"/>
  <c r="N160" i="32" s="1"/>
  <c r="G159" i="32"/>
  <c r="N159" i="32" s="1"/>
  <c r="F159" i="32"/>
  <c r="F158" i="32"/>
  <c r="G158" i="32" s="1"/>
  <c r="N158" i="32" s="1"/>
  <c r="G157" i="32"/>
  <c r="N157" i="32" s="1"/>
  <c r="F157" i="32"/>
  <c r="N156" i="32"/>
  <c r="G156" i="32"/>
  <c r="F156" i="32"/>
  <c r="G155" i="32"/>
  <c r="N155" i="32" s="1"/>
  <c r="F155" i="32"/>
  <c r="F154" i="32"/>
  <c r="G154" i="32" s="1"/>
  <c r="N154" i="32" s="1"/>
  <c r="F153" i="32"/>
  <c r="G153" i="32" s="1"/>
  <c r="N153" i="32" s="1"/>
  <c r="F152" i="32"/>
  <c r="G152" i="32" s="1"/>
  <c r="N152" i="32" s="1"/>
  <c r="G151" i="32"/>
  <c r="N151" i="32" s="1"/>
  <c r="F151" i="32"/>
  <c r="F150" i="32"/>
  <c r="G150" i="32" s="1"/>
  <c r="N150" i="32" s="1"/>
  <c r="G149" i="32"/>
  <c r="N149" i="32" s="1"/>
  <c r="F149" i="32"/>
  <c r="N148" i="32"/>
  <c r="G148" i="32"/>
  <c r="F148" i="32"/>
  <c r="G147" i="32"/>
  <c r="N147" i="32" s="1"/>
  <c r="F147" i="32"/>
  <c r="F146" i="32"/>
  <c r="G146" i="32" s="1"/>
  <c r="N146" i="32" s="1"/>
  <c r="F145" i="32"/>
  <c r="G145" i="32" s="1"/>
  <c r="N145" i="32" s="1"/>
  <c r="F144" i="32"/>
  <c r="G144" i="32" s="1"/>
  <c r="N144" i="32" s="1"/>
  <c r="G143" i="32"/>
  <c r="N143" i="32" s="1"/>
  <c r="F143" i="32"/>
  <c r="F142" i="32"/>
  <c r="G142" i="32" s="1"/>
  <c r="N142" i="32" s="1"/>
  <c r="G141" i="32"/>
  <c r="N141" i="32" s="1"/>
  <c r="F141" i="32"/>
  <c r="N140" i="32"/>
  <c r="G140" i="32"/>
  <c r="F140" i="32"/>
  <c r="G139" i="32"/>
  <c r="N139" i="32" s="1"/>
  <c r="F139" i="32"/>
  <c r="F138" i="32"/>
  <c r="G138" i="32" s="1"/>
  <c r="N138" i="32" s="1"/>
  <c r="F137" i="32"/>
  <c r="G137" i="32" s="1"/>
  <c r="N137" i="32" s="1"/>
  <c r="F136" i="32"/>
  <c r="G136" i="32" s="1"/>
  <c r="N136" i="32" s="1"/>
  <c r="E126" i="32"/>
  <c r="J126" i="32" s="1"/>
  <c r="D126" i="32"/>
  <c r="D125" i="32"/>
  <c r="E125" i="32" s="1"/>
  <c r="J125" i="32" s="1"/>
  <c r="E124" i="32"/>
  <c r="J124" i="32" s="1"/>
  <c r="D124" i="32"/>
  <c r="J123" i="32"/>
  <c r="E123" i="32"/>
  <c r="D123" i="32"/>
  <c r="E122" i="32"/>
  <c r="J122" i="32" s="1"/>
  <c r="D122" i="32"/>
  <c r="D121" i="32"/>
  <c r="E121" i="32" s="1"/>
  <c r="J121" i="32" s="1"/>
  <c r="D120" i="32"/>
  <c r="E120" i="32" s="1"/>
  <c r="J120" i="32" s="1"/>
  <c r="D119" i="32"/>
  <c r="E119" i="32" s="1"/>
  <c r="J119" i="32" s="1"/>
  <c r="D111" i="32"/>
  <c r="H111" i="32" s="1"/>
  <c r="C111" i="32"/>
  <c r="C110" i="32"/>
  <c r="D110" i="32" s="1"/>
  <c r="H110" i="32" s="1"/>
  <c r="D109" i="32"/>
  <c r="H109" i="32" s="1"/>
  <c r="C109" i="32"/>
  <c r="H108" i="32"/>
  <c r="D108" i="32"/>
  <c r="C108" i="32"/>
  <c r="F101" i="32"/>
  <c r="L101" i="32" s="1"/>
  <c r="E101" i="32"/>
  <c r="E100" i="32"/>
  <c r="F100" i="32" s="1"/>
  <c r="L100" i="32" s="1"/>
  <c r="E99" i="32"/>
  <c r="F99" i="32" s="1"/>
  <c r="L99" i="32" s="1"/>
  <c r="E98" i="32"/>
  <c r="F98" i="32" s="1"/>
  <c r="L98" i="32" s="1"/>
  <c r="F97" i="32"/>
  <c r="L97" i="32" s="1"/>
  <c r="E97" i="32"/>
  <c r="E96" i="32"/>
  <c r="F96" i="32" s="1"/>
  <c r="L96" i="32" s="1"/>
  <c r="F95" i="32"/>
  <c r="L95" i="32" s="1"/>
  <c r="E95" i="32"/>
  <c r="L94" i="32"/>
  <c r="F94" i="32"/>
  <c r="E94" i="32"/>
  <c r="F93" i="32"/>
  <c r="L93" i="32" s="1"/>
  <c r="E93" i="32"/>
  <c r="E92" i="32"/>
  <c r="F92" i="32" s="1"/>
  <c r="L92" i="32" s="1"/>
  <c r="E91" i="32"/>
  <c r="F91" i="32" s="1"/>
  <c r="L91" i="32" s="1"/>
  <c r="E90" i="32"/>
  <c r="F90" i="32" s="1"/>
  <c r="L90" i="32" s="1"/>
  <c r="F89" i="32"/>
  <c r="L89" i="32" s="1"/>
  <c r="E89" i="32"/>
  <c r="E88" i="32"/>
  <c r="F88" i="32" s="1"/>
  <c r="L88" i="32" s="1"/>
  <c r="F87" i="32"/>
  <c r="L87" i="32" s="1"/>
  <c r="E87" i="32"/>
  <c r="L86" i="32"/>
  <c r="F86" i="32"/>
  <c r="E86" i="32"/>
  <c r="D77" i="32"/>
  <c r="H77" i="32" s="1"/>
  <c r="C77" i="32"/>
  <c r="C76" i="32"/>
  <c r="D76" i="32" s="1"/>
  <c r="H76" i="32" s="1"/>
  <c r="H75" i="32"/>
  <c r="D75" i="32"/>
  <c r="C75" i="32"/>
  <c r="C74" i="32"/>
  <c r="D74" i="32" s="1"/>
  <c r="H74" i="32" s="1"/>
  <c r="D67" i="32"/>
  <c r="H67" i="32" s="1"/>
  <c r="C67" i="32"/>
  <c r="C66" i="32"/>
  <c r="D66" i="32" s="1"/>
  <c r="H66" i="32" s="1"/>
  <c r="D65" i="32"/>
  <c r="H65" i="32" s="1"/>
  <c r="C65" i="32"/>
  <c r="H64" i="32"/>
  <c r="D64" i="32"/>
  <c r="C64" i="32"/>
  <c r="D57" i="32"/>
  <c r="H57" i="32" s="1"/>
  <c r="C57" i="32"/>
  <c r="C56" i="32"/>
  <c r="D56" i="32" s="1"/>
  <c r="H56" i="32" s="1"/>
  <c r="C55" i="32"/>
  <c r="D55" i="32" s="1"/>
  <c r="H55" i="32" s="1"/>
  <c r="C54" i="32"/>
  <c r="D54" i="32" s="1"/>
  <c r="H54" i="32" s="1"/>
  <c r="F47" i="32"/>
  <c r="L47" i="32" s="1"/>
  <c r="E47" i="32"/>
  <c r="E46" i="32"/>
  <c r="F46" i="32" s="1"/>
  <c r="L46" i="32" s="1"/>
  <c r="F45" i="32"/>
  <c r="L45" i="32" s="1"/>
  <c r="E45" i="32"/>
  <c r="L44" i="32"/>
  <c r="F44" i="32"/>
  <c r="E44" i="32"/>
  <c r="F43" i="32"/>
  <c r="L43" i="32" s="1"/>
  <c r="E43" i="32"/>
  <c r="E42" i="32"/>
  <c r="F42" i="32" s="1"/>
  <c r="L42" i="32" s="1"/>
  <c r="E41" i="32"/>
  <c r="F41" i="32" s="1"/>
  <c r="L41" i="32" s="1"/>
  <c r="E40" i="32"/>
  <c r="F40" i="32" s="1"/>
  <c r="L40" i="32" s="1"/>
  <c r="F39" i="32"/>
  <c r="L39" i="32" s="1"/>
  <c r="E39" i="32"/>
  <c r="E38" i="32"/>
  <c r="F38" i="32" s="1"/>
  <c r="L38" i="32" s="1"/>
  <c r="F37" i="32"/>
  <c r="L37" i="32" s="1"/>
  <c r="E37" i="32"/>
  <c r="L36" i="32"/>
  <c r="F36" i="32"/>
  <c r="E36" i="32"/>
  <c r="F35" i="32"/>
  <c r="L35" i="32" s="1"/>
  <c r="E35" i="32"/>
  <c r="E34" i="32"/>
  <c r="F34" i="32" s="1"/>
  <c r="L34" i="32" s="1"/>
  <c r="E33" i="32"/>
  <c r="F33" i="32" s="1"/>
  <c r="L33" i="32" s="1"/>
  <c r="E32" i="32"/>
  <c r="F32" i="32" s="1"/>
  <c r="L32" i="32" s="1"/>
  <c r="F23" i="32"/>
  <c r="L23" i="32" s="1"/>
  <c r="E23" i="32"/>
  <c r="E22" i="32"/>
  <c r="F22" i="32" s="1"/>
  <c r="L22" i="32" s="1"/>
  <c r="E21" i="32"/>
  <c r="F21" i="32" s="1"/>
  <c r="L21" i="32" s="1"/>
  <c r="E20" i="32"/>
  <c r="F20" i="32" s="1"/>
  <c r="L20" i="32" s="1"/>
  <c r="F19" i="32"/>
  <c r="L19" i="32" s="1"/>
  <c r="E19" i="32"/>
  <c r="E18" i="32"/>
  <c r="F18" i="32" s="1"/>
  <c r="L18" i="32" s="1"/>
  <c r="E17" i="32"/>
  <c r="F17" i="32" s="1"/>
  <c r="L17" i="32" s="1"/>
  <c r="E16" i="32"/>
  <c r="F16" i="32" s="1"/>
  <c r="L16" i="32" s="1"/>
  <c r="F15" i="32"/>
  <c r="L15" i="32" s="1"/>
  <c r="E15" i="32"/>
  <c r="E14" i="32"/>
  <c r="F14" i="32" s="1"/>
  <c r="L14" i="32" s="1"/>
  <c r="F13" i="32"/>
  <c r="L13" i="32" s="1"/>
  <c r="E13" i="32"/>
  <c r="E12" i="32"/>
  <c r="F12" i="32" s="1"/>
  <c r="L12" i="32" s="1"/>
  <c r="F11" i="32"/>
  <c r="L11" i="32" s="1"/>
  <c r="E11" i="32"/>
  <c r="E10" i="32"/>
  <c r="F10" i="32" s="1"/>
  <c r="L10" i="32" s="1"/>
  <c r="E9" i="32"/>
  <c r="F9" i="32" s="1"/>
  <c r="L9" i="32" s="1"/>
  <c r="E8" i="32"/>
  <c r="F8" i="32" s="1"/>
  <c r="L8" i="32" s="1"/>
  <c r="K1457" i="29"/>
  <c r="L1457" i="29" s="1"/>
  <c r="Y1457" i="29" s="1"/>
  <c r="K1456" i="29"/>
  <c r="L1456" i="29" s="1"/>
  <c r="Y1456" i="29" s="1"/>
  <c r="L1455" i="29"/>
  <c r="Y1455" i="29" s="1"/>
  <c r="K1455" i="29"/>
  <c r="K1454" i="29"/>
  <c r="L1454" i="29" s="1"/>
  <c r="Y1454" i="29" s="1"/>
  <c r="K1453" i="29"/>
  <c r="L1453" i="29" s="1"/>
  <c r="Y1453" i="29" s="1"/>
  <c r="Y1452" i="29"/>
  <c r="L1452" i="29"/>
  <c r="K1452" i="29"/>
  <c r="L1451" i="29"/>
  <c r="Y1451" i="29" s="1"/>
  <c r="K1451" i="29"/>
  <c r="K1450" i="29"/>
  <c r="L1450" i="29" s="1"/>
  <c r="Y1450" i="29" s="1"/>
  <c r="K1449" i="29"/>
  <c r="L1449" i="29" s="1"/>
  <c r="Y1449" i="29" s="1"/>
  <c r="K1448" i="29"/>
  <c r="L1448" i="29" s="1"/>
  <c r="Y1448" i="29" s="1"/>
  <c r="L1447" i="29"/>
  <c r="Y1447" i="29" s="1"/>
  <c r="K1447" i="29"/>
  <c r="K1446" i="29"/>
  <c r="L1446" i="29" s="1"/>
  <c r="Y1446" i="29" s="1"/>
  <c r="L1445" i="29"/>
  <c r="Y1445" i="29" s="1"/>
  <c r="K1445" i="29"/>
  <c r="Y1444" i="29"/>
  <c r="L1444" i="29"/>
  <c r="K1444" i="29"/>
  <c r="L1443" i="29"/>
  <c r="Y1443" i="29" s="1"/>
  <c r="K1443" i="29"/>
  <c r="K1442" i="29"/>
  <c r="L1442" i="29" s="1"/>
  <c r="Y1442" i="29" s="1"/>
  <c r="Y1441" i="29"/>
  <c r="L1441" i="29"/>
  <c r="K1441" i="29"/>
  <c r="K1440" i="29"/>
  <c r="L1440" i="29" s="1"/>
  <c r="Y1440" i="29" s="1"/>
  <c r="L1439" i="29"/>
  <c r="Y1439" i="29" s="1"/>
  <c r="K1439" i="29"/>
  <c r="K1438" i="29"/>
  <c r="L1438" i="29" s="1"/>
  <c r="Y1438" i="29" s="1"/>
  <c r="L1437" i="29"/>
  <c r="Y1437" i="29" s="1"/>
  <c r="K1437" i="29"/>
  <c r="Y1436" i="29"/>
  <c r="L1436" i="29"/>
  <c r="K1436" i="29"/>
  <c r="L1435" i="29"/>
  <c r="Y1435" i="29" s="1"/>
  <c r="K1435" i="29"/>
  <c r="K1434" i="29"/>
  <c r="L1434" i="29" s="1"/>
  <c r="Y1434" i="29" s="1"/>
  <c r="Y1433" i="29"/>
  <c r="L1433" i="29"/>
  <c r="K1433" i="29"/>
  <c r="K1432" i="29"/>
  <c r="L1432" i="29" s="1"/>
  <c r="Y1432" i="29" s="1"/>
  <c r="L1431" i="29"/>
  <c r="Y1431" i="29" s="1"/>
  <c r="K1431" i="29"/>
  <c r="K1430" i="29"/>
  <c r="L1430" i="29" s="1"/>
  <c r="Y1430" i="29" s="1"/>
  <c r="L1429" i="29"/>
  <c r="Y1429" i="29" s="1"/>
  <c r="K1429" i="29"/>
  <c r="K1428" i="29"/>
  <c r="L1428" i="29" s="1"/>
  <c r="Y1428" i="29" s="1"/>
  <c r="L1427" i="29"/>
  <c r="Y1427" i="29" s="1"/>
  <c r="K1427" i="29"/>
  <c r="K1426" i="29"/>
  <c r="L1426" i="29" s="1"/>
  <c r="Y1426" i="29" s="1"/>
  <c r="L1425" i="29"/>
  <c r="Y1425" i="29" s="1"/>
  <c r="K1425" i="29"/>
  <c r="K1424" i="29"/>
  <c r="L1424" i="29" s="1"/>
  <c r="Y1424" i="29" s="1"/>
  <c r="L1423" i="29"/>
  <c r="Y1423" i="29" s="1"/>
  <c r="K1423" i="29"/>
  <c r="K1422" i="29"/>
  <c r="L1422" i="29" s="1"/>
  <c r="Y1422" i="29" s="1"/>
  <c r="L1421" i="29"/>
  <c r="Y1421" i="29" s="1"/>
  <c r="K1421" i="29"/>
  <c r="K1420" i="29"/>
  <c r="L1420" i="29" s="1"/>
  <c r="Y1420" i="29" s="1"/>
  <c r="L1419" i="29"/>
  <c r="Y1419" i="29" s="1"/>
  <c r="K1419" i="29"/>
  <c r="K1418" i="29"/>
  <c r="L1418" i="29" s="1"/>
  <c r="Y1418" i="29" s="1"/>
  <c r="L1417" i="29"/>
  <c r="Y1417" i="29" s="1"/>
  <c r="K1417" i="29"/>
  <c r="K1416" i="29"/>
  <c r="L1416" i="29" s="1"/>
  <c r="Y1416" i="29" s="1"/>
  <c r="L1415" i="29"/>
  <c r="Y1415" i="29" s="1"/>
  <c r="K1415" i="29"/>
  <c r="K1414" i="29"/>
  <c r="L1414" i="29" s="1"/>
  <c r="Y1414" i="29" s="1"/>
  <c r="L1413" i="29"/>
  <c r="Y1413" i="29" s="1"/>
  <c r="K1413" i="29"/>
  <c r="Y1412" i="29"/>
  <c r="L1412" i="29"/>
  <c r="K1412" i="29"/>
  <c r="L1411" i="29"/>
  <c r="Y1411" i="29" s="1"/>
  <c r="K1411" i="29"/>
  <c r="K1410" i="29"/>
  <c r="L1410" i="29" s="1"/>
  <c r="Y1410" i="29" s="1"/>
  <c r="Y1409" i="29"/>
  <c r="L1409" i="29"/>
  <c r="K1409" i="29"/>
  <c r="K1408" i="29"/>
  <c r="L1408" i="29" s="1"/>
  <c r="Y1408" i="29" s="1"/>
  <c r="L1407" i="29"/>
  <c r="Y1407" i="29" s="1"/>
  <c r="K1407" i="29"/>
  <c r="K1406" i="29"/>
  <c r="L1406" i="29" s="1"/>
  <c r="Y1406" i="29" s="1"/>
  <c r="L1405" i="29"/>
  <c r="Y1405" i="29" s="1"/>
  <c r="K1405" i="29"/>
  <c r="Y1404" i="29"/>
  <c r="L1404" i="29"/>
  <c r="K1404" i="29"/>
  <c r="L1403" i="29"/>
  <c r="Y1403" i="29" s="1"/>
  <c r="K1403" i="29"/>
  <c r="K1402" i="29"/>
  <c r="L1402" i="29" s="1"/>
  <c r="Y1402" i="29" s="1"/>
  <c r="Y1401" i="29"/>
  <c r="L1401" i="29"/>
  <c r="K1401" i="29"/>
  <c r="K1400" i="29"/>
  <c r="L1400" i="29" s="1"/>
  <c r="Y1400" i="29" s="1"/>
  <c r="L1399" i="29"/>
  <c r="Y1399" i="29" s="1"/>
  <c r="K1399" i="29"/>
  <c r="K1398" i="29"/>
  <c r="L1398" i="29" s="1"/>
  <c r="Y1398" i="29" s="1"/>
  <c r="L1397" i="29"/>
  <c r="Y1397" i="29" s="1"/>
  <c r="K1397" i="29"/>
  <c r="K1396" i="29"/>
  <c r="L1396" i="29" s="1"/>
  <c r="Y1396" i="29" s="1"/>
  <c r="L1395" i="29"/>
  <c r="Y1395" i="29" s="1"/>
  <c r="K1395" i="29"/>
  <c r="K1394" i="29"/>
  <c r="L1394" i="29" s="1"/>
  <c r="Y1394" i="29" s="1"/>
  <c r="L1393" i="29"/>
  <c r="Y1393" i="29" s="1"/>
  <c r="K1393" i="29"/>
  <c r="K1392" i="29"/>
  <c r="L1392" i="29" s="1"/>
  <c r="Y1392" i="29" s="1"/>
  <c r="L1391" i="29"/>
  <c r="Y1391" i="29" s="1"/>
  <c r="K1391" i="29"/>
  <c r="K1390" i="29"/>
  <c r="L1390" i="29" s="1"/>
  <c r="Y1390" i="29" s="1"/>
  <c r="L1389" i="29"/>
  <c r="Y1389" i="29" s="1"/>
  <c r="K1389" i="29"/>
  <c r="K1388" i="29"/>
  <c r="L1388" i="29" s="1"/>
  <c r="Y1388" i="29" s="1"/>
  <c r="L1387" i="29"/>
  <c r="Y1387" i="29" s="1"/>
  <c r="K1387" i="29"/>
  <c r="K1386" i="29"/>
  <c r="L1386" i="29" s="1"/>
  <c r="Y1386" i="29" s="1"/>
  <c r="L1385" i="29"/>
  <c r="Y1385" i="29" s="1"/>
  <c r="K1385" i="29"/>
  <c r="K1384" i="29"/>
  <c r="L1384" i="29" s="1"/>
  <c r="Y1384" i="29" s="1"/>
  <c r="L1383" i="29"/>
  <c r="Y1383" i="29" s="1"/>
  <c r="K1383" i="29"/>
  <c r="K1382" i="29"/>
  <c r="L1382" i="29" s="1"/>
  <c r="Y1382" i="29" s="1"/>
  <c r="L1381" i="29"/>
  <c r="Y1381" i="29" s="1"/>
  <c r="K1381" i="29"/>
  <c r="Y1380" i="29"/>
  <c r="K1380" i="29"/>
  <c r="L1380" i="29" s="1"/>
  <c r="L1379" i="29"/>
  <c r="Y1379" i="29" s="1"/>
  <c r="K1379" i="29"/>
  <c r="K1378" i="29"/>
  <c r="L1378" i="29" s="1"/>
  <c r="Y1378" i="29" s="1"/>
  <c r="L1377" i="29"/>
  <c r="Y1377" i="29" s="1"/>
  <c r="K1377" i="29"/>
  <c r="K1376" i="29"/>
  <c r="L1376" i="29" s="1"/>
  <c r="Y1376" i="29" s="1"/>
  <c r="L1375" i="29"/>
  <c r="Y1375" i="29" s="1"/>
  <c r="K1375" i="29"/>
  <c r="K1374" i="29"/>
  <c r="L1374" i="29" s="1"/>
  <c r="Y1374" i="29" s="1"/>
  <c r="L1373" i="29"/>
  <c r="Y1373" i="29" s="1"/>
  <c r="K1373" i="29"/>
  <c r="Y1372" i="29"/>
  <c r="K1372" i="29"/>
  <c r="L1372" i="29" s="1"/>
  <c r="L1371" i="29"/>
  <c r="Y1371" i="29" s="1"/>
  <c r="K1371" i="29"/>
  <c r="K1370" i="29"/>
  <c r="L1370" i="29" s="1"/>
  <c r="Y1370" i="29" s="1"/>
  <c r="L1369" i="29"/>
  <c r="Y1369" i="29" s="1"/>
  <c r="K1369" i="29"/>
  <c r="K1368" i="29"/>
  <c r="L1368" i="29" s="1"/>
  <c r="Y1368" i="29" s="1"/>
  <c r="L1367" i="29"/>
  <c r="Y1367" i="29" s="1"/>
  <c r="K1367" i="29"/>
  <c r="K1366" i="29"/>
  <c r="L1366" i="29" s="1"/>
  <c r="Y1366" i="29" s="1"/>
  <c r="L1365" i="29"/>
  <c r="Y1365" i="29" s="1"/>
  <c r="K1365" i="29"/>
  <c r="Y1364" i="29"/>
  <c r="K1364" i="29"/>
  <c r="L1364" i="29" s="1"/>
  <c r="L1363" i="29"/>
  <c r="Y1363" i="29" s="1"/>
  <c r="K1363" i="29"/>
  <c r="K1362" i="29"/>
  <c r="L1362" i="29" s="1"/>
  <c r="Y1362" i="29" s="1"/>
  <c r="L1361" i="29"/>
  <c r="Y1361" i="29" s="1"/>
  <c r="K1361" i="29"/>
  <c r="K1360" i="29"/>
  <c r="L1360" i="29" s="1"/>
  <c r="Y1360" i="29" s="1"/>
  <c r="L1359" i="29"/>
  <c r="Y1359" i="29" s="1"/>
  <c r="K1359" i="29"/>
  <c r="K1358" i="29"/>
  <c r="L1358" i="29" s="1"/>
  <c r="Y1358" i="29" s="1"/>
  <c r="L1357" i="29"/>
  <c r="Y1357" i="29" s="1"/>
  <c r="K1357" i="29"/>
  <c r="K1356" i="29"/>
  <c r="L1356" i="29" s="1"/>
  <c r="Y1356" i="29" s="1"/>
  <c r="L1355" i="29"/>
  <c r="Y1355" i="29" s="1"/>
  <c r="K1355" i="29"/>
  <c r="K1354" i="29"/>
  <c r="L1354" i="29" s="1"/>
  <c r="Y1354" i="29" s="1"/>
  <c r="L1353" i="29"/>
  <c r="Y1353" i="29" s="1"/>
  <c r="K1353" i="29"/>
  <c r="K1352" i="29"/>
  <c r="L1352" i="29" s="1"/>
  <c r="Y1352" i="29" s="1"/>
  <c r="L1351" i="29"/>
  <c r="Y1351" i="29" s="1"/>
  <c r="K1351" i="29"/>
  <c r="K1350" i="29"/>
  <c r="L1350" i="29" s="1"/>
  <c r="Y1350" i="29" s="1"/>
  <c r="L1349" i="29"/>
  <c r="Y1349" i="29" s="1"/>
  <c r="K1349" i="29"/>
  <c r="Y1348" i="29"/>
  <c r="K1348" i="29"/>
  <c r="L1348" i="29" s="1"/>
  <c r="L1347" i="29"/>
  <c r="Y1347" i="29" s="1"/>
  <c r="K1347" i="29"/>
  <c r="K1346" i="29"/>
  <c r="L1346" i="29" s="1"/>
  <c r="Y1346" i="29" s="1"/>
  <c r="L1345" i="29"/>
  <c r="Y1345" i="29" s="1"/>
  <c r="K1345" i="29"/>
  <c r="K1344" i="29"/>
  <c r="L1344" i="29" s="1"/>
  <c r="Y1344" i="29" s="1"/>
  <c r="L1343" i="29"/>
  <c r="Y1343" i="29" s="1"/>
  <c r="K1343" i="29"/>
  <c r="K1342" i="29"/>
  <c r="L1342" i="29" s="1"/>
  <c r="Y1342" i="29" s="1"/>
  <c r="L1341" i="29"/>
  <c r="Y1341" i="29" s="1"/>
  <c r="K1341" i="29"/>
  <c r="K1340" i="29"/>
  <c r="L1340" i="29" s="1"/>
  <c r="Y1340" i="29" s="1"/>
  <c r="L1339" i="29"/>
  <c r="Y1339" i="29" s="1"/>
  <c r="K1339" i="29"/>
  <c r="K1338" i="29"/>
  <c r="L1338" i="29" s="1"/>
  <c r="Y1338" i="29" s="1"/>
  <c r="L1337" i="29"/>
  <c r="Y1337" i="29" s="1"/>
  <c r="K1337" i="29"/>
  <c r="K1336" i="29"/>
  <c r="L1336" i="29" s="1"/>
  <c r="Y1336" i="29" s="1"/>
  <c r="L1335" i="29"/>
  <c r="Y1335" i="29" s="1"/>
  <c r="K1335" i="29"/>
  <c r="K1334" i="29"/>
  <c r="L1334" i="29" s="1"/>
  <c r="Y1334" i="29" s="1"/>
  <c r="L1333" i="29"/>
  <c r="Y1333" i="29" s="1"/>
  <c r="K1333" i="29"/>
  <c r="K1332" i="29"/>
  <c r="L1332" i="29" s="1"/>
  <c r="Y1332" i="29" s="1"/>
  <c r="L1331" i="29"/>
  <c r="Y1331" i="29" s="1"/>
  <c r="K1331" i="29"/>
  <c r="K1330" i="29"/>
  <c r="L1330" i="29" s="1"/>
  <c r="Y1330" i="29" s="1"/>
  <c r="L1329" i="29"/>
  <c r="Y1329" i="29" s="1"/>
  <c r="K1329" i="29"/>
  <c r="K1328" i="29"/>
  <c r="L1328" i="29" s="1"/>
  <c r="Y1328" i="29" s="1"/>
  <c r="L1327" i="29"/>
  <c r="Y1327" i="29" s="1"/>
  <c r="K1327" i="29"/>
  <c r="K1326" i="29"/>
  <c r="L1326" i="29" s="1"/>
  <c r="Y1326" i="29" s="1"/>
  <c r="L1325" i="29"/>
  <c r="Y1325" i="29" s="1"/>
  <c r="K1325" i="29"/>
  <c r="K1324" i="29"/>
  <c r="L1324" i="29" s="1"/>
  <c r="Y1324" i="29" s="1"/>
  <c r="L1323" i="29"/>
  <c r="Y1323" i="29" s="1"/>
  <c r="K1323" i="29"/>
  <c r="K1322" i="29"/>
  <c r="L1322" i="29" s="1"/>
  <c r="Y1322" i="29" s="1"/>
  <c r="L1321" i="29"/>
  <c r="Y1321" i="29" s="1"/>
  <c r="K1321" i="29"/>
  <c r="K1320" i="29"/>
  <c r="L1320" i="29" s="1"/>
  <c r="Y1320" i="29" s="1"/>
  <c r="L1319" i="29"/>
  <c r="Y1319" i="29" s="1"/>
  <c r="K1319" i="29"/>
  <c r="K1318" i="29"/>
  <c r="L1318" i="29" s="1"/>
  <c r="Y1318" i="29" s="1"/>
  <c r="L1317" i="29"/>
  <c r="Y1317" i="29" s="1"/>
  <c r="K1317" i="29"/>
  <c r="Y1316" i="29"/>
  <c r="K1316" i="29"/>
  <c r="L1316" i="29" s="1"/>
  <c r="L1315" i="29"/>
  <c r="Y1315" i="29" s="1"/>
  <c r="K1315" i="29"/>
  <c r="K1314" i="29"/>
  <c r="L1314" i="29" s="1"/>
  <c r="Y1314" i="29" s="1"/>
  <c r="L1313" i="29"/>
  <c r="Y1313" i="29" s="1"/>
  <c r="K1313" i="29"/>
  <c r="K1312" i="29"/>
  <c r="L1312" i="29" s="1"/>
  <c r="Y1312" i="29" s="1"/>
  <c r="L1311" i="29"/>
  <c r="Y1311" i="29" s="1"/>
  <c r="K1311" i="29"/>
  <c r="K1310" i="29"/>
  <c r="L1310" i="29" s="1"/>
  <c r="Y1310" i="29" s="1"/>
  <c r="L1309" i="29"/>
  <c r="Y1309" i="29" s="1"/>
  <c r="K1309" i="29"/>
  <c r="Y1308" i="29"/>
  <c r="K1308" i="29"/>
  <c r="L1308" i="29" s="1"/>
  <c r="L1307" i="29"/>
  <c r="Y1307" i="29" s="1"/>
  <c r="K1307" i="29"/>
  <c r="K1306" i="29"/>
  <c r="L1306" i="29" s="1"/>
  <c r="Y1306" i="29" s="1"/>
  <c r="L1305" i="29"/>
  <c r="Y1305" i="29" s="1"/>
  <c r="K1305" i="29"/>
  <c r="K1304" i="29"/>
  <c r="L1304" i="29" s="1"/>
  <c r="Y1304" i="29" s="1"/>
  <c r="L1303" i="29"/>
  <c r="Y1303" i="29" s="1"/>
  <c r="K1303" i="29"/>
  <c r="K1302" i="29"/>
  <c r="L1302" i="29" s="1"/>
  <c r="Y1302" i="29" s="1"/>
  <c r="L1301" i="29"/>
  <c r="Y1301" i="29" s="1"/>
  <c r="K1301" i="29"/>
  <c r="Y1300" i="29"/>
  <c r="K1300" i="29"/>
  <c r="L1300" i="29" s="1"/>
  <c r="L1299" i="29"/>
  <c r="Y1299" i="29" s="1"/>
  <c r="K1299" i="29"/>
  <c r="K1298" i="29"/>
  <c r="L1298" i="29" s="1"/>
  <c r="Y1298" i="29" s="1"/>
  <c r="L1297" i="29"/>
  <c r="Y1297" i="29" s="1"/>
  <c r="K1297" i="29"/>
  <c r="K1296" i="29"/>
  <c r="L1296" i="29" s="1"/>
  <c r="Y1296" i="29" s="1"/>
  <c r="L1295" i="29"/>
  <c r="Y1295" i="29" s="1"/>
  <c r="K1295" i="29"/>
  <c r="K1294" i="29"/>
  <c r="L1294" i="29" s="1"/>
  <c r="Y1294" i="29" s="1"/>
  <c r="L1293" i="29"/>
  <c r="Y1293" i="29" s="1"/>
  <c r="K1293" i="29"/>
  <c r="K1292" i="29"/>
  <c r="L1292" i="29" s="1"/>
  <c r="Y1292" i="29" s="1"/>
  <c r="L1291" i="29"/>
  <c r="Y1291" i="29" s="1"/>
  <c r="K1291" i="29"/>
  <c r="K1290" i="29"/>
  <c r="L1290" i="29" s="1"/>
  <c r="Y1290" i="29" s="1"/>
  <c r="L1289" i="29"/>
  <c r="Y1289" i="29" s="1"/>
  <c r="K1289" i="29"/>
  <c r="K1288" i="29"/>
  <c r="L1288" i="29" s="1"/>
  <c r="Y1288" i="29" s="1"/>
  <c r="L1287" i="29"/>
  <c r="Y1287" i="29" s="1"/>
  <c r="K1287" i="29"/>
  <c r="K1286" i="29"/>
  <c r="L1286" i="29" s="1"/>
  <c r="Y1286" i="29" s="1"/>
  <c r="L1285" i="29"/>
  <c r="Y1285" i="29" s="1"/>
  <c r="K1285" i="29"/>
  <c r="Y1284" i="29"/>
  <c r="K1284" i="29"/>
  <c r="L1284" i="29" s="1"/>
  <c r="L1283" i="29"/>
  <c r="Y1283" i="29" s="1"/>
  <c r="K1283" i="29"/>
  <c r="K1282" i="29"/>
  <c r="L1282" i="29" s="1"/>
  <c r="Y1282" i="29" s="1"/>
  <c r="L1281" i="29"/>
  <c r="Y1281" i="29" s="1"/>
  <c r="K1281" i="29"/>
  <c r="K1280" i="29"/>
  <c r="L1280" i="29" s="1"/>
  <c r="Y1280" i="29" s="1"/>
  <c r="L1279" i="29"/>
  <c r="Y1279" i="29" s="1"/>
  <c r="K1279" i="29"/>
  <c r="K1278" i="29"/>
  <c r="L1278" i="29" s="1"/>
  <c r="Y1278" i="29" s="1"/>
  <c r="L1277" i="29"/>
  <c r="Y1277" i="29" s="1"/>
  <c r="K1277" i="29"/>
  <c r="K1276" i="29"/>
  <c r="L1276" i="29" s="1"/>
  <c r="Y1276" i="29" s="1"/>
  <c r="L1275" i="29"/>
  <c r="Y1275" i="29" s="1"/>
  <c r="K1275" i="29"/>
  <c r="K1274" i="29"/>
  <c r="L1274" i="29" s="1"/>
  <c r="Y1274" i="29" s="1"/>
  <c r="L1273" i="29"/>
  <c r="Y1273" i="29" s="1"/>
  <c r="K1273" i="29"/>
  <c r="K1272" i="29"/>
  <c r="L1272" i="29" s="1"/>
  <c r="Y1272" i="29" s="1"/>
  <c r="L1271" i="29"/>
  <c r="Y1271" i="29" s="1"/>
  <c r="K1271" i="29"/>
  <c r="K1270" i="29"/>
  <c r="L1270" i="29" s="1"/>
  <c r="Y1270" i="29" s="1"/>
  <c r="L1269" i="29"/>
  <c r="Y1269" i="29" s="1"/>
  <c r="K1269" i="29"/>
  <c r="K1268" i="29"/>
  <c r="L1268" i="29" s="1"/>
  <c r="Y1268" i="29" s="1"/>
  <c r="L1267" i="29"/>
  <c r="Y1267" i="29" s="1"/>
  <c r="K1267" i="29"/>
  <c r="K1266" i="29"/>
  <c r="L1266" i="29" s="1"/>
  <c r="Y1266" i="29" s="1"/>
  <c r="L1265" i="29"/>
  <c r="Y1265" i="29" s="1"/>
  <c r="K1265" i="29"/>
  <c r="K1264" i="29"/>
  <c r="L1264" i="29" s="1"/>
  <c r="Y1264" i="29" s="1"/>
  <c r="L1263" i="29"/>
  <c r="Y1263" i="29" s="1"/>
  <c r="K1263" i="29"/>
  <c r="K1262" i="29"/>
  <c r="L1262" i="29" s="1"/>
  <c r="Y1262" i="29" s="1"/>
  <c r="L1261" i="29"/>
  <c r="Y1261" i="29" s="1"/>
  <c r="K1261" i="29"/>
  <c r="K1260" i="29"/>
  <c r="L1260" i="29" s="1"/>
  <c r="Y1260" i="29" s="1"/>
  <c r="L1259" i="29"/>
  <c r="Y1259" i="29" s="1"/>
  <c r="K1259" i="29"/>
  <c r="K1258" i="29"/>
  <c r="L1258" i="29" s="1"/>
  <c r="Y1258" i="29" s="1"/>
  <c r="L1257" i="29"/>
  <c r="Y1257" i="29" s="1"/>
  <c r="K1257" i="29"/>
  <c r="K1256" i="29"/>
  <c r="L1256" i="29" s="1"/>
  <c r="Y1256" i="29" s="1"/>
  <c r="L1255" i="29"/>
  <c r="Y1255" i="29" s="1"/>
  <c r="K1255" i="29"/>
  <c r="K1254" i="29"/>
  <c r="L1254" i="29" s="1"/>
  <c r="Y1254" i="29" s="1"/>
  <c r="L1253" i="29"/>
  <c r="Y1253" i="29" s="1"/>
  <c r="K1253" i="29"/>
  <c r="Y1252" i="29"/>
  <c r="K1252" i="29"/>
  <c r="L1252" i="29" s="1"/>
  <c r="L1251" i="29"/>
  <c r="Y1251" i="29" s="1"/>
  <c r="K1251" i="29"/>
  <c r="K1250" i="29"/>
  <c r="L1250" i="29" s="1"/>
  <c r="Y1250" i="29" s="1"/>
  <c r="L1249" i="29"/>
  <c r="Y1249" i="29" s="1"/>
  <c r="K1249" i="29"/>
  <c r="K1248" i="29"/>
  <c r="L1248" i="29" s="1"/>
  <c r="Y1248" i="29" s="1"/>
  <c r="L1247" i="29"/>
  <c r="Y1247" i="29" s="1"/>
  <c r="K1247" i="29"/>
  <c r="K1246" i="29"/>
  <c r="L1246" i="29" s="1"/>
  <c r="Y1246" i="29" s="1"/>
  <c r="L1245" i="29"/>
  <c r="Y1245" i="29" s="1"/>
  <c r="K1245" i="29"/>
  <c r="Y1244" i="29"/>
  <c r="K1244" i="29"/>
  <c r="L1244" i="29" s="1"/>
  <c r="L1243" i="29"/>
  <c r="Y1243" i="29" s="1"/>
  <c r="K1243" i="29"/>
  <c r="K1242" i="29"/>
  <c r="L1242" i="29" s="1"/>
  <c r="Y1242" i="29" s="1"/>
  <c r="L1241" i="29"/>
  <c r="Y1241" i="29" s="1"/>
  <c r="K1241" i="29"/>
  <c r="K1240" i="29"/>
  <c r="L1240" i="29" s="1"/>
  <c r="Y1240" i="29" s="1"/>
  <c r="L1239" i="29"/>
  <c r="Y1239" i="29" s="1"/>
  <c r="K1239" i="29"/>
  <c r="K1238" i="29"/>
  <c r="L1238" i="29" s="1"/>
  <c r="Y1238" i="29" s="1"/>
  <c r="L1237" i="29"/>
  <c r="Y1237" i="29" s="1"/>
  <c r="K1237" i="29"/>
  <c r="K1236" i="29"/>
  <c r="L1236" i="29" s="1"/>
  <c r="Y1236" i="29" s="1"/>
  <c r="L1235" i="29"/>
  <c r="Y1235" i="29" s="1"/>
  <c r="K1235" i="29"/>
  <c r="K1234" i="29"/>
  <c r="L1234" i="29" s="1"/>
  <c r="Y1234" i="29" s="1"/>
  <c r="L1233" i="29"/>
  <c r="Y1233" i="29" s="1"/>
  <c r="K1233" i="29"/>
  <c r="K1232" i="29"/>
  <c r="L1232" i="29" s="1"/>
  <c r="Y1232" i="29" s="1"/>
  <c r="L1231" i="29"/>
  <c r="Y1231" i="29" s="1"/>
  <c r="K1231" i="29"/>
  <c r="K1230" i="29"/>
  <c r="L1230" i="29" s="1"/>
  <c r="Y1230" i="29" s="1"/>
  <c r="L1229" i="29"/>
  <c r="Y1229" i="29" s="1"/>
  <c r="K1229" i="29"/>
  <c r="K1228" i="29"/>
  <c r="L1228" i="29" s="1"/>
  <c r="Y1228" i="29" s="1"/>
  <c r="L1227" i="29"/>
  <c r="Y1227" i="29" s="1"/>
  <c r="K1227" i="29"/>
  <c r="K1226" i="29"/>
  <c r="L1226" i="29" s="1"/>
  <c r="Y1226" i="29" s="1"/>
  <c r="L1225" i="29"/>
  <c r="Y1225" i="29" s="1"/>
  <c r="K1225" i="29"/>
  <c r="K1224" i="29"/>
  <c r="L1224" i="29" s="1"/>
  <c r="Y1224" i="29" s="1"/>
  <c r="L1223" i="29"/>
  <c r="Y1223" i="29" s="1"/>
  <c r="K1223" i="29"/>
  <c r="K1222" i="29"/>
  <c r="L1222" i="29" s="1"/>
  <c r="Y1222" i="29" s="1"/>
  <c r="L1221" i="29"/>
  <c r="Y1221" i="29" s="1"/>
  <c r="K1221" i="29"/>
  <c r="Y1220" i="29"/>
  <c r="K1220" i="29"/>
  <c r="L1220" i="29" s="1"/>
  <c r="L1219" i="29"/>
  <c r="Y1219" i="29" s="1"/>
  <c r="K1219" i="29"/>
  <c r="K1218" i="29"/>
  <c r="L1218" i="29" s="1"/>
  <c r="Y1218" i="29" s="1"/>
  <c r="L1217" i="29"/>
  <c r="Y1217" i="29" s="1"/>
  <c r="K1217" i="29"/>
  <c r="K1216" i="29"/>
  <c r="L1216" i="29" s="1"/>
  <c r="Y1216" i="29" s="1"/>
  <c r="L1215" i="29"/>
  <c r="Y1215" i="29" s="1"/>
  <c r="K1215" i="29"/>
  <c r="K1214" i="29"/>
  <c r="L1214" i="29" s="1"/>
  <c r="Y1214" i="29" s="1"/>
  <c r="L1213" i="29"/>
  <c r="Y1213" i="29" s="1"/>
  <c r="K1213" i="29"/>
  <c r="K1212" i="29"/>
  <c r="L1212" i="29" s="1"/>
  <c r="Y1212" i="29" s="1"/>
  <c r="L1211" i="29"/>
  <c r="Y1211" i="29" s="1"/>
  <c r="K1211" i="29"/>
  <c r="K1210" i="29"/>
  <c r="L1210" i="29" s="1"/>
  <c r="Y1210" i="29" s="1"/>
  <c r="L1209" i="29"/>
  <c r="Y1209" i="29" s="1"/>
  <c r="K1209" i="29"/>
  <c r="K1208" i="29"/>
  <c r="L1208" i="29" s="1"/>
  <c r="Y1208" i="29" s="1"/>
  <c r="L1207" i="29"/>
  <c r="Y1207" i="29" s="1"/>
  <c r="K1207" i="29"/>
  <c r="K1206" i="29"/>
  <c r="L1206" i="29" s="1"/>
  <c r="Y1206" i="29" s="1"/>
  <c r="L1205" i="29"/>
  <c r="Y1205" i="29" s="1"/>
  <c r="K1205" i="29"/>
  <c r="K1204" i="29"/>
  <c r="L1204" i="29" s="1"/>
  <c r="Y1204" i="29" s="1"/>
  <c r="L1203" i="29"/>
  <c r="Y1203" i="29" s="1"/>
  <c r="K1203" i="29"/>
  <c r="K1202" i="29"/>
  <c r="L1202" i="29" s="1"/>
  <c r="Y1202" i="29" s="1"/>
  <c r="L1201" i="29"/>
  <c r="Y1201" i="29" s="1"/>
  <c r="K1201" i="29"/>
  <c r="K1200" i="29"/>
  <c r="L1200" i="29" s="1"/>
  <c r="Y1200" i="29" s="1"/>
  <c r="L1199" i="29"/>
  <c r="Y1199" i="29" s="1"/>
  <c r="K1199" i="29"/>
  <c r="K1198" i="29"/>
  <c r="L1198" i="29" s="1"/>
  <c r="Y1198" i="29" s="1"/>
  <c r="L1197" i="29"/>
  <c r="Y1197" i="29" s="1"/>
  <c r="K1197" i="29"/>
  <c r="K1196" i="29"/>
  <c r="L1196" i="29" s="1"/>
  <c r="Y1196" i="29" s="1"/>
  <c r="L1195" i="29"/>
  <c r="Y1195" i="29" s="1"/>
  <c r="K1195" i="29"/>
  <c r="K1194" i="29"/>
  <c r="L1194" i="29" s="1"/>
  <c r="Y1194" i="29" s="1"/>
  <c r="L1193" i="29"/>
  <c r="Y1193" i="29" s="1"/>
  <c r="K1193" i="29"/>
  <c r="K1192" i="29"/>
  <c r="L1192" i="29" s="1"/>
  <c r="Y1192" i="29" s="1"/>
  <c r="L1191" i="29"/>
  <c r="Y1191" i="29" s="1"/>
  <c r="K1191" i="29"/>
  <c r="K1190" i="29"/>
  <c r="L1190" i="29" s="1"/>
  <c r="Y1190" i="29" s="1"/>
  <c r="L1189" i="29"/>
  <c r="Y1189" i="29" s="1"/>
  <c r="K1189" i="29"/>
  <c r="Y1188" i="29"/>
  <c r="K1188" i="29"/>
  <c r="L1188" i="29" s="1"/>
  <c r="L1187" i="29"/>
  <c r="Y1187" i="29" s="1"/>
  <c r="K1187" i="29"/>
  <c r="K1186" i="29"/>
  <c r="L1186" i="29" s="1"/>
  <c r="Y1186" i="29" s="1"/>
  <c r="L1185" i="29"/>
  <c r="Y1185" i="29" s="1"/>
  <c r="K1185" i="29"/>
  <c r="K1184" i="29"/>
  <c r="L1184" i="29" s="1"/>
  <c r="Y1184" i="29" s="1"/>
  <c r="L1183" i="29"/>
  <c r="Y1183" i="29" s="1"/>
  <c r="K1183" i="29"/>
  <c r="K1182" i="29"/>
  <c r="L1182" i="29" s="1"/>
  <c r="Y1182" i="29" s="1"/>
  <c r="L1181" i="29"/>
  <c r="Y1181" i="29" s="1"/>
  <c r="K1181" i="29"/>
  <c r="Y1180" i="29"/>
  <c r="K1180" i="29"/>
  <c r="L1180" i="29" s="1"/>
  <c r="L1179" i="29"/>
  <c r="Y1179" i="29" s="1"/>
  <c r="K1179" i="29"/>
  <c r="K1178" i="29"/>
  <c r="L1178" i="29" s="1"/>
  <c r="Y1178" i="29" s="1"/>
  <c r="L1177" i="29"/>
  <c r="Y1177" i="29" s="1"/>
  <c r="K1177" i="29"/>
  <c r="K1176" i="29"/>
  <c r="L1176" i="29" s="1"/>
  <c r="Y1176" i="29" s="1"/>
  <c r="L1175" i="29"/>
  <c r="Y1175" i="29" s="1"/>
  <c r="K1175" i="29"/>
  <c r="K1174" i="29"/>
  <c r="L1174" i="29" s="1"/>
  <c r="Y1174" i="29" s="1"/>
  <c r="L1173" i="29"/>
  <c r="Y1173" i="29" s="1"/>
  <c r="K1173" i="29"/>
  <c r="K1172" i="29"/>
  <c r="L1172" i="29" s="1"/>
  <c r="Y1172" i="29" s="1"/>
  <c r="L1171" i="29"/>
  <c r="Y1171" i="29" s="1"/>
  <c r="K1171" i="29"/>
  <c r="K1170" i="29"/>
  <c r="L1170" i="29" s="1"/>
  <c r="Y1170" i="29" s="1"/>
  <c r="L1169" i="29"/>
  <c r="Y1169" i="29" s="1"/>
  <c r="K1169" i="29"/>
  <c r="K1168" i="29"/>
  <c r="L1168" i="29" s="1"/>
  <c r="Y1168" i="29" s="1"/>
  <c r="L1167" i="29"/>
  <c r="Y1167" i="29" s="1"/>
  <c r="K1167" i="29"/>
  <c r="K1166" i="29"/>
  <c r="L1166" i="29" s="1"/>
  <c r="Y1166" i="29" s="1"/>
  <c r="L1165" i="29"/>
  <c r="Y1165" i="29" s="1"/>
  <c r="K1165" i="29"/>
  <c r="K1164" i="29"/>
  <c r="L1164" i="29" s="1"/>
  <c r="Y1164" i="29" s="1"/>
  <c r="L1163" i="29"/>
  <c r="Y1163" i="29" s="1"/>
  <c r="K1163" i="29"/>
  <c r="K1162" i="29"/>
  <c r="L1162" i="29" s="1"/>
  <c r="Y1162" i="29" s="1"/>
  <c r="L1161" i="29"/>
  <c r="Y1161" i="29" s="1"/>
  <c r="K1161" i="29"/>
  <c r="K1160" i="29"/>
  <c r="L1160" i="29" s="1"/>
  <c r="Y1160" i="29" s="1"/>
  <c r="L1159" i="29"/>
  <c r="Y1159" i="29" s="1"/>
  <c r="K1159" i="29"/>
  <c r="K1158" i="29"/>
  <c r="L1158" i="29" s="1"/>
  <c r="Y1158" i="29" s="1"/>
  <c r="L1157" i="29"/>
  <c r="Y1157" i="29" s="1"/>
  <c r="K1157" i="29"/>
  <c r="Y1156" i="29"/>
  <c r="K1156" i="29"/>
  <c r="L1156" i="29" s="1"/>
  <c r="L1155" i="29"/>
  <c r="Y1155" i="29" s="1"/>
  <c r="K1155" i="29"/>
  <c r="K1154" i="29"/>
  <c r="L1154" i="29" s="1"/>
  <c r="Y1154" i="29" s="1"/>
  <c r="L1153" i="29"/>
  <c r="Y1153" i="29" s="1"/>
  <c r="K1153" i="29"/>
  <c r="K1152" i="29"/>
  <c r="L1152" i="29" s="1"/>
  <c r="Y1152" i="29" s="1"/>
  <c r="L1151" i="29"/>
  <c r="Y1151" i="29" s="1"/>
  <c r="K1151" i="29"/>
  <c r="K1150" i="29"/>
  <c r="L1150" i="29" s="1"/>
  <c r="Y1150" i="29" s="1"/>
  <c r="L1149" i="29"/>
  <c r="Y1149" i="29" s="1"/>
  <c r="K1149" i="29"/>
  <c r="K1148" i="29"/>
  <c r="L1148" i="29" s="1"/>
  <c r="Y1148" i="29" s="1"/>
  <c r="L1147" i="29"/>
  <c r="Y1147" i="29" s="1"/>
  <c r="K1147" i="29"/>
  <c r="K1146" i="29"/>
  <c r="L1146" i="29" s="1"/>
  <c r="Y1146" i="29" s="1"/>
  <c r="L1145" i="29"/>
  <c r="Y1145" i="29" s="1"/>
  <c r="K1145" i="29"/>
  <c r="K1144" i="29"/>
  <c r="L1144" i="29" s="1"/>
  <c r="Y1144" i="29" s="1"/>
  <c r="L1143" i="29"/>
  <c r="Y1143" i="29" s="1"/>
  <c r="K1143" i="29"/>
  <c r="K1142" i="29"/>
  <c r="L1142" i="29" s="1"/>
  <c r="Y1142" i="29" s="1"/>
  <c r="L1141" i="29"/>
  <c r="Y1141" i="29" s="1"/>
  <c r="K1141" i="29"/>
  <c r="K1140" i="29"/>
  <c r="L1140" i="29" s="1"/>
  <c r="Y1140" i="29" s="1"/>
  <c r="L1139" i="29"/>
  <c r="Y1139" i="29" s="1"/>
  <c r="K1139" i="29"/>
  <c r="K1138" i="29"/>
  <c r="L1138" i="29" s="1"/>
  <c r="Y1138" i="29" s="1"/>
  <c r="L1137" i="29"/>
  <c r="Y1137" i="29" s="1"/>
  <c r="K1137" i="29"/>
  <c r="K1136" i="29"/>
  <c r="L1136" i="29" s="1"/>
  <c r="Y1136" i="29" s="1"/>
  <c r="L1135" i="29"/>
  <c r="Y1135" i="29" s="1"/>
  <c r="K1135" i="29"/>
  <c r="K1134" i="29"/>
  <c r="L1134" i="29" s="1"/>
  <c r="Y1134" i="29" s="1"/>
  <c r="L1133" i="29"/>
  <c r="Y1133" i="29" s="1"/>
  <c r="K1133" i="29"/>
  <c r="K1132" i="29"/>
  <c r="L1132" i="29" s="1"/>
  <c r="Y1132" i="29" s="1"/>
  <c r="L1131" i="29"/>
  <c r="Y1131" i="29" s="1"/>
  <c r="K1131" i="29"/>
  <c r="K1130" i="29"/>
  <c r="L1130" i="29" s="1"/>
  <c r="Y1130" i="29" s="1"/>
  <c r="L1129" i="29"/>
  <c r="Y1129" i="29" s="1"/>
  <c r="K1129" i="29"/>
  <c r="K1128" i="29"/>
  <c r="L1128" i="29" s="1"/>
  <c r="Y1128" i="29" s="1"/>
  <c r="L1127" i="29"/>
  <c r="Y1127" i="29" s="1"/>
  <c r="K1127" i="29"/>
  <c r="K1126" i="29"/>
  <c r="L1126" i="29" s="1"/>
  <c r="Y1126" i="29" s="1"/>
  <c r="L1125" i="29"/>
  <c r="Y1125" i="29" s="1"/>
  <c r="K1125" i="29"/>
  <c r="K1124" i="29"/>
  <c r="L1124" i="29" s="1"/>
  <c r="Y1124" i="29" s="1"/>
  <c r="L1123" i="29"/>
  <c r="Y1123" i="29" s="1"/>
  <c r="K1123" i="29"/>
  <c r="K1122" i="29"/>
  <c r="L1122" i="29" s="1"/>
  <c r="Y1122" i="29" s="1"/>
  <c r="L1121" i="29"/>
  <c r="Y1121" i="29" s="1"/>
  <c r="K1121" i="29"/>
  <c r="K1120" i="29"/>
  <c r="L1120" i="29" s="1"/>
  <c r="Y1120" i="29" s="1"/>
  <c r="L1119" i="29"/>
  <c r="Y1119" i="29" s="1"/>
  <c r="K1119" i="29"/>
  <c r="K1118" i="29"/>
  <c r="L1118" i="29" s="1"/>
  <c r="Y1118" i="29" s="1"/>
  <c r="K1117" i="29"/>
  <c r="L1117" i="29" s="1"/>
  <c r="Y1117" i="29" s="1"/>
  <c r="Y1116" i="29"/>
  <c r="L1116" i="29"/>
  <c r="K1116" i="29"/>
  <c r="L1115" i="29"/>
  <c r="Y1115" i="29" s="1"/>
  <c r="K1115" i="29"/>
  <c r="K1114" i="29"/>
  <c r="L1114" i="29" s="1"/>
  <c r="Y1114" i="29" s="1"/>
  <c r="K1113" i="29"/>
  <c r="L1113" i="29" s="1"/>
  <c r="Y1113" i="29" s="1"/>
  <c r="K1112" i="29"/>
  <c r="L1112" i="29" s="1"/>
  <c r="Y1112" i="29" s="1"/>
  <c r="L1111" i="29"/>
  <c r="Y1111" i="29" s="1"/>
  <c r="K1111" i="29"/>
  <c r="K1110" i="29"/>
  <c r="L1110" i="29" s="1"/>
  <c r="Y1110" i="29" s="1"/>
  <c r="K1109" i="29"/>
  <c r="L1109" i="29" s="1"/>
  <c r="Y1109" i="29" s="1"/>
  <c r="Y1108" i="29"/>
  <c r="L1108" i="29"/>
  <c r="K1108" i="29"/>
  <c r="L1107" i="29"/>
  <c r="Y1107" i="29" s="1"/>
  <c r="K1107" i="29"/>
  <c r="K1106" i="29"/>
  <c r="L1106" i="29" s="1"/>
  <c r="Y1106" i="29" s="1"/>
  <c r="K1105" i="29"/>
  <c r="L1105" i="29" s="1"/>
  <c r="Y1105" i="29" s="1"/>
  <c r="K1104" i="29"/>
  <c r="L1104" i="29" s="1"/>
  <c r="Y1104" i="29" s="1"/>
  <c r="L1103" i="29"/>
  <c r="Y1103" i="29" s="1"/>
  <c r="K1103" i="29"/>
  <c r="K1102" i="29"/>
  <c r="L1102" i="29" s="1"/>
  <c r="Y1102" i="29" s="1"/>
  <c r="K1101" i="29"/>
  <c r="L1101" i="29" s="1"/>
  <c r="Y1101" i="29" s="1"/>
  <c r="Y1100" i="29"/>
  <c r="L1100" i="29"/>
  <c r="K1100" i="29"/>
  <c r="L1099" i="29"/>
  <c r="Y1099" i="29" s="1"/>
  <c r="K1099" i="29"/>
  <c r="K1098" i="29"/>
  <c r="L1098" i="29" s="1"/>
  <c r="Y1098" i="29" s="1"/>
  <c r="K1097" i="29"/>
  <c r="L1097" i="29" s="1"/>
  <c r="Y1097" i="29" s="1"/>
  <c r="K1096" i="29"/>
  <c r="L1096" i="29" s="1"/>
  <c r="Y1096" i="29" s="1"/>
  <c r="L1095" i="29"/>
  <c r="Y1095" i="29" s="1"/>
  <c r="K1095" i="29"/>
  <c r="K1094" i="29"/>
  <c r="L1094" i="29" s="1"/>
  <c r="Y1094" i="29" s="1"/>
  <c r="K1093" i="29"/>
  <c r="L1093" i="29" s="1"/>
  <c r="Y1093" i="29" s="1"/>
  <c r="Y1092" i="29"/>
  <c r="L1092" i="29"/>
  <c r="K1092" i="29"/>
  <c r="L1091" i="29"/>
  <c r="Y1091" i="29" s="1"/>
  <c r="K1091" i="29"/>
  <c r="K1090" i="29"/>
  <c r="L1090" i="29" s="1"/>
  <c r="Y1090" i="29" s="1"/>
  <c r="K1089" i="29"/>
  <c r="L1089" i="29" s="1"/>
  <c r="Y1089" i="29" s="1"/>
  <c r="K1088" i="29"/>
  <c r="L1088" i="29" s="1"/>
  <c r="Y1088" i="29" s="1"/>
  <c r="L1087" i="29"/>
  <c r="Y1087" i="29" s="1"/>
  <c r="K1087" i="29"/>
  <c r="K1086" i="29"/>
  <c r="L1086" i="29" s="1"/>
  <c r="Y1086" i="29" s="1"/>
  <c r="K1085" i="29"/>
  <c r="L1085" i="29" s="1"/>
  <c r="Y1085" i="29" s="1"/>
  <c r="Y1084" i="29"/>
  <c r="L1084" i="29"/>
  <c r="K1084" i="29"/>
  <c r="L1083" i="29"/>
  <c r="Y1083" i="29" s="1"/>
  <c r="K1083" i="29"/>
  <c r="K1082" i="29"/>
  <c r="L1082" i="29" s="1"/>
  <c r="Y1082" i="29" s="1"/>
  <c r="K1081" i="29"/>
  <c r="L1081" i="29" s="1"/>
  <c r="Y1081" i="29" s="1"/>
  <c r="K1080" i="29"/>
  <c r="L1080" i="29" s="1"/>
  <c r="Y1080" i="29" s="1"/>
  <c r="L1079" i="29"/>
  <c r="Y1079" i="29" s="1"/>
  <c r="K1079" i="29"/>
  <c r="K1078" i="29"/>
  <c r="L1078" i="29" s="1"/>
  <c r="Y1078" i="29" s="1"/>
  <c r="K1077" i="29"/>
  <c r="L1077" i="29" s="1"/>
  <c r="Y1077" i="29" s="1"/>
  <c r="Y1076" i="29"/>
  <c r="L1076" i="29"/>
  <c r="K1076" i="29"/>
  <c r="L1075" i="29"/>
  <c r="Y1075" i="29" s="1"/>
  <c r="K1075" i="29"/>
  <c r="K1074" i="29"/>
  <c r="L1074" i="29" s="1"/>
  <c r="Y1074" i="29" s="1"/>
  <c r="K1073" i="29"/>
  <c r="L1073" i="29" s="1"/>
  <c r="Y1073" i="29" s="1"/>
  <c r="K1072" i="29"/>
  <c r="L1072" i="29" s="1"/>
  <c r="Y1072" i="29" s="1"/>
  <c r="L1071" i="29"/>
  <c r="Y1071" i="29" s="1"/>
  <c r="K1071" i="29"/>
  <c r="K1070" i="29"/>
  <c r="L1070" i="29" s="1"/>
  <c r="Y1070" i="29" s="1"/>
  <c r="K1069" i="29"/>
  <c r="L1069" i="29" s="1"/>
  <c r="Y1069" i="29" s="1"/>
  <c r="Y1068" i="29"/>
  <c r="L1068" i="29"/>
  <c r="K1068" i="29"/>
  <c r="L1067" i="29"/>
  <c r="Y1067" i="29" s="1"/>
  <c r="K1067" i="29"/>
  <c r="K1066" i="29"/>
  <c r="L1066" i="29" s="1"/>
  <c r="Y1066" i="29" s="1"/>
  <c r="K1065" i="29"/>
  <c r="L1065" i="29" s="1"/>
  <c r="Y1065" i="29" s="1"/>
  <c r="K1064" i="29"/>
  <c r="L1064" i="29" s="1"/>
  <c r="Y1064" i="29" s="1"/>
  <c r="L1063" i="29"/>
  <c r="Y1063" i="29" s="1"/>
  <c r="K1063" i="29"/>
  <c r="K1062" i="29"/>
  <c r="L1062" i="29" s="1"/>
  <c r="Y1062" i="29" s="1"/>
  <c r="K1061" i="29"/>
  <c r="L1061" i="29" s="1"/>
  <c r="Y1061" i="29" s="1"/>
  <c r="Y1060" i="29"/>
  <c r="L1060" i="29"/>
  <c r="K1060" i="29"/>
  <c r="L1059" i="29"/>
  <c r="Y1059" i="29" s="1"/>
  <c r="K1059" i="29"/>
  <c r="K1058" i="29"/>
  <c r="L1058" i="29" s="1"/>
  <c r="Y1058" i="29" s="1"/>
  <c r="K1057" i="29"/>
  <c r="L1057" i="29" s="1"/>
  <c r="Y1057" i="29" s="1"/>
  <c r="K1056" i="29"/>
  <c r="L1056" i="29" s="1"/>
  <c r="Y1056" i="29" s="1"/>
  <c r="L1055" i="29"/>
  <c r="Y1055" i="29" s="1"/>
  <c r="K1055" i="29"/>
  <c r="K1054" i="29"/>
  <c r="L1054" i="29" s="1"/>
  <c r="Y1054" i="29" s="1"/>
  <c r="K1053" i="29"/>
  <c r="L1053" i="29" s="1"/>
  <c r="Y1053" i="29" s="1"/>
  <c r="Y1052" i="29"/>
  <c r="L1052" i="29"/>
  <c r="K1052" i="29"/>
  <c r="L1051" i="29"/>
  <c r="Y1051" i="29" s="1"/>
  <c r="K1051" i="29"/>
  <c r="K1050" i="29"/>
  <c r="L1050" i="29" s="1"/>
  <c r="Y1050" i="29" s="1"/>
  <c r="K1049" i="29"/>
  <c r="L1049" i="29" s="1"/>
  <c r="Y1049" i="29" s="1"/>
  <c r="K1048" i="29"/>
  <c r="L1048" i="29" s="1"/>
  <c r="Y1048" i="29" s="1"/>
  <c r="L1047" i="29"/>
  <c r="Y1047" i="29" s="1"/>
  <c r="K1047" i="29"/>
  <c r="K1046" i="29"/>
  <c r="L1046" i="29" s="1"/>
  <c r="Y1046" i="29" s="1"/>
  <c r="K1045" i="29"/>
  <c r="L1045" i="29" s="1"/>
  <c r="Y1045" i="29" s="1"/>
  <c r="Y1044" i="29"/>
  <c r="L1044" i="29"/>
  <c r="K1044" i="29"/>
  <c r="L1043" i="29"/>
  <c r="Y1043" i="29" s="1"/>
  <c r="K1043" i="29"/>
  <c r="K1042" i="29"/>
  <c r="L1042" i="29" s="1"/>
  <c r="Y1042" i="29" s="1"/>
  <c r="K1041" i="29"/>
  <c r="L1041" i="29" s="1"/>
  <c r="Y1041" i="29" s="1"/>
  <c r="K1040" i="29"/>
  <c r="L1040" i="29" s="1"/>
  <c r="Y1040" i="29" s="1"/>
  <c r="L1039" i="29"/>
  <c r="Y1039" i="29" s="1"/>
  <c r="K1039" i="29"/>
  <c r="K1038" i="29"/>
  <c r="L1038" i="29" s="1"/>
  <c r="Y1038" i="29" s="1"/>
  <c r="K1037" i="29"/>
  <c r="L1037" i="29" s="1"/>
  <c r="Y1037" i="29" s="1"/>
  <c r="Y1036" i="29"/>
  <c r="L1036" i="29"/>
  <c r="K1036" i="29"/>
  <c r="L1035" i="29"/>
  <c r="Y1035" i="29" s="1"/>
  <c r="K1035" i="29"/>
  <c r="K1034" i="29"/>
  <c r="L1034" i="29" s="1"/>
  <c r="Y1034" i="29" s="1"/>
  <c r="K1033" i="29"/>
  <c r="L1033" i="29" s="1"/>
  <c r="Y1033" i="29" s="1"/>
  <c r="K1032" i="29"/>
  <c r="L1032" i="29" s="1"/>
  <c r="Y1032" i="29" s="1"/>
  <c r="L1031" i="29"/>
  <c r="Y1031" i="29" s="1"/>
  <c r="K1031" i="29"/>
  <c r="K1030" i="29"/>
  <c r="L1030" i="29" s="1"/>
  <c r="Y1030" i="29" s="1"/>
  <c r="K1029" i="29"/>
  <c r="L1029" i="29" s="1"/>
  <c r="Y1029" i="29" s="1"/>
  <c r="Y1028" i="29"/>
  <c r="L1028" i="29"/>
  <c r="K1028" i="29"/>
  <c r="L1027" i="29"/>
  <c r="Y1027" i="29" s="1"/>
  <c r="K1027" i="29"/>
  <c r="K1026" i="29"/>
  <c r="L1026" i="29" s="1"/>
  <c r="Y1026" i="29" s="1"/>
  <c r="K1025" i="29"/>
  <c r="L1025" i="29" s="1"/>
  <c r="Y1025" i="29" s="1"/>
  <c r="K1024" i="29"/>
  <c r="L1024" i="29" s="1"/>
  <c r="Y1024" i="29" s="1"/>
  <c r="L1023" i="29"/>
  <c r="Y1023" i="29" s="1"/>
  <c r="K1023" i="29"/>
  <c r="K1022" i="29"/>
  <c r="L1022" i="29" s="1"/>
  <c r="Y1022" i="29" s="1"/>
  <c r="K1021" i="29"/>
  <c r="L1021" i="29" s="1"/>
  <c r="Y1021" i="29" s="1"/>
  <c r="Y1020" i="29"/>
  <c r="L1020" i="29"/>
  <c r="K1020" i="29"/>
  <c r="L1019" i="29"/>
  <c r="Y1019" i="29" s="1"/>
  <c r="K1019" i="29"/>
  <c r="K1018" i="29"/>
  <c r="L1018" i="29" s="1"/>
  <c r="Y1018" i="29" s="1"/>
  <c r="K1017" i="29"/>
  <c r="L1017" i="29" s="1"/>
  <c r="Y1017" i="29" s="1"/>
  <c r="K1016" i="29"/>
  <c r="L1016" i="29" s="1"/>
  <c r="Y1016" i="29" s="1"/>
  <c r="L1015" i="29"/>
  <c r="Y1015" i="29" s="1"/>
  <c r="K1015" i="29"/>
  <c r="K1014" i="29"/>
  <c r="L1014" i="29" s="1"/>
  <c r="Y1014" i="29" s="1"/>
  <c r="K1013" i="29"/>
  <c r="L1013" i="29" s="1"/>
  <c r="Y1013" i="29" s="1"/>
  <c r="Y1012" i="29"/>
  <c r="L1012" i="29"/>
  <c r="K1012" i="29"/>
  <c r="L1011" i="29"/>
  <c r="Y1011" i="29" s="1"/>
  <c r="K1011" i="29"/>
  <c r="K1010" i="29"/>
  <c r="L1010" i="29" s="1"/>
  <c r="Y1010" i="29" s="1"/>
  <c r="K1009" i="29"/>
  <c r="L1009" i="29" s="1"/>
  <c r="Y1009" i="29" s="1"/>
  <c r="K1008" i="29"/>
  <c r="L1008" i="29" s="1"/>
  <c r="Y1008" i="29" s="1"/>
  <c r="L1007" i="29"/>
  <c r="Y1007" i="29" s="1"/>
  <c r="K1007" i="29"/>
  <c r="K1006" i="29"/>
  <c r="L1006" i="29" s="1"/>
  <c r="Y1006" i="29" s="1"/>
  <c r="K1005" i="29"/>
  <c r="L1005" i="29" s="1"/>
  <c r="Y1005" i="29" s="1"/>
  <c r="Y1004" i="29"/>
  <c r="L1004" i="29"/>
  <c r="K1004" i="29"/>
  <c r="L1003" i="29"/>
  <c r="Y1003" i="29" s="1"/>
  <c r="K1003" i="29"/>
  <c r="K1002" i="29"/>
  <c r="L1002" i="29" s="1"/>
  <c r="Y1002" i="29" s="1"/>
  <c r="K1001" i="29"/>
  <c r="L1001" i="29" s="1"/>
  <c r="Y1001" i="29" s="1"/>
  <c r="K1000" i="29"/>
  <c r="L1000" i="29" s="1"/>
  <c r="Y1000" i="29" s="1"/>
  <c r="L999" i="29"/>
  <c r="Y999" i="29" s="1"/>
  <c r="K999" i="29"/>
  <c r="K998" i="29"/>
  <c r="L998" i="29" s="1"/>
  <c r="Y998" i="29" s="1"/>
  <c r="K997" i="29"/>
  <c r="L997" i="29" s="1"/>
  <c r="Y997" i="29" s="1"/>
  <c r="Y996" i="29"/>
  <c r="L996" i="29"/>
  <c r="K996" i="29"/>
  <c r="L995" i="29"/>
  <c r="Y995" i="29" s="1"/>
  <c r="K995" i="29"/>
  <c r="K994" i="29"/>
  <c r="L994" i="29" s="1"/>
  <c r="Y994" i="29" s="1"/>
  <c r="K993" i="29"/>
  <c r="L993" i="29" s="1"/>
  <c r="Y993" i="29" s="1"/>
  <c r="K992" i="29"/>
  <c r="L992" i="29" s="1"/>
  <c r="Y992" i="29" s="1"/>
  <c r="L991" i="29"/>
  <c r="Y991" i="29" s="1"/>
  <c r="K991" i="29"/>
  <c r="K990" i="29"/>
  <c r="L990" i="29" s="1"/>
  <c r="Y990" i="29" s="1"/>
  <c r="K989" i="29"/>
  <c r="L989" i="29" s="1"/>
  <c r="Y989" i="29" s="1"/>
  <c r="Y988" i="29"/>
  <c r="L988" i="29"/>
  <c r="K988" i="29"/>
  <c r="L987" i="29"/>
  <c r="Y987" i="29" s="1"/>
  <c r="K987" i="29"/>
  <c r="K986" i="29"/>
  <c r="L986" i="29" s="1"/>
  <c r="Y986" i="29" s="1"/>
  <c r="K985" i="29"/>
  <c r="L985" i="29" s="1"/>
  <c r="Y985" i="29" s="1"/>
  <c r="K984" i="29"/>
  <c r="L984" i="29" s="1"/>
  <c r="Y984" i="29" s="1"/>
  <c r="L983" i="29"/>
  <c r="Y983" i="29" s="1"/>
  <c r="K983" i="29"/>
  <c r="K982" i="29"/>
  <c r="L982" i="29" s="1"/>
  <c r="Y982" i="29" s="1"/>
  <c r="K981" i="29"/>
  <c r="L981" i="29" s="1"/>
  <c r="Y981" i="29" s="1"/>
  <c r="Y980" i="29"/>
  <c r="L980" i="29"/>
  <c r="K980" i="29"/>
  <c r="L979" i="29"/>
  <c r="Y979" i="29" s="1"/>
  <c r="K979" i="29"/>
  <c r="K978" i="29"/>
  <c r="L978" i="29" s="1"/>
  <c r="Y978" i="29" s="1"/>
  <c r="K977" i="29"/>
  <c r="L977" i="29" s="1"/>
  <c r="Y977" i="29" s="1"/>
  <c r="K976" i="29"/>
  <c r="L976" i="29" s="1"/>
  <c r="Y976" i="29" s="1"/>
  <c r="L975" i="29"/>
  <c r="Y975" i="29" s="1"/>
  <c r="K975" i="29"/>
  <c r="K974" i="29"/>
  <c r="L974" i="29" s="1"/>
  <c r="Y974" i="29" s="1"/>
  <c r="K973" i="29"/>
  <c r="L973" i="29" s="1"/>
  <c r="Y973" i="29" s="1"/>
  <c r="Y972" i="29"/>
  <c r="L972" i="29"/>
  <c r="K972" i="29"/>
  <c r="L971" i="29"/>
  <c r="Y971" i="29" s="1"/>
  <c r="K971" i="29"/>
  <c r="K970" i="29"/>
  <c r="L970" i="29" s="1"/>
  <c r="Y970" i="29" s="1"/>
  <c r="K969" i="29"/>
  <c r="L969" i="29" s="1"/>
  <c r="Y969" i="29" s="1"/>
  <c r="K968" i="29"/>
  <c r="L968" i="29" s="1"/>
  <c r="Y968" i="29" s="1"/>
  <c r="L967" i="29"/>
  <c r="Y967" i="29" s="1"/>
  <c r="K967" i="29"/>
  <c r="K966" i="29"/>
  <c r="L966" i="29" s="1"/>
  <c r="Y966" i="29" s="1"/>
  <c r="K965" i="29"/>
  <c r="L965" i="29" s="1"/>
  <c r="Y965" i="29" s="1"/>
  <c r="Y964" i="29"/>
  <c r="L964" i="29"/>
  <c r="K964" i="29"/>
  <c r="L963" i="29"/>
  <c r="Y963" i="29" s="1"/>
  <c r="K963" i="29"/>
  <c r="K962" i="29"/>
  <c r="L962" i="29" s="1"/>
  <c r="Y962" i="29" s="1"/>
  <c r="K961" i="29"/>
  <c r="L961" i="29" s="1"/>
  <c r="Y961" i="29" s="1"/>
  <c r="K960" i="29"/>
  <c r="L960" i="29" s="1"/>
  <c r="Y960" i="29" s="1"/>
  <c r="L959" i="29"/>
  <c r="Y959" i="29" s="1"/>
  <c r="K959" i="29"/>
  <c r="K958" i="29"/>
  <c r="L958" i="29" s="1"/>
  <c r="Y958" i="29" s="1"/>
  <c r="K957" i="29"/>
  <c r="L957" i="29" s="1"/>
  <c r="Y957" i="29" s="1"/>
  <c r="Y956" i="29"/>
  <c r="L956" i="29"/>
  <c r="K956" i="29"/>
  <c r="L955" i="29"/>
  <c r="Y955" i="29" s="1"/>
  <c r="K955" i="29"/>
  <c r="K954" i="29"/>
  <c r="L954" i="29" s="1"/>
  <c r="Y954" i="29" s="1"/>
  <c r="K953" i="29"/>
  <c r="L953" i="29" s="1"/>
  <c r="Y953" i="29" s="1"/>
  <c r="K952" i="29"/>
  <c r="L952" i="29" s="1"/>
  <c r="Y952" i="29" s="1"/>
  <c r="L951" i="29"/>
  <c r="Y951" i="29" s="1"/>
  <c r="K951" i="29"/>
  <c r="K950" i="29"/>
  <c r="L950" i="29" s="1"/>
  <c r="Y950" i="29" s="1"/>
  <c r="K949" i="29"/>
  <c r="L949" i="29" s="1"/>
  <c r="Y949" i="29" s="1"/>
  <c r="Y948" i="29"/>
  <c r="L948" i="29"/>
  <c r="K948" i="29"/>
  <c r="L947" i="29"/>
  <c r="Y947" i="29" s="1"/>
  <c r="K947" i="29"/>
  <c r="K946" i="29"/>
  <c r="L946" i="29" s="1"/>
  <c r="Y946" i="29" s="1"/>
  <c r="K945" i="29"/>
  <c r="L945" i="29" s="1"/>
  <c r="Y945" i="29" s="1"/>
  <c r="K944" i="29"/>
  <c r="L944" i="29" s="1"/>
  <c r="Y944" i="29" s="1"/>
  <c r="L943" i="29"/>
  <c r="Y943" i="29" s="1"/>
  <c r="K943" i="29"/>
  <c r="K942" i="29"/>
  <c r="L942" i="29" s="1"/>
  <c r="Y942" i="29" s="1"/>
  <c r="K941" i="29"/>
  <c r="L941" i="29" s="1"/>
  <c r="Y941" i="29" s="1"/>
  <c r="Y940" i="29"/>
  <c r="L940" i="29"/>
  <c r="K940" i="29"/>
  <c r="L939" i="29"/>
  <c r="Y939" i="29" s="1"/>
  <c r="K939" i="29"/>
  <c r="K938" i="29"/>
  <c r="L938" i="29" s="1"/>
  <c r="Y938" i="29" s="1"/>
  <c r="K937" i="29"/>
  <c r="L937" i="29" s="1"/>
  <c r="Y937" i="29" s="1"/>
  <c r="K936" i="29"/>
  <c r="L936" i="29" s="1"/>
  <c r="Y936" i="29" s="1"/>
  <c r="L935" i="29"/>
  <c r="Y935" i="29" s="1"/>
  <c r="K935" i="29"/>
  <c r="K934" i="29"/>
  <c r="L934" i="29" s="1"/>
  <c r="Y934" i="29" s="1"/>
  <c r="K933" i="29"/>
  <c r="L933" i="29" s="1"/>
  <c r="Y933" i="29" s="1"/>
  <c r="Y932" i="29"/>
  <c r="L932" i="29"/>
  <c r="K932" i="29"/>
  <c r="L931" i="29"/>
  <c r="Y931" i="29" s="1"/>
  <c r="K931" i="29"/>
  <c r="K930" i="29"/>
  <c r="L930" i="29" s="1"/>
  <c r="Y930" i="29" s="1"/>
  <c r="K929" i="29"/>
  <c r="L929" i="29" s="1"/>
  <c r="Y929" i="29" s="1"/>
  <c r="K928" i="29"/>
  <c r="L928" i="29" s="1"/>
  <c r="Y928" i="29" s="1"/>
  <c r="L927" i="29"/>
  <c r="Y927" i="29" s="1"/>
  <c r="K927" i="29"/>
  <c r="K926" i="29"/>
  <c r="L926" i="29" s="1"/>
  <c r="Y926" i="29" s="1"/>
  <c r="K925" i="29"/>
  <c r="L925" i="29" s="1"/>
  <c r="Y925" i="29" s="1"/>
  <c r="Y924" i="29"/>
  <c r="L924" i="29"/>
  <c r="K924" i="29"/>
  <c r="L923" i="29"/>
  <c r="Y923" i="29" s="1"/>
  <c r="K923" i="29"/>
  <c r="K922" i="29"/>
  <c r="L922" i="29" s="1"/>
  <c r="Y922" i="29" s="1"/>
  <c r="K921" i="29"/>
  <c r="L921" i="29" s="1"/>
  <c r="Y921" i="29" s="1"/>
  <c r="K920" i="29"/>
  <c r="L920" i="29" s="1"/>
  <c r="Y920" i="29" s="1"/>
  <c r="L919" i="29"/>
  <c r="Y919" i="29" s="1"/>
  <c r="K919" i="29"/>
  <c r="K918" i="29"/>
  <c r="L918" i="29" s="1"/>
  <c r="Y918" i="29" s="1"/>
  <c r="K917" i="29"/>
  <c r="L917" i="29" s="1"/>
  <c r="Y917" i="29" s="1"/>
  <c r="Y916" i="29"/>
  <c r="L916" i="29"/>
  <c r="K916" i="29"/>
  <c r="L915" i="29"/>
  <c r="Y915" i="29" s="1"/>
  <c r="K915" i="29"/>
  <c r="K914" i="29"/>
  <c r="L914" i="29" s="1"/>
  <c r="Y914" i="29" s="1"/>
  <c r="K913" i="29"/>
  <c r="L913" i="29" s="1"/>
  <c r="Y913" i="29" s="1"/>
  <c r="K912" i="29"/>
  <c r="L912" i="29" s="1"/>
  <c r="Y912" i="29" s="1"/>
  <c r="L911" i="29"/>
  <c r="Y911" i="29" s="1"/>
  <c r="K911" i="29"/>
  <c r="K910" i="29"/>
  <c r="L910" i="29" s="1"/>
  <c r="Y910" i="29" s="1"/>
  <c r="K909" i="29"/>
  <c r="L909" i="29" s="1"/>
  <c r="Y909" i="29" s="1"/>
  <c r="Y908" i="29"/>
  <c r="L908" i="29"/>
  <c r="K908" i="29"/>
  <c r="L907" i="29"/>
  <c r="Y907" i="29" s="1"/>
  <c r="K907" i="29"/>
  <c r="K906" i="29"/>
  <c r="L906" i="29" s="1"/>
  <c r="Y906" i="29" s="1"/>
  <c r="K905" i="29"/>
  <c r="L905" i="29" s="1"/>
  <c r="Y905" i="29" s="1"/>
  <c r="K904" i="29"/>
  <c r="L904" i="29" s="1"/>
  <c r="Y904" i="29" s="1"/>
  <c r="L903" i="29"/>
  <c r="Y903" i="29" s="1"/>
  <c r="K903" i="29"/>
  <c r="K902" i="29"/>
  <c r="L902" i="29" s="1"/>
  <c r="Y902" i="29" s="1"/>
  <c r="K901" i="29"/>
  <c r="L901" i="29" s="1"/>
  <c r="Y901" i="29" s="1"/>
  <c r="Y900" i="29"/>
  <c r="L900" i="29"/>
  <c r="K900" i="29"/>
  <c r="L899" i="29"/>
  <c r="Y899" i="29" s="1"/>
  <c r="K899" i="29"/>
  <c r="K898" i="29"/>
  <c r="L898" i="29" s="1"/>
  <c r="Y898" i="29" s="1"/>
  <c r="K897" i="29"/>
  <c r="L897" i="29" s="1"/>
  <c r="Y897" i="29" s="1"/>
  <c r="K896" i="29"/>
  <c r="L896" i="29" s="1"/>
  <c r="Y896" i="29" s="1"/>
  <c r="L895" i="29"/>
  <c r="Y895" i="29" s="1"/>
  <c r="K895" i="29"/>
  <c r="K894" i="29"/>
  <c r="L894" i="29" s="1"/>
  <c r="Y894" i="29" s="1"/>
  <c r="K893" i="29"/>
  <c r="L893" i="29" s="1"/>
  <c r="Y893" i="29" s="1"/>
  <c r="Y892" i="29"/>
  <c r="L892" i="29"/>
  <c r="K892" i="29"/>
  <c r="L891" i="29"/>
  <c r="Y891" i="29" s="1"/>
  <c r="K891" i="29"/>
  <c r="K890" i="29"/>
  <c r="L890" i="29" s="1"/>
  <c r="Y890" i="29" s="1"/>
  <c r="K889" i="29"/>
  <c r="L889" i="29" s="1"/>
  <c r="Y889" i="29" s="1"/>
  <c r="K888" i="29"/>
  <c r="L888" i="29" s="1"/>
  <c r="Y888" i="29" s="1"/>
  <c r="L887" i="29"/>
  <c r="Y887" i="29" s="1"/>
  <c r="K887" i="29"/>
  <c r="K886" i="29"/>
  <c r="L886" i="29" s="1"/>
  <c r="Y886" i="29" s="1"/>
  <c r="K885" i="29"/>
  <c r="L885" i="29" s="1"/>
  <c r="Y885" i="29" s="1"/>
  <c r="Y884" i="29"/>
  <c r="L884" i="29"/>
  <c r="K884" i="29"/>
  <c r="L883" i="29"/>
  <c r="Y883" i="29" s="1"/>
  <c r="K883" i="29"/>
  <c r="K882" i="29"/>
  <c r="L882" i="29" s="1"/>
  <c r="Y882" i="29" s="1"/>
  <c r="K881" i="29"/>
  <c r="L881" i="29" s="1"/>
  <c r="Y881" i="29" s="1"/>
  <c r="K880" i="29"/>
  <c r="L880" i="29" s="1"/>
  <c r="Y880" i="29" s="1"/>
  <c r="L879" i="29"/>
  <c r="Y879" i="29" s="1"/>
  <c r="K879" i="29"/>
  <c r="K878" i="29"/>
  <c r="L878" i="29" s="1"/>
  <c r="Y878" i="29" s="1"/>
  <c r="K877" i="29"/>
  <c r="L877" i="29" s="1"/>
  <c r="Y877" i="29" s="1"/>
  <c r="Y876" i="29"/>
  <c r="L876" i="29"/>
  <c r="K876" i="29"/>
  <c r="L875" i="29"/>
  <c r="Y875" i="29" s="1"/>
  <c r="K875" i="29"/>
  <c r="K874" i="29"/>
  <c r="L874" i="29" s="1"/>
  <c r="Y874" i="29" s="1"/>
  <c r="K873" i="29"/>
  <c r="L873" i="29" s="1"/>
  <c r="Y873" i="29" s="1"/>
  <c r="K872" i="29"/>
  <c r="L872" i="29" s="1"/>
  <c r="Y872" i="29" s="1"/>
  <c r="L871" i="29"/>
  <c r="Y871" i="29" s="1"/>
  <c r="K871" i="29"/>
  <c r="K870" i="29"/>
  <c r="L870" i="29" s="1"/>
  <c r="Y870" i="29" s="1"/>
  <c r="K869" i="29"/>
  <c r="L869" i="29" s="1"/>
  <c r="Y869" i="29" s="1"/>
  <c r="Y868" i="29"/>
  <c r="L868" i="29"/>
  <c r="K868" i="29"/>
  <c r="L867" i="29"/>
  <c r="Y867" i="29" s="1"/>
  <c r="K867" i="29"/>
  <c r="K866" i="29"/>
  <c r="L866" i="29" s="1"/>
  <c r="Y866" i="29" s="1"/>
  <c r="K865" i="29"/>
  <c r="L865" i="29" s="1"/>
  <c r="Y865" i="29" s="1"/>
  <c r="K864" i="29"/>
  <c r="L864" i="29" s="1"/>
  <c r="Y864" i="29" s="1"/>
  <c r="L863" i="29"/>
  <c r="Y863" i="29" s="1"/>
  <c r="K863" i="29"/>
  <c r="K862" i="29"/>
  <c r="L862" i="29" s="1"/>
  <c r="Y862" i="29" s="1"/>
  <c r="K861" i="29"/>
  <c r="L861" i="29" s="1"/>
  <c r="Y861" i="29" s="1"/>
  <c r="Y860" i="29"/>
  <c r="L860" i="29"/>
  <c r="K860" i="29"/>
  <c r="L859" i="29"/>
  <c r="Y859" i="29" s="1"/>
  <c r="K859" i="29"/>
  <c r="K858" i="29"/>
  <c r="L858" i="29" s="1"/>
  <c r="Y858" i="29" s="1"/>
  <c r="K857" i="29"/>
  <c r="L857" i="29" s="1"/>
  <c r="Y857" i="29" s="1"/>
  <c r="K856" i="29"/>
  <c r="L856" i="29" s="1"/>
  <c r="Y856" i="29" s="1"/>
  <c r="L855" i="29"/>
  <c r="Y855" i="29" s="1"/>
  <c r="K855" i="29"/>
  <c r="K854" i="29"/>
  <c r="L854" i="29" s="1"/>
  <c r="Y854" i="29" s="1"/>
  <c r="K853" i="29"/>
  <c r="L853" i="29" s="1"/>
  <c r="Y853" i="29" s="1"/>
  <c r="Y852" i="29"/>
  <c r="L852" i="29"/>
  <c r="K852" i="29"/>
  <c r="L851" i="29"/>
  <c r="Y851" i="29" s="1"/>
  <c r="K851" i="29"/>
  <c r="K850" i="29"/>
  <c r="L850" i="29" s="1"/>
  <c r="Y850" i="29" s="1"/>
  <c r="K849" i="29"/>
  <c r="L849" i="29" s="1"/>
  <c r="Y849" i="29" s="1"/>
  <c r="K848" i="29"/>
  <c r="L848" i="29" s="1"/>
  <c r="Y848" i="29" s="1"/>
  <c r="L847" i="29"/>
  <c r="Y847" i="29" s="1"/>
  <c r="K847" i="29"/>
  <c r="K846" i="29"/>
  <c r="L846" i="29" s="1"/>
  <c r="Y846" i="29" s="1"/>
  <c r="K845" i="29"/>
  <c r="L845" i="29" s="1"/>
  <c r="Y845" i="29" s="1"/>
  <c r="Y844" i="29"/>
  <c r="L844" i="29"/>
  <c r="K844" i="29"/>
  <c r="L843" i="29"/>
  <c r="Y843" i="29" s="1"/>
  <c r="K843" i="29"/>
  <c r="K842" i="29"/>
  <c r="L842" i="29" s="1"/>
  <c r="Y842" i="29" s="1"/>
  <c r="K841" i="29"/>
  <c r="L841" i="29" s="1"/>
  <c r="Y841" i="29" s="1"/>
  <c r="K840" i="29"/>
  <c r="L840" i="29" s="1"/>
  <c r="Y840" i="29" s="1"/>
  <c r="L839" i="29"/>
  <c r="Y839" i="29" s="1"/>
  <c r="K839" i="29"/>
  <c r="K838" i="29"/>
  <c r="L838" i="29" s="1"/>
  <c r="Y838" i="29" s="1"/>
  <c r="K837" i="29"/>
  <c r="L837" i="29" s="1"/>
  <c r="Y837" i="29" s="1"/>
  <c r="Y836" i="29"/>
  <c r="L836" i="29"/>
  <c r="K836" i="29"/>
  <c r="L835" i="29"/>
  <c r="Y835" i="29" s="1"/>
  <c r="K835" i="29"/>
  <c r="K834" i="29"/>
  <c r="L834" i="29" s="1"/>
  <c r="Y834" i="29" s="1"/>
  <c r="K833" i="29"/>
  <c r="L833" i="29" s="1"/>
  <c r="Y833" i="29" s="1"/>
  <c r="Y832" i="29"/>
  <c r="K832" i="29"/>
  <c r="L832" i="29" s="1"/>
  <c r="L831" i="29"/>
  <c r="Y831" i="29" s="1"/>
  <c r="K831" i="29"/>
  <c r="K830" i="29"/>
  <c r="L830" i="29" s="1"/>
  <c r="Y830" i="29" s="1"/>
  <c r="K829" i="29"/>
  <c r="L829" i="29" s="1"/>
  <c r="Y829" i="29" s="1"/>
  <c r="Y828" i="29"/>
  <c r="L828" i="29"/>
  <c r="K828" i="29"/>
  <c r="L827" i="29"/>
  <c r="Y827" i="29" s="1"/>
  <c r="K827" i="29"/>
  <c r="K826" i="29"/>
  <c r="L826" i="29" s="1"/>
  <c r="Y826" i="29" s="1"/>
  <c r="Y825" i="29"/>
  <c r="K825" i="29"/>
  <c r="L825" i="29" s="1"/>
  <c r="Y824" i="29"/>
  <c r="K824" i="29"/>
  <c r="L824" i="29" s="1"/>
  <c r="L823" i="29"/>
  <c r="Y823" i="29" s="1"/>
  <c r="K823" i="29"/>
  <c r="K822" i="29"/>
  <c r="L822" i="29" s="1"/>
  <c r="Y822" i="29" s="1"/>
  <c r="K821" i="29"/>
  <c r="L821" i="29" s="1"/>
  <c r="Y821" i="29" s="1"/>
  <c r="Y820" i="29"/>
  <c r="L820" i="29"/>
  <c r="K820" i="29"/>
  <c r="L819" i="29"/>
  <c r="Y819" i="29" s="1"/>
  <c r="K819" i="29"/>
  <c r="K818" i="29"/>
  <c r="L818" i="29" s="1"/>
  <c r="Y818" i="29" s="1"/>
  <c r="Y817" i="29"/>
  <c r="L817" i="29"/>
  <c r="K817" i="29"/>
  <c r="Y816" i="29"/>
  <c r="K816" i="29"/>
  <c r="L816" i="29" s="1"/>
  <c r="K815" i="29"/>
  <c r="L815" i="29" s="1"/>
  <c r="Y815" i="29" s="1"/>
  <c r="K814" i="29"/>
  <c r="L814" i="29" s="1"/>
  <c r="Y814" i="29" s="1"/>
  <c r="K813" i="29"/>
  <c r="L813" i="29" s="1"/>
  <c r="Y813" i="29" s="1"/>
  <c r="L812" i="29"/>
  <c r="Y812" i="29" s="1"/>
  <c r="K812" i="29"/>
  <c r="L811" i="29"/>
  <c r="Y811" i="29" s="1"/>
  <c r="K811" i="29"/>
  <c r="L810" i="29"/>
  <c r="Y810" i="29" s="1"/>
  <c r="K810" i="29"/>
  <c r="Y809" i="29"/>
  <c r="L809" i="29"/>
  <c r="K809" i="29"/>
  <c r="K808" i="29"/>
  <c r="L808" i="29" s="1"/>
  <c r="Y808" i="29" s="1"/>
  <c r="L807" i="29"/>
  <c r="Y807" i="29" s="1"/>
  <c r="K807" i="29"/>
  <c r="K806" i="29"/>
  <c r="L806" i="29" s="1"/>
  <c r="Y806" i="29" s="1"/>
  <c r="K805" i="29"/>
  <c r="L805" i="29" s="1"/>
  <c r="Y805" i="29" s="1"/>
  <c r="K804" i="29"/>
  <c r="L804" i="29" s="1"/>
  <c r="Y804" i="29" s="1"/>
  <c r="L803" i="29"/>
  <c r="Y803" i="29" s="1"/>
  <c r="K803" i="29"/>
  <c r="K802" i="29"/>
  <c r="L802" i="29" s="1"/>
  <c r="Y802" i="29" s="1"/>
  <c r="L801" i="29"/>
  <c r="Y801" i="29" s="1"/>
  <c r="K801" i="29"/>
  <c r="K800" i="29"/>
  <c r="L800" i="29" s="1"/>
  <c r="Y800" i="29" s="1"/>
  <c r="L799" i="29"/>
  <c r="Y799" i="29" s="1"/>
  <c r="K799" i="29"/>
  <c r="K798" i="29"/>
  <c r="L798" i="29" s="1"/>
  <c r="Y798" i="29" s="1"/>
  <c r="L797" i="29"/>
  <c r="Y797" i="29" s="1"/>
  <c r="K797" i="29"/>
  <c r="Y796" i="29"/>
  <c r="K796" i="29"/>
  <c r="L796" i="29" s="1"/>
  <c r="L795" i="29"/>
  <c r="Y795" i="29" s="1"/>
  <c r="K795" i="29"/>
  <c r="K794" i="29"/>
  <c r="L794" i="29" s="1"/>
  <c r="Y794" i="29" s="1"/>
  <c r="L793" i="29"/>
  <c r="Y793" i="29" s="1"/>
  <c r="K793" i="29"/>
  <c r="K792" i="29"/>
  <c r="L792" i="29" s="1"/>
  <c r="Y792" i="29" s="1"/>
  <c r="L791" i="29"/>
  <c r="Y791" i="29" s="1"/>
  <c r="K791" i="29"/>
  <c r="K790" i="29"/>
  <c r="L790" i="29" s="1"/>
  <c r="Y790" i="29" s="1"/>
  <c r="L789" i="29"/>
  <c r="Y789" i="29" s="1"/>
  <c r="K789" i="29"/>
  <c r="Y788" i="29"/>
  <c r="K788" i="29"/>
  <c r="L788" i="29" s="1"/>
  <c r="L787" i="29"/>
  <c r="Y787" i="29" s="1"/>
  <c r="K787" i="29"/>
  <c r="K786" i="29"/>
  <c r="L786" i="29" s="1"/>
  <c r="Y786" i="29" s="1"/>
  <c r="L785" i="29"/>
  <c r="Y785" i="29" s="1"/>
  <c r="K785" i="29"/>
  <c r="K784" i="29"/>
  <c r="L784" i="29" s="1"/>
  <c r="Y784" i="29" s="1"/>
  <c r="L783" i="29"/>
  <c r="Y783" i="29" s="1"/>
  <c r="K783" i="29"/>
  <c r="K782" i="29"/>
  <c r="L782" i="29" s="1"/>
  <c r="Y782" i="29" s="1"/>
  <c r="L781" i="29"/>
  <c r="Y781" i="29" s="1"/>
  <c r="K781" i="29"/>
  <c r="Y780" i="29"/>
  <c r="K780" i="29"/>
  <c r="L780" i="29" s="1"/>
  <c r="L779" i="29"/>
  <c r="Y779" i="29" s="1"/>
  <c r="K779" i="29"/>
  <c r="K778" i="29"/>
  <c r="L778" i="29" s="1"/>
  <c r="Y778" i="29" s="1"/>
  <c r="L777" i="29"/>
  <c r="Y777" i="29" s="1"/>
  <c r="K777" i="29"/>
  <c r="K776" i="29"/>
  <c r="L776" i="29" s="1"/>
  <c r="Y776" i="29" s="1"/>
  <c r="L775" i="29"/>
  <c r="Y775" i="29" s="1"/>
  <c r="K775" i="29"/>
  <c r="K774" i="29"/>
  <c r="L774" i="29" s="1"/>
  <c r="Y774" i="29" s="1"/>
  <c r="L773" i="29"/>
  <c r="Y773" i="29" s="1"/>
  <c r="K773" i="29"/>
  <c r="K772" i="29"/>
  <c r="L772" i="29" s="1"/>
  <c r="Y772" i="29" s="1"/>
  <c r="L771" i="29"/>
  <c r="Y771" i="29" s="1"/>
  <c r="K771" i="29"/>
  <c r="K770" i="29"/>
  <c r="L770" i="29" s="1"/>
  <c r="Y770" i="29" s="1"/>
  <c r="L769" i="29"/>
  <c r="Y769" i="29" s="1"/>
  <c r="K769" i="29"/>
  <c r="K768" i="29"/>
  <c r="L768" i="29" s="1"/>
  <c r="Y768" i="29" s="1"/>
  <c r="L767" i="29"/>
  <c r="Y767" i="29" s="1"/>
  <c r="K767" i="29"/>
  <c r="K766" i="29"/>
  <c r="L766" i="29" s="1"/>
  <c r="Y766" i="29" s="1"/>
  <c r="L765" i="29"/>
  <c r="Y765" i="29" s="1"/>
  <c r="K765" i="29"/>
  <c r="K764" i="29"/>
  <c r="L764" i="29" s="1"/>
  <c r="Y764" i="29" s="1"/>
  <c r="L763" i="29"/>
  <c r="Y763" i="29" s="1"/>
  <c r="K763" i="29"/>
  <c r="K762" i="29"/>
  <c r="L762" i="29" s="1"/>
  <c r="Y762" i="29" s="1"/>
  <c r="L761" i="29"/>
  <c r="Y761" i="29" s="1"/>
  <c r="K761" i="29"/>
  <c r="K760" i="29"/>
  <c r="L760" i="29" s="1"/>
  <c r="Y760" i="29" s="1"/>
  <c r="L759" i="29"/>
  <c r="Y759" i="29" s="1"/>
  <c r="K759" i="29"/>
  <c r="K758" i="29"/>
  <c r="L758" i="29" s="1"/>
  <c r="Y758" i="29" s="1"/>
  <c r="L757" i="29"/>
  <c r="Y757" i="29" s="1"/>
  <c r="K757" i="29"/>
  <c r="K756" i="29"/>
  <c r="L756" i="29" s="1"/>
  <c r="Y756" i="29" s="1"/>
  <c r="L755" i="29"/>
  <c r="Y755" i="29" s="1"/>
  <c r="K755" i="29"/>
  <c r="K754" i="29"/>
  <c r="L754" i="29" s="1"/>
  <c r="Y754" i="29" s="1"/>
  <c r="L753" i="29"/>
  <c r="Y753" i="29" s="1"/>
  <c r="K753" i="29"/>
  <c r="K752" i="29"/>
  <c r="L752" i="29" s="1"/>
  <c r="Y752" i="29" s="1"/>
  <c r="L751" i="29"/>
  <c r="Y751" i="29" s="1"/>
  <c r="K751" i="29"/>
  <c r="K750" i="29"/>
  <c r="L750" i="29" s="1"/>
  <c r="Y750" i="29" s="1"/>
  <c r="L749" i="29"/>
  <c r="Y749" i="29" s="1"/>
  <c r="K749" i="29"/>
  <c r="K748" i="29"/>
  <c r="L748" i="29" s="1"/>
  <c r="Y748" i="29" s="1"/>
  <c r="L747" i="29"/>
  <c r="Y747" i="29" s="1"/>
  <c r="K747" i="29"/>
  <c r="K746" i="29"/>
  <c r="L746" i="29" s="1"/>
  <c r="Y746" i="29" s="1"/>
  <c r="L745" i="29"/>
  <c r="Y745" i="29" s="1"/>
  <c r="K745" i="29"/>
  <c r="K744" i="29"/>
  <c r="L744" i="29" s="1"/>
  <c r="Y744" i="29" s="1"/>
  <c r="L743" i="29"/>
  <c r="Y743" i="29" s="1"/>
  <c r="K743" i="29"/>
  <c r="K742" i="29"/>
  <c r="L742" i="29" s="1"/>
  <c r="Y742" i="29" s="1"/>
  <c r="L741" i="29"/>
  <c r="Y741" i="29" s="1"/>
  <c r="K741" i="29"/>
  <c r="K740" i="29"/>
  <c r="L740" i="29" s="1"/>
  <c r="Y740" i="29" s="1"/>
  <c r="L739" i="29"/>
  <c r="Y739" i="29" s="1"/>
  <c r="K739" i="29"/>
  <c r="K738" i="29"/>
  <c r="L738" i="29" s="1"/>
  <c r="Y738" i="29" s="1"/>
  <c r="L737" i="29"/>
  <c r="Y737" i="29" s="1"/>
  <c r="K737" i="29"/>
  <c r="K736" i="29"/>
  <c r="L736" i="29" s="1"/>
  <c r="Y736" i="29" s="1"/>
  <c r="L735" i="29"/>
  <c r="Y735" i="29" s="1"/>
  <c r="K735" i="29"/>
  <c r="K734" i="29"/>
  <c r="L734" i="29" s="1"/>
  <c r="Y734" i="29" s="1"/>
  <c r="L733" i="29"/>
  <c r="Y733" i="29" s="1"/>
  <c r="K733" i="29"/>
  <c r="Y732" i="29"/>
  <c r="K732" i="29"/>
  <c r="L732" i="29" s="1"/>
  <c r="L731" i="29"/>
  <c r="Y731" i="29" s="1"/>
  <c r="K731" i="29"/>
  <c r="K730" i="29"/>
  <c r="L730" i="29" s="1"/>
  <c r="Y730" i="29" s="1"/>
  <c r="L729" i="29"/>
  <c r="Y729" i="29" s="1"/>
  <c r="K729" i="29"/>
  <c r="K728" i="29"/>
  <c r="L728" i="29" s="1"/>
  <c r="Y728" i="29" s="1"/>
  <c r="L727" i="29"/>
  <c r="Y727" i="29" s="1"/>
  <c r="K727" i="29"/>
  <c r="K726" i="29"/>
  <c r="L726" i="29" s="1"/>
  <c r="Y726" i="29" s="1"/>
  <c r="L725" i="29"/>
  <c r="Y725" i="29" s="1"/>
  <c r="K725" i="29"/>
  <c r="Y724" i="29"/>
  <c r="K724" i="29"/>
  <c r="L724" i="29" s="1"/>
  <c r="L723" i="29"/>
  <c r="Y723" i="29" s="1"/>
  <c r="K723" i="29"/>
  <c r="K722" i="29"/>
  <c r="L722" i="29" s="1"/>
  <c r="Y722" i="29" s="1"/>
  <c r="L721" i="29"/>
  <c r="Y721" i="29" s="1"/>
  <c r="K721" i="29"/>
  <c r="K720" i="29"/>
  <c r="L720" i="29" s="1"/>
  <c r="Y720" i="29" s="1"/>
  <c r="L719" i="29"/>
  <c r="Y719" i="29" s="1"/>
  <c r="K719" i="29"/>
  <c r="K718" i="29"/>
  <c r="L718" i="29" s="1"/>
  <c r="Y718" i="29" s="1"/>
  <c r="L717" i="29"/>
  <c r="Y717" i="29" s="1"/>
  <c r="K717" i="29"/>
  <c r="Y716" i="29"/>
  <c r="K716" i="29"/>
  <c r="L716" i="29" s="1"/>
  <c r="L715" i="29"/>
  <c r="Y715" i="29" s="1"/>
  <c r="K715" i="29"/>
  <c r="K714" i="29"/>
  <c r="L714" i="29" s="1"/>
  <c r="Y714" i="29" s="1"/>
  <c r="L713" i="29"/>
  <c r="Y713" i="29" s="1"/>
  <c r="K713" i="29"/>
  <c r="K712" i="29"/>
  <c r="L712" i="29" s="1"/>
  <c r="Y712" i="29" s="1"/>
  <c r="L711" i="29"/>
  <c r="Y711" i="29" s="1"/>
  <c r="K711" i="29"/>
  <c r="K710" i="29"/>
  <c r="L710" i="29" s="1"/>
  <c r="Y710" i="29" s="1"/>
  <c r="L709" i="29"/>
  <c r="Y709" i="29" s="1"/>
  <c r="K709" i="29"/>
  <c r="K708" i="29"/>
  <c r="L708" i="29" s="1"/>
  <c r="Y708" i="29" s="1"/>
  <c r="L707" i="29"/>
  <c r="Y707" i="29" s="1"/>
  <c r="K707" i="29"/>
  <c r="K706" i="29"/>
  <c r="L706" i="29" s="1"/>
  <c r="Y706" i="29" s="1"/>
  <c r="L705" i="29"/>
  <c r="Y705" i="29" s="1"/>
  <c r="K705" i="29"/>
  <c r="K704" i="29"/>
  <c r="L704" i="29" s="1"/>
  <c r="Y704" i="29" s="1"/>
  <c r="L703" i="29"/>
  <c r="Y703" i="29" s="1"/>
  <c r="K703" i="29"/>
  <c r="K702" i="29"/>
  <c r="L702" i="29" s="1"/>
  <c r="Y702" i="29" s="1"/>
  <c r="L701" i="29"/>
  <c r="Y701" i="29" s="1"/>
  <c r="K701" i="29"/>
  <c r="K700" i="29"/>
  <c r="L700" i="29" s="1"/>
  <c r="Y700" i="29" s="1"/>
  <c r="L699" i="29"/>
  <c r="Y699" i="29" s="1"/>
  <c r="K699" i="29"/>
  <c r="K698" i="29"/>
  <c r="L698" i="29" s="1"/>
  <c r="Y698" i="29" s="1"/>
  <c r="L697" i="29"/>
  <c r="Y697" i="29" s="1"/>
  <c r="K697" i="29"/>
  <c r="K696" i="29"/>
  <c r="L696" i="29" s="1"/>
  <c r="Y696" i="29" s="1"/>
  <c r="L695" i="29"/>
  <c r="Y695" i="29" s="1"/>
  <c r="K695" i="29"/>
  <c r="K694" i="29"/>
  <c r="L694" i="29" s="1"/>
  <c r="Y694" i="29" s="1"/>
  <c r="L693" i="29"/>
  <c r="Y693" i="29" s="1"/>
  <c r="K693" i="29"/>
  <c r="K692" i="29"/>
  <c r="L692" i="29" s="1"/>
  <c r="Y692" i="29" s="1"/>
  <c r="L691" i="29"/>
  <c r="Y691" i="29" s="1"/>
  <c r="K691" i="29"/>
  <c r="K690" i="29"/>
  <c r="L690" i="29" s="1"/>
  <c r="Y690" i="29" s="1"/>
  <c r="L689" i="29"/>
  <c r="Y689" i="29" s="1"/>
  <c r="K689" i="29"/>
  <c r="K688" i="29"/>
  <c r="L688" i="29" s="1"/>
  <c r="Y688" i="29" s="1"/>
  <c r="L687" i="29"/>
  <c r="Y687" i="29" s="1"/>
  <c r="K687" i="29"/>
  <c r="K686" i="29"/>
  <c r="L686" i="29" s="1"/>
  <c r="Y686" i="29" s="1"/>
  <c r="L685" i="29"/>
  <c r="Y685" i="29" s="1"/>
  <c r="K685" i="29"/>
  <c r="K684" i="29"/>
  <c r="L684" i="29" s="1"/>
  <c r="Y684" i="29" s="1"/>
  <c r="L683" i="29"/>
  <c r="Y683" i="29" s="1"/>
  <c r="K683" i="29"/>
  <c r="K682" i="29"/>
  <c r="L682" i="29" s="1"/>
  <c r="Y682" i="29" s="1"/>
  <c r="L681" i="29"/>
  <c r="Y681" i="29" s="1"/>
  <c r="K681" i="29"/>
  <c r="K680" i="29"/>
  <c r="L680" i="29" s="1"/>
  <c r="Y680" i="29" s="1"/>
  <c r="L679" i="29"/>
  <c r="Y679" i="29" s="1"/>
  <c r="K679" i="29"/>
  <c r="K678" i="29"/>
  <c r="L678" i="29" s="1"/>
  <c r="Y678" i="29" s="1"/>
  <c r="L677" i="29"/>
  <c r="Y677" i="29" s="1"/>
  <c r="K677" i="29"/>
  <c r="K676" i="29"/>
  <c r="L676" i="29" s="1"/>
  <c r="Y676" i="29" s="1"/>
  <c r="L675" i="29"/>
  <c r="Y675" i="29" s="1"/>
  <c r="K675" i="29"/>
  <c r="K674" i="29"/>
  <c r="L674" i="29" s="1"/>
  <c r="Y674" i="29" s="1"/>
  <c r="L673" i="29"/>
  <c r="Y673" i="29" s="1"/>
  <c r="K673" i="29"/>
  <c r="K672" i="29"/>
  <c r="L672" i="29" s="1"/>
  <c r="Y672" i="29" s="1"/>
  <c r="L671" i="29"/>
  <c r="Y671" i="29" s="1"/>
  <c r="K671" i="29"/>
  <c r="K670" i="29"/>
  <c r="L670" i="29" s="1"/>
  <c r="Y670" i="29" s="1"/>
  <c r="L669" i="29"/>
  <c r="Y669" i="29" s="1"/>
  <c r="K669" i="29"/>
  <c r="Y668" i="29"/>
  <c r="K668" i="29"/>
  <c r="L668" i="29" s="1"/>
  <c r="L667" i="29"/>
  <c r="Y667" i="29" s="1"/>
  <c r="K667" i="29"/>
  <c r="K666" i="29"/>
  <c r="L666" i="29" s="1"/>
  <c r="Y666" i="29" s="1"/>
  <c r="L665" i="29"/>
  <c r="Y665" i="29" s="1"/>
  <c r="K665" i="29"/>
  <c r="K664" i="29"/>
  <c r="L664" i="29" s="1"/>
  <c r="Y664" i="29" s="1"/>
  <c r="L663" i="29"/>
  <c r="Y663" i="29" s="1"/>
  <c r="K663" i="29"/>
  <c r="K662" i="29"/>
  <c r="L662" i="29" s="1"/>
  <c r="Y662" i="29" s="1"/>
  <c r="L661" i="29"/>
  <c r="Y661" i="29" s="1"/>
  <c r="K661" i="29"/>
  <c r="Y660" i="29"/>
  <c r="K660" i="29"/>
  <c r="L660" i="29" s="1"/>
  <c r="L659" i="29"/>
  <c r="Y659" i="29" s="1"/>
  <c r="K659" i="29"/>
  <c r="K658" i="29"/>
  <c r="L658" i="29" s="1"/>
  <c r="Y658" i="29" s="1"/>
  <c r="L657" i="29"/>
  <c r="Y657" i="29" s="1"/>
  <c r="K657" i="29"/>
  <c r="K656" i="29"/>
  <c r="L656" i="29" s="1"/>
  <c r="Y656" i="29" s="1"/>
  <c r="L655" i="29"/>
  <c r="Y655" i="29" s="1"/>
  <c r="K655" i="29"/>
  <c r="K654" i="29"/>
  <c r="L654" i="29" s="1"/>
  <c r="Y654" i="29" s="1"/>
  <c r="L653" i="29"/>
  <c r="Y653" i="29" s="1"/>
  <c r="K653" i="29"/>
  <c r="Y652" i="29"/>
  <c r="K652" i="29"/>
  <c r="L652" i="29" s="1"/>
  <c r="L651" i="29"/>
  <c r="Y651" i="29" s="1"/>
  <c r="K651" i="29"/>
  <c r="K650" i="29"/>
  <c r="L650" i="29" s="1"/>
  <c r="Y650" i="29" s="1"/>
  <c r="L649" i="29"/>
  <c r="Y649" i="29" s="1"/>
  <c r="K649" i="29"/>
  <c r="K648" i="29"/>
  <c r="L648" i="29" s="1"/>
  <c r="Y648" i="29" s="1"/>
  <c r="L647" i="29"/>
  <c r="Y647" i="29" s="1"/>
  <c r="K647" i="29"/>
  <c r="K646" i="29"/>
  <c r="L646" i="29" s="1"/>
  <c r="Y646" i="29" s="1"/>
  <c r="L645" i="29"/>
  <c r="Y645" i="29" s="1"/>
  <c r="K645" i="29"/>
  <c r="K644" i="29"/>
  <c r="L644" i="29" s="1"/>
  <c r="Y644" i="29" s="1"/>
  <c r="L643" i="29"/>
  <c r="Y643" i="29" s="1"/>
  <c r="K643" i="29"/>
  <c r="K642" i="29"/>
  <c r="L642" i="29" s="1"/>
  <c r="Y642" i="29" s="1"/>
  <c r="L641" i="29"/>
  <c r="Y641" i="29" s="1"/>
  <c r="K641" i="29"/>
  <c r="K640" i="29"/>
  <c r="L640" i="29" s="1"/>
  <c r="Y640" i="29" s="1"/>
  <c r="L639" i="29"/>
  <c r="Y639" i="29" s="1"/>
  <c r="K639" i="29"/>
  <c r="K638" i="29"/>
  <c r="L638" i="29" s="1"/>
  <c r="Y638" i="29" s="1"/>
  <c r="L637" i="29"/>
  <c r="Y637" i="29" s="1"/>
  <c r="K637" i="29"/>
  <c r="K636" i="29"/>
  <c r="L636" i="29" s="1"/>
  <c r="Y636" i="29" s="1"/>
  <c r="L635" i="29"/>
  <c r="Y635" i="29" s="1"/>
  <c r="K635" i="29"/>
  <c r="K634" i="29"/>
  <c r="L634" i="29" s="1"/>
  <c r="Y634" i="29" s="1"/>
  <c r="L633" i="29"/>
  <c r="Y633" i="29" s="1"/>
  <c r="K633" i="29"/>
  <c r="K632" i="29"/>
  <c r="L632" i="29" s="1"/>
  <c r="Y632" i="29" s="1"/>
  <c r="L631" i="29"/>
  <c r="Y631" i="29" s="1"/>
  <c r="K631" i="29"/>
  <c r="K630" i="29"/>
  <c r="L630" i="29" s="1"/>
  <c r="Y630" i="29" s="1"/>
  <c r="L629" i="29"/>
  <c r="Y629" i="29" s="1"/>
  <c r="K629" i="29"/>
  <c r="Y628" i="29"/>
  <c r="K628" i="29"/>
  <c r="L628" i="29" s="1"/>
  <c r="L627" i="29"/>
  <c r="Y627" i="29" s="1"/>
  <c r="K627" i="29"/>
  <c r="K626" i="29"/>
  <c r="L626" i="29" s="1"/>
  <c r="Y626" i="29" s="1"/>
  <c r="L625" i="29"/>
  <c r="Y625" i="29" s="1"/>
  <c r="K625" i="29"/>
  <c r="K624" i="29"/>
  <c r="L624" i="29" s="1"/>
  <c r="Y624" i="29" s="1"/>
  <c r="L623" i="29"/>
  <c r="Y623" i="29" s="1"/>
  <c r="K623" i="29"/>
  <c r="K622" i="29"/>
  <c r="L622" i="29" s="1"/>
  <c r="Y622" i="29" s="1"/>
  <c r="L621" i="29"/>
  <c r="Y621" i="29" s="1"/>
  <c r="K621" i="29"/>
  <c r="K620" i="29"/>
  <c r="L620" i="29" s="1"/>
  <c r="Y620" i="29" s="1"/>
  <c r="L619" i="29"/>
  <c r="Y619" i="29" s="1"/>
  <c r="K619" i="29"/>
  <c r="K618" i="29"/>
  <c r="L618" i="29" s="1"/>
  <c r="Y618" i="29" s="1"/>
  <c r="L617" i="29"/>
  <c r="Y617" i="29" s="1"/>
  <c r="K617" i="29"/>
  <c r="K616" i="29"/>
  <c r="L616" i="29" s="1"/>
  <c r="Y616" i="29" s="1"/>
  <c r="L615" i="29"/>
  <c r="Y615" i="29" s="1"/>
  <c r="K615" i="29"/>
  <c r="K614" i="29"/>
  <c r="L614" i="29" s="1"/>
  <c r="Y614" i="29" s="1"/>
  <c r="L613" i="29"/>
  <c r="Y613" i="29" s="1"/>
  <c r="K613" i="29"/>
  <c r="K612" i="29"/>
  <c r="L612" i="29" s="1"/>
  <c r="Y612" i="29" s="1"/>
  <c r="L611" i="29"/>
  <c r="Y611" i="29" s="1"/>
  <c r="K611" i="29"/>
  <c r="K610" i="29"/>
  <c r="L610" i="29" s="1"/>
  <c r="Y610" i="29" s="1"/>
  <c r="L609" i="29"/>
  <c r="Y609" i="29" s="1"/>
  <c r="K609" i="29"/>
  <c r="K608" i="29"/>
  <c r="L608" i="29" s="1"/>
  <c r="Y608" i="29" s="1"/>
  <c r="L607" i="29"/>
  <c r="Y607" i="29" s="1"/>
  <c r="K607" i="29"/>
  <c r="K606" i="29"/>
  <c r="L606" i="29" s="1"/>
  <c r="Y606" i="29" s="1"/>
  <c r="L605" i="29"/>
  <c r="Y605" i="29" s="1"/>
  <c r="K605" i="29"/>
  <c r="Y604" i="29"/>
  <c r="K604" i="29"/>
  <c r="L604" i="29" s="1"/>
  <c r="L603" i="29"/>
  <c r="Y603" i="29" s="1"/>
  <c r="K603" i="29"/>
  <c r="K602" i="29"/>
  <c r="L602" i="29" s="1"/>
  <c r="Y602" i="29" s="1"/>
  <c r="L601" i="29"/>
  <c r="Y601" i="29" s="1"/>
  <c r="K601" i="29"/>
  <c r="K600" i="29"/>
  <c r="L600" i="29" s="1"/>
  <c r="Y600" i="29" s="1"/>
  <c r="L599" i="29"/>
  <c r="Y599" i="29" s="1"/>
  <c r="K599" i="29"/>
  <c r="K598" i="29"/>
  <c r="L598" i="29" s="1"/>
  <c r="Y598" i="29" s="1"/>
  <c r="L597" i="29"/>
  <c r="Y597" i="29" s="1"/>
  <c r="K597" i="29"/>
  <c r="Y596" i="29"/>
  <c r="K596" i="29"/>
  <c r="L596" i="29" s="1"/>
  <c r="L595" i="29"/>
  <c r="Y595" i="29" s="1"/>
  <c r="K595" i="29"/>
  <c r="K594" i="29"/>
  <c r="L594" i="29" s="1"/>
  <c r="Y594" i="29" s="1"/>
  <c r="L593" i="29"/>
  <c r="Y593" i="29" s="1"/>
  <c r="K593" i="29"/>
  <c r="K592" i="29"/>
  <c r="L592" i="29" s="1"/>
  <c r="Y592" i="29" s="1"/>
  <c r="L591" i="29"/>
  <c r="Y591" i="29" s="1"/>
  <c r="K591" i="29"/>
  <c r="K590" i="29"/>
  <c r="L590" i="29" s="1"/>
  <c r="Y590" i="29" s="1"/>
  <c r="L589" i="29"/>
  <c r="Y589" i="29" s="1"/>
  <c r="K589" i="29"/>
  <c r="Y588" i="29"/>
  <c r="K588" i="29"/>
  <c r="L588" i="29" s="1"/>
  <c r="L587" i="29"/>
  <c r="Y587" i="29" s="1"/>
  <c r="K587" i="29"/>
  <c r="K586" i="29"/>
  <c r="L586" i="29" s="1"/>
  <c r="Y586" i="29" s="1"/>
  <c r="L585" i="29"/>
  <c r="Y585" i="29" s="1"/>
  <c r="K585" i="29"/>
  <c r="K584" i="29"/>
  <c r="L584" i="29" s="1"/>
  <c r="Y584" i="29" s="1"/>
  <c r="L583" i="29"/>
  <c r="Y583" i="29" s="1"/>
  <c r="K583" i="29"/>
  <c r="K582" i="29"/>
  <c r="L582" i="29" s="1"/>
  <c r="Y582" i="29" s="1"/>
  <c r="L581" i="29"/>
  <c r="Y581" i="29" s="1"/>
  <c r="K581" i="29"/>
  <c r="K580" i="29"/>
  <c r="L580" i="29" s="1"/>
  <c r="Y580" i="29" s="1"/>
  <c r="L579" i="29"/>
  <c r="Y579" i="29" s="1"/>
  <c r="K579" i="29"/>
  <c r="K578" i="29"/>
  <c r="L578" i="29" s="1"/>
  <c r="Y578" i="29" s="1"/>
  <c r="L577" i="29"/>
  <c r="Y577" i="29" s="1"/>
  <c r="K577" i="29"/>
  <c r="K576" i="29"/>
  <c r="L576" i="29" s="1"/>
  <c r="Y576" i="29" s="1"/>
  <c r="L575" i="29"/>
  <c r="Y575" i="29" s="1"/>
  <c r="K575" i="29"/>
  <c r="K574" i="29"/>
  <c r="L574" i="29" s="1"/>
  <c r="Y574" i="29" s="1"/>
  <c r="L573" i="29"/>
  <c r="Y573" i="29" s="1"/>
  <c r="K573" i="29"/>
  <c r="Y572" i="29"/>
  <c r="K572" i="29"/>
  <c r="L572" i="29" s="1"/>
  <c r="L571" i="29"/>
  <c r="Y571" i="29" s="1"/>
  <c r="K571" i="29"/>
  <c r="K570" i="29"/>
  <c r="L570" i="29" s="1"/>
  <c r="Y570" i="29" s="1"/>
  <c r="L569" i="29"/>
  <c r="Y569" i="29" s="1"/>
  <c r="K569" i="29"/>
  <c r="K568" i="29"/>
  <c r="L568" i="29" s="1"/>
  <c r="Y568" i="29" s="1"/>
  <c r="L567" i="29"/>
  <c r="Y567" i="29" s="1"/>
  <c r="K567" i="29"/>
  <c r="K566" i="29"/>
  <c r="L566" i="29" s="1"/>
  <c r="Y566" i="29" s="1"/>
  <c r="L565" i="29"/>
  <c r="Y565" i="29" s="1"/>
  <c r="K565" i="29"/>
  <c r="Y564" i="29"/>
  <c r="K564" i="29"/>
  <c r="L564" i="29" s="1"/>
  <c r="L563" i="29"/>
  <c r="Y563" i="29" s="1"/>
  <c r="K563" i="29"/>
  <c r="K562" i="29"/>
  <c r="L562" i="29" s="1"/>
  <c r="Y562" i="29" s="1"/>
  <c r="L561" i="29"/>
  <c r="Y561" i="29" s="1"/>
  <c r="K561" i="29"/>
  <c r="K560" i="29"/>
  <c r="L560" i="29" s="1"/>
  <c r="Y560" i="29" s="1"/>
  <c r="L559" i="29"/>
  <c r="Y559" i="29" s="1"/>
  <c r="K559" i="29"/>
  <c r="K558" i="29"/>
  <c r="L558" i="29" s="1"/>
  <c r="Y558" i="29" s="1"/>
  <c r="L557" i="29"/>
  <c r="Y557" i="29" s="1"/>
  <c r="K557" i="29"/>
  <c r="K556" i="29"/>
  <c r="L556" i="29" s="1"/>
  <c r="Y556" i="29" s="1"/>
  <c r="L555" i="29"/>
  <c r="Y555" i="29" s="1"/>
  <c r="K555" i="29"/>
  <c r="K554" i="29"/>
  <c r="L554" i="29" s="1"/>
  <c r="Y554" i="29" s="1"/>
  <c r="L553" i="29"/>
  <c r="Y553" i="29" s="1"/>
  <c r="K553" i="29"/>
  <c r="K552" i="29"/>
  <c r="L552" i="29" s="1"/>
  <c r="Y552" i="29" s="1"/>
  <c r="L551" i="29"/>
  <c r="Y551" i="29" s="1"/>
  <c r="K551" i="29"/>
  <c r="K550" i="29"/>
  <c r="L550" i="29" s="1"/>
  <c r="Y550" i="29" s="1"/>
  <c r="L549" i="29"/>
  <c r="Y549" i="29" s="1"/>
  <c r="K549" i="29"/>
  <c r="K548" i="29"/>
  <c r="L548" i="29" s="1"/>
  <c r="Y548" i="29" s="1"/>
  <c r="L547" i="29"/>
  <c r="Y547" i="29" s="1"/>
  <c r="K547" i="29"/>
  <c r="K546" i="29"/>
  <c r="L546" i="29" s="1"/>
  <c r="Y546" i="29" s="1"/>
  <c r="L545" i="29"/>
  <c r="Y545" i="29" s="1"/>
  <c r="K545" i="29"/>
  <c r="K544" i="29"/>
  <c r="L544" i="29" s="1"/>
  <c r="Y544" i="29" s="1"/>
  <c r="L543" i="29"/>
  <c r="Y543" i="29" s="1"/>
  <c r="K543" i="29"/>
  <c r="K542" i="29"/>
  <c r="L542" i="29" s="1"/>
  <c r="Y542" i="29" s="1"/>
  <c r="L541" i="29"/>
  <c r="Y541" i="29" s="1"/>
  <c r="K541" i="29"/>
  <c r="Y540" i="29"/>
  <c r="K540" i="29"/>
  <c r="L540" i="29" s="1"/>
  <c r="L539" i="29"/>
  <c r="Y539" i="29" s="1"/>
  <c r="K539" i="29"/>
  <c r="K538" i="29"/>
  <c r="L538" i="29" s="1"/>
  <c r="Y538" i="29" s="1"/>
  <c r="L537" i="29"/>
  <c r="Y537" i="29" s="1"/>
  <c r="K537" i="29"/>
  <c r="K536" i="29"/>
  <c r="L536" i="29" s="1"/>
  <c r="Y536" i="29" s="1"/>
  <c r="L535" i="29"/>
  <c r="Y535" i="29" s="1"/>
  <c r="K535" i="29"/>
  <c r="K534" i="29"/>
  <c r="L534" i="29" s="1"/>
  <c r="Y534" i="29" s="1"/>
  <c r="L533" i="29"/>
  <c r="Y533" i="29" s="1"/>
  <c r="K533" i="29"/>
  <c r="K532" i="29"/>
  <c r="L532" i="29" s="1"/>
  <c r="Y532" i="29" s="1"/>
  <c r="L531" i="29"/>
  <c r="Y531" i="29" s="1"/>
  <c r="K531" i="29"/>
  <c r="K530" i="29"/>
  <c r="L530" i="29" s="1"/>
  <c r="Y530" i="29" s="1"/>
  <c r="L529" i="29"/>
  <c r="Y529" i="29" s="1"/>
  <c r="K529" i="29"/>
  <c r="K528" i="29"/>
  <c r="L528" i="29" s="1"/>
  <c r="Y528" i="29" s="1"/>
  <c r="L527" i="29"/>
  <c r="Y527" i="29" s="1"/>
  <c r="K527" i="29"/>
  <c r="K526" i="29"/>
  <c r="L526" i="29" s="1"/>
  <c r="Y526" i="29" s="1"/>
  <c r="L525" i="29"/>
  <c r="Y525" i="29" s="1"/>
  <c r="K525" i="29"/>
  <c r="Y524" i="29"/>
  <c r="K524" i="29"/>
  <c r="L524" i="29" s="1"/>
  <c r="L523" i="29"/>
  <c r="Y523" i="29" s="1"/>
  <c r="K523" i="29"/>
  <c r="K522" i="29"/>
  <c r="L522" i="29" s="1"/>
  <c r="Y522" i="29" s="1"/>
  <c r="L521" i="29"/>
  <c r="Y521" i="29" s="1"/>
  <c r="K521" i="29"/>
  <c r="Y520" i="29"/>
  <c r="K520" i="29"/>
  <c r="L520" i="29" s="1"/>
  <c r="L519" i="29"/>
  <c r="Y519" i="29" s="1"/>
  <c r="K519" i="29"/>
  <c r="K518" i="29"/>
  <c r="L518" i="29" s="1"/>
  <c r="Y518" i="29" s="1"/>
  <c r="L517" i="29"/>
  <c r="Y517" i="29" s="1"/>
  <c r="K517" i="29"/>
  <c r="K516" i="29"/>
  <c r="L516" i="29" s="1"/>
  <c r="Y516" i="29" s="1"/>
  <c r="L515" i="29"/>
  <c r="Y515" i="29" s="1"/>
  <c r="K515" i="29"/>
  <c r="K514" i="29"/>
  <c r="L514" i="29" s="1"/>
  <c r="Y514" i="29" s="1"/>
  <c r="L513" i="29"/>
  <c r="Y513" i="29" s="1"/>
  <c r="K513" i="29"/>
  <c r="K512" i="29"/>
  <c r="L512" i="29" s="1"/>
  <c r="Y512" i="29" s="1"/>
  <c r="L511" i="29"/>
  <c r="Y511" i="29" s="1"/>
  <c r="K511" i="29"/>
  <c r="K510" i="29"/>
  <c r="L510" i="29" s="1"/>
  <c r="Y510" i="29" s="1"/>
  <c r="L509" i="29"/>
  <c r="Y509" i="29" s="1"/>
  <c r="K509" i="29"/>
  <c r="K508" i="29"/>
  <c r="L508" i="29" s="1"/>
  <c r="Y508" i="29" s="1"/>
  <c r="L507" i="29"/>
  <c r="Y507" i="29" s="1"/>
  <c r="K507" i="29"/>
  <c r="K506" i="29"/>
  <c r="L506" i="29" s="1"/>
  <c r="Y506" i="29" s="1"/>
  <c r="L505" i="29"/>
  <c r="Y505" i="29" s="1"/>
  <c r="K505" i="29"/>
  <c r="K504" i="29"/>
  <c r="L504" i="29" s="1"/>
  <c r="Y504" i="29" s="1"/>
  <c r="L503" i="29"/>
  <c r="Y503" i="29" s="1"/>
  <c r="K503" i="29"/>
  <c r="K502" i="29"/>
  <c r="L502" i="29" s="1"/>
  <c r="Y502" i="29" s="1"/>
  <c r="L501" i="29"/>
  <c r="Y501" i="29" s="1"/>
  <c r="K501" i="29"/>
  <c r="K500" i="29"/>
  <c r="L500" i="29" s="1"/>
  <c r="Y500" i="29" s="1"/>
  <c r="L499" i="29"/>
  <c r="Y499" i="29" s="1"/>
  <c r="K499" i="29"/>
  <c r="K498" i="29"/>
  <c r="L498" i="29" s="1"/>
  <c r="Y498" i="29" s="1"/>
  <c r="L497" i="29"/>
  <c r="Y497" i="29" s="1"/>
  <c r="K497" i="29"/>
  <c r="K496" i="29"/>
  <c r="L496" i="29" s="1"/>
  <c r="Y496" i="29" s="1"/>
  <c r="L495" i="29"/>
  <c r="Y495" i="29" s="1"/>
  <c r="K495" i="29"/>
  <c r="K494" i="29"/>
  <c r="L494" i="29" s="1"/>
  <c r="Y494" i="29" s="1"/>
  <c r="L493" i="29"/>
  <c r="Y493" i="29" s="1"/>
  <c r="K493" i="29"/>
  <c r="K492" i="29"/>
  <c r="L492" i="29" s="1"/>
  <c r="Y492" i="29" s="1"/>
  <c r="L491" i="29"/>
  <c r="Y491" i="29" s="1"/>
  <c r="K491" i="29"/>
  <c r="K490" i="29"/>
  <c r="L490" i="29" s="1"/>
  <c r="Y490" i="29" s="1"/>
  <c r="L489" i="29"/>
  <c r="Y489" i="29" s="1"/>
  <c r="K489" i="29"/>
  <c r="K488" i="29"/>
  <c r="L488" i="29" s="1"/>
  <c r="Y488" i="29" s="1"/>
  <c r="L487" i="29"/>
  <c r="Y487" i="29" s="1"/>
  <c r="K487" i="29"/>
  <c r="Y486" i="29"/>
  <c r="K486" i="29"/>
  <c r="L486" i="29" s="1"/>
  <c r="K485" i="29"/>
  <c r="L485" i="29" s="1"/>
  <c r="Y485" i="29" s="1"/>
  <c r="K484" i="29"/>
  <c r="L484" i="29" s="1"/>
  <c r="Y484" i="29" s="1"/>
  <c r="L483" i="29"/>
  <c r="Y483" i="29" s="1"/>
  <c r="K483" i="29"/>
  <c r="Y482" i="29"/>
  <c r="L482" i="29"/>
  <c r="K482" i="29"/>
  <c r="K481" i="29"/>
  <c r="L481" i="29" s="1"/>
  <c r="Y481" i="29" s="1"/>
  <c r="K480" i="29"/>
  <c r="L480" i="29" s="1"/>
  <c r="Y480" i="29" s="1"/>
  <c r="L479" i="29"/>
  <c r="Y479" i="29" s="1"/>
  <c r="K479" i="29"/>
  <c r="K478" i="29"/>
  <c r="L478" i="29" s="1"/>
  <c r="Y478" i="29" s="1"/>
  <c r="K477" i="29"/>
  <c r="L477" i="29" s="1"/>
  <c r="Y477" i="29" s="1"/>
  <c r="L476" i="29"/>
  <c r="Y476" i="29" s="1"/>
  <c r="K476" i="29"/>
  <c r="K475" i="29"/>
  <c r="L475" i="29" s="1"/>
  <c r="Y475" i="29" s="1"/>
  <c r="L474" i="29"/>
  <c r="Y474" i="29" s="1"/>
  <c r="K474" i="29"/>
  <c r="Y473" i="29"/>
  <c r="L473" i="29"/>
  <c r="K473" i="29"/>
  <c r="K472" i="29"/>
  <c r="L472" i="29" s="1"/>
  <c r="Y472" i="29" s="1"/>
  <c r="Y471" i="29"/>
  <c r="K471" i="29"/>
  <c r="L471" i="29" s="1"/>
  <c r="K470" i="29"/>
  <c r="L470" i="29" s="1"/>
  <c r="Y470" i="29" s="1"/>
  <c r="K469" i="29"/>
  <c r="L469" i="29" s="1"/>
  <c r="Y469" i="29" s="1"/>
  <c r="L468" i="29"/>
  <c r="Y468" i="29" s="1"/>
  <c r="K468" i="29"/>
  <c r="K467" i="29"/>
  <c r="L467" i="29" s="1"/>
  <c r="Y467" i="29" s="1"/>
  <c r="L466" i="29"/>
  <c r="Y466" i="29" s="1"/>
  <c r="K466" i="29"/>
  <c r="Y465" i="29"/>
  <c r="L465" i="29"/>
  <c r="K465" i="29"/>
  <c r="K464" i="29"/>
  <c r="L464" i="29" s="1"/>
  <c r="Y464" i="29" s="1"/>
  <c r="Y463" i="29"/>
  <c r="K463" i="29"/>
  <c r="L463" i="29" s="1"/>
  <c r="K462" i="29"/>
  <c r="L462" i="29" s="1"/>
  <c r="Y462" i="29" s="1"/>
  <c r="K461" i="29"/>
  <c r="L461" i="29" s="1"/>
  <c r="Y461" i="29" s="1"/>
  <c r="L460" i="29"/>
  <c r="Y460" i="29" s="1"/>
  <c r="K460" i="29"/>
  <c r="K459" i="29"/>
  <c r="L459" i="29" s="1"/>
  <c r="Y459" i="29" s="1"/>
  <c r="L458" i="29"/>
  <c r="Y458" i="29" s="1"/>
  <c r="K458" i="29"/>
  <c r="Y457" i="29"/>
  <c r="L457" i="29"/>
  <c r="K457" i="29"/>
  <c r="K456" i="29"/>
  <c r="L456" i="29" s="1"/>
  <c r="Y456" i="29" s="1"/>
  <c r="K455" i="29"/>
  <c r="L455" i="29" s="1"/>
  <c r="Y455" i="29" s="1"/>
  <c r="K454" i="29"/>
  <c r="L454" i="29" s="1"/>
  <c r="Y454" i="29" s="1"/>
  <c r="K453" i="29"/>
  <c r="L453" i="29" s="1"/>
  <c r="Y453" i="29" s="1"/>
  <c r="L452" i="29"/>
  <c r="Y452" i="29" s="1"/>
  <c r="K452" i="29"/>
  <c r="K451" i="29"/>
  <c r="L451" i="29" s="1"/>
  <c r="Y451" i="29" s="1"/>
  <c r="L450" i="29"/>
  <c r="Y450" i="29" s="1"/>
  <c r="K450" i="29"/>
  <c r="Y449" i="29"/>
  <c r="L449" i="29"/>
  <c r="K449" i="29"/>
  <c r="K448" i="29"/>
  <c r="L448" i="29" s="1"/>
  <c r="Y448" i="29" s="1"/>
  <c r="K447" i="29"/>
  <c r="L447" i="29" s="1"/>
  <c r="Y447" i="29" s="1"/>
  <c r="K446" i="29"/>
  <c r="L446" i="29" s="1"/>
  <c r="Y446" i="29" s="1"/>
  <c r="K445" i="29"/>
  <c r="L445" i="29" s="1"/>
  <c r="Y445" i="29" s="1"/>
  <c r="L444" i="29"/>
  <c r="Y444" i="29" s="1"/>
  <c r="K444" i="29"/>
  <c r="K443" i="29"/>
  <c r="L443" i="29" s="1"/>
  <c r="Y443" i="29" s="1"/>
  <c r="L442" i="29"/>
  <c r="Y442" i="29" s="1"/>
  <c r="K442" i="29"/>
  <c r="Y441" i="29"/>
  <c r="L441" i="29"/>
  <c r="K441" i="29"/>
  <c r="K440" i="29"/>
  <c r="L440" i="29" s="1"/>
  <c r="Y440" i="29" s="1"/>
  <c r="K439" i="29"/>
  <c r="L439" i="29" s="1"/>
  <c r="Y439" i="29" s="1"/>
  <c r="K438" i="29"/>
  <c r="L438" i="29" s="1"/>
  <c r="Y438" i="29" s="1"/>
  <c r="K437" i="29"/>
  <c r="L437" i="29" s="1"/>
  <c r="Y437" i="29" s="1"/>
  <c r="L436" i="29"/>
  <c r="Y436" i="29" s="1"/>
  <c r="K436" i="29"/>
  <c r="K435" i="29"/>
  <c r="L435" i="29" s="1"/>
  <c r="Y435" i="29" s="1"/>
  <c r="L434" i="29"/>
  <c r="Y434" i="29" s="1"/>
  <c r="K434" i="29"/>
  <c r="Q419" i="29"/>
  <c r="H419" i="29"/>
  <c r="G419" i="29"/>
  <c r="G418" i="29"/>
  <c r="H418" i="29" s="1"/>
  <c r="Q418" i="29" s="1"/>
  <c r="G417" i="29"/>
  <c r="H417" i="29" s="1"/>
  <c r="Q417" i="29" s="1"/>
  <c r="Q416" i="29"/>
  <c r="H416" i="29"/>
  <c r="G416" i="29"/>
  <c r="G415" i="29"/>
  <c r="H415" i="29" s="1"/>
  <c r="Q415" i="29" s="1"/>
  <c r="H414" i="29"/>
  <c r="Q414" i="29" s="1"/>
  <c r="G414" i="29"/>
  <c r="G413" i="29"/>
  <c r="H413" i="29" s="1"/>
  <c r="Q413" i="29" s="1"/>
  <c r="H412" i="29"/>
  <c r="Q412" i="29" s="1"/>
  <c r="G412" i="29"/>
  <c r="Q411" i="29"/>
  <c r="H411" i="29"/>
  <c r="G411" i="29"/>
  <c r="G410" i="29"/>
  <c r="H410" i="29" s="1"/>
  <c r="Q410" i="29" s="1"/>
  <c r="Q409" i="29"/>
  <c r="G409" i="29"/>
  <c r="H409" i="29" s="1"/>
  <c r="Q408" i="29"/>
  <c r="H408" i="29"/>
  <c r="G408" i="29"/>
  <c r="G407" i="29"/>
  <c r="H407" i="29" s="1"/>
  <c r="Q407" i="29" s="1"/>
  <c r="H406" i="29"/>
  <c r="Q406" i="29" s="1"/>
  <c r="G406" i="29"/>
  <c r="G405" i="29"/>
  <c r="H405" i="29" s="1"/>
  <c r="Q405" i="29" s="1"/>
  <c r="H404" i="29"/>
  <c r="Q404" i="29" s="1"/>
  <c r="G404" i="29"/>
  <c r="Q403" i="29"/>
  <c r="H403" i="29"/>
  <c r="G403" i="29"/>
  <c r="G402" i="29"/>
  <c r="H402" i="29" s="1"/>
  <c r="Q402" i="29" s="1"/>
  <c r="G401" i="29"/>
  <c r="H401" i="29" s="1"/>
  <c r="Q401" i="29" s="1"/>
  <c r="Q400" i="29"/>
  <c r="H400" i="29"/>
  <c r="G400" i="29"/>
  <c r="G399" i="29"/>
  <c r="H399" i="29" s="1"/>
  <c r="Q399" i="29" s="1"/>
  <c r="H398" i="29"/>
  <c r="Q398" i="29" s="1"/>
  <c r="G398" i="29"/>
  <c r="G397" i="29"/>
  <c r="H397" i="29" s="1"/>
  <c r="Q397" i="29" s="1"/>
  <c r="H396" i="29"/>
  <c r="Q396" i="29" s="1"/>
  <c r="G396" i="29"/>
  <c r="Q395" i="29"/>
  <c r="H395" i="29"/>
  <c r="G395" i="29"/>
  <c r="G394" i="29"/>
  <c r="H394" i="29" s="1"/>
  <c r="Q394" i="29" s="1"/>
  <c r="Q393" i="29"/>
  <c r="G393" i="29"/>
  <c r="H393" i="29" s="1"/>
  <c r="Q392" i="29"/>
  <c r="H392" i="29"/>
  <c r="G392" i="29"/>
  <c r="G391" i="29"/>
  <c r="H391" i="29" s="1"/>
  <c r="Q391" i="29" s="1"/>
  <c r="H390" i="29"/>
  <c r="Q390" i="29" s="1"/>
  <c r="G390" i="29"/>
  <c r="G389" i="29"/>
  <c r="H389" i="29" s="1"/>
  <c r="Q389" i="29" s="1"/>
  <c r="H388" i="29"/>
  <c r="Q388" i="29" s="1"/>
  <c r="G388" i="29"/>
  <c r="Q387" i="29"/>
  <c r="H387" i="29"/>
  <c r="G387" i="29"/>
  <c r="G386" i="29"/>
  <c r="H386" i="29" s="1"/>
  <c r="Q386" i="29" s="1"/>
  <c r="Q385" i="29"/>
  <c r="G385" i="29"/>
  <c r="H385" i="29" s="1"/>
  <c r="Q384" i="29"/>
  <c r="H384" i="29"/>
  <c r="G384" i="29"/>
  <c r="G383" i="29"/>
  <c r="H383" i="29" s="1"/>
  <c r="Q383" i="29" s="1"/>
  <c r="H382" i="29"/>
  <c r="Q382" i="29" s="1"/>
  <c r="G382" i="29"/>
  <c r="G381" i="29"/>
  <c r="H381" i="29" s="1"/>
  <c r="Q381" i="29" s="1"/>
  <c r="H380" i="29"/>
  <c r="Q380" i="29" s="1"/>
  <c r="G380" i="29"/>
  <c r="Q379" i="29"/>
  <c r="H379" i="29"/>
  <c r="G379" i="29"/>
  <c r="G378" i="29"/>
  <c r="H378" i="29" s="1"/>
  <c r="Q378" i="29" s="1"/>
  <c r="G377" i="29"/>
  <c r="H377" i="29" s="1"/>
  <c r="Q377" i="29" s="1"/>
  <c r="Q376" i="29"/>
  <c r="H376" i="29"/>
  <c r="G376" i="29"/>
  <c r="G375" i="29"/>
  <c r="H375" i="29" s="1"/>
  <c r="Q375" i="29" s="1"/>
  <c r="H374" i="29"/>
  <c r="Q374" i="29" s="1"/>
  <c r="G374" i="29"/>
  <c r="G373" i="29"/>
  <c r="H373" i="29" s="1"/>
  <c r="Q373" i="29" s="1"/>
  <c r="H372" i="29"/>
  <c r="Q372" i="29" s="1"/>
  <c r="G372" i="29"/>
  <c r="Q371" i="29"/>
  <c r="H371" i="29"/>
  <c r="G371" i="29"/>
  <c r="G370" i="29"/>
  <c r="H370" i="29" s="1"/>
  <c r="Q370" i="29" s="1"/>
  <c r="Q369" i="29"/>
  <c r="G369" i="29"/>
  <c r="H369" i="29" s="1"/>
  <c r="Q368" i="29"/>
  <c r="H368" i="29"/>
  <c r="G368" i="29"/>
  <c r="G367" i="29"/>
  <c r="H367" i="29" s="1"/>
  <c r="Q367" i="29" s="1"/>
  <c r="H366" i="29"/>
  <c r="Q366" i="29" s="1"/>
  <c r="G366" i="29"/>
  <c r="G365" i="29"/>
  <c r="H365" i="29" s="1"/>
  <c r="Q365" i="29" s="1"/>
  <c r="H364" i="29"/>
  <c r="Q364" i="29" s="1"/>
  <c r="G364" i="29"/>
  <c r="Q363" i="29"/>
  <c r="H363" i="29"/>
  <c r="G363" i="29"/>
  <c r="G362" i="29"/>
  <c r="H362" i="29" s="1"/>
  <c r="Q362" i="29" s="1"/>
  <c r="G361" i="29"/>
  <c r="H361" i="29" s="1"/>
  <c r="Q361" i="29" s="1"/>
  <c r="Q360" i="29"/>
  <c r="H360" i="29"/>
  <c r="G360" i="29"/>
  <c r="G359" i="29"/>
  <c r="H359" i="29" s="1"/>
  <c r="Q359" i="29" s="1"/>
  <c r="H358" i="29"/>
  <c r="Q358" i="29" s="1"/>
  <c r="G358" i="29"/>
  <c r="G357" i="29"/>
  <c r="H357" i="29" s="1"/>
  <c r="Q357" i="29" s="1"/>
  <c r="H356" i="29"/>
  <c r="Q356" i="29" s="1"/>
  <c r="G356" i="29"/>
  <c r="Q345" i="29"/>
  <c r="H345" i="29"/>
  <c r="G345" i="29"/>
  <c r="G344" i="29"/>
  <c r="H344" i="29" s="1"/>
  <c r="Q344" i="29" s="1"/>
  <c r="G343" i="29"/>
  <c r="H343" i="29" s="1"/>
  <c r="Q343" i="29" s="1"/>
  <c r="Q342" i="29"/>
  <c r="H342" i="29"/>
  <c r="G342" i="29"/>
  <c r="G341" i="29"/>
  <c r="H341" i="29" s="1"/>
  <c r="Q341" i="29" s="1"/>
  <c r="H340" i="29"/>
  <c r="Q340" i="29" s="1"/>
  <c r="G340" i="29"/>
  <c r="G339" i="29"/>
  <c r="H339" i="29" s="1"/>
  <c r="Q339" i="29" s="1"/>
  <c r="H338" i="29"/>
  <c r="Q338" i="29" s="1"/>
  <c r="G338" i="29"/>
  <c r="Q337" i="29"/>
  <c r="H337" i="29"/>
  <c r="G337" i="29"/>
  <c r="G336" i="29"/>
  <c r="H336" i="29" s="1"/>
  <c r="Q336" i="29" s="1"/>
  <c r="G335" i="29"/>
  <c r="H335" i="29" s="1"/>
  <c r="Q335" i="29" s="1"/>
  <c r="Q334" i="29"/>
  <c r="H334" i="29"/>
  <c r="G334" i="29"/>
  <c r="G333" i="29"/>
  <c r="H333" i="29" s="1"/>
  <c r="Q333" i="29" s="1"/>
  <c r="H332" i="29"/>
  <c r="Q332" i="29" s="1"/>
  <c r="G332" i="29"/>
  <c r="G331" i="29"/>
  <c r="H331" i="29" s="1"/>
  <c r="Q331" i="29" s="1"/>
  <c r="H330" i="29"/>
  <c r="Q330" i="29" s="1"/>
  <c r="G330" i="29"/>
  <c r="Q329" i="29"/>
  <c r="H329" i="29"/>
  <c r="G329" i="29"/>
  <c r="G328" i="29"/>
  <c r="H328" i="29" s="1"/>
  <c r="Q328" i="29" s="1"/>
  <c r="G327" i="29"/>
  <c r="H327" i="29" s="1"/>
  <c r="Q327" i="29" s="1"/>
  <c r="Q326" i="29"/>
  <c r="H326" i="29"/>
  <c r="G326" i="29"/>
  <c r="G325" i="29"/>
  <c r="H325" i="29" s="1"/>
  <c r="Q325" i="29" s="1"/>
  <c r="H324" i="29"/>
  <c r="Q324" i="29" s="1"/>
  <c r="G324" i="29"/>
  <c r="G323" i="29"/>
  <c r="H323" i="29" s="1"/>
  <c r="Q323" i="29" s="1"/>
  <c r="H322" i="29"/>
  <c r="Q322" i="29" s="1"/>
  <c r="G322" i="29"/>
  <c r="G321" i="29"/>
  <c r="H321" i="29" s="1"/>
  <c r="Q321" i="29" s="1"/>
  <c r="G320" i="29"/>
  <c r="H320" i="29" s="1"/>
  <c r="Q320" i="29" s="1"/>
  <c r="G319" i="29"/>
  <c r="H319" i="29" s="1"/>
  <c r="Q319" i="29" s="1"/>
  <c r="H318" i="29"/>
  <c r="Q318" i="29" s="1"/>
  <c r="G318" i="29"/>
  <c r="G317" i="29"/>
  <c r="H317" i="29" s="1"/>
  <c r="Q317" i="29" s="1"/>
  <c r="H316" i="29"/>
  <c r="Q316" i="29" s="1"/>
  <c r="G316" i="29"/>
  <c r="G315" i="29"/>
  <c r="H315" i="29" s="1"/>
  <c r="Q315" i="29" s="1"/>
  <c r="H314" i="29"/>
  <c r="Q314" i="29" s="1"/>
  <c r="G314" i="29"/>
  <c r="G313" i="29"/>
  <c r="H313" i="29" s="1"/>
  <c r="Q313" i="29" s="1"/>
  <c r="G312" i="29"/>
  <c r="H312" i="29" s="1"/>
  <c r="Q312" i="29" s="1"/>
  <c r="Q311" i="29"/>
  <c r="G311" i="29"/>
  <c r="H311" i="29" s="1"/>
  <c r="H310" i="29"/>
  <c r="Q310" i="29" s="1"/>
  <c r="G310" i="29"/>
  <c r="G309" i="29"/>
  <c r="H309" i="29" s="1"/>
  <c r="Q309" i="29" s="1"/>
  <c r="H308" i="29"/>
  <c r="Q308" i="29" s="1"/>
  <c r="G308" i="29"/>
  <c r="G307" i="29"/>
  <c r="H307" i="29" s="1"/>
  <c r="Q307" i="29" s="1"/>
  <c r="H306" i="29"/>
  <c r="Q306" i="29" s="1"/>
  <c r="G306" i="29"/>
  <c r="G305" i="29"/>
  <c r="H305" i="29" s="1"/>
  <c r="Q305" i="29" s="1"/>
  <c r="G304" i="29"/>
  <c r="H304" i="29" s="1"/>
  <c r="Q304" i="29" s="1"/>
  <c r="G303" i="29"/>
  <c r="H303" i="29" s="1"/>
  <c r="Q303" i="29" s="1"/>
  <c r="H302" i="29"/>
  <c r="Q302" i="29" s="1"/>
  <c r="G302" i="29"/>
  <c r="G301" i="29"/>
  <c r="H301" i="29" s="1"/>
  <c r="Q301" i="29" s="1"/>
  <c r="H300" i="29"/>
  <c r="Q300" i="29" s="1"/>
  <c r="G300" i="29"/>
  <c r="G299" i="29"/>
  <c r="H299" i="29" s="1"/>
  <c r="Q299" i="29" s="1"/>
  <c r="H298" i="29"/>
  <c r="Q298" i="29" s="1"/>
  <c r="G298" i="29"/>
  <c r="G297" i="29"/>
  <c r="H297" i="29" s="1"/>
  <c r="Q297" i="29" s="1"/>
  <c r="G296" i="29"/>
  <c r="H296" i="29" s="1"/>
  <c r="Q296" i="29" s="1"/>
  <c r="Q295" i="29"/>
  <c r="G295" i="29"/>
  <c r="H295" i="29" s="1"/>
  <c r="H294" i="29"/>
  <c r="Q294" i="29" s="1"/>
  <c r="G294" i="29"/>
  <c r="G293" i="29"/>
  <c r="H293" i="29" s="1"/>
  <c r="Q293" i="29" s="1"/>
  <c r="H292" i="29"/>
  <c r="Q292" i="29" s="1"/>
  <c r="G292" i="29"/>
  <c r="G291" i="29"/>
  <c r="H291" i="29" s="1"/>
  <c r="Q291" i="29" s="1"/>
  <c r="H290" i="29"/>
  <c r="Q290" i="29" s="1"/>
  <c r="G290" i="29"/>
  <c r="G289" i="29"/>
  <c r="H289" i="29" s="1"/>
  <c r="Q289" i="29" s="1"/>
  <c r="G288" i="29"/>
  <c r="H288" i="29" s="1"/>
  <c r="Q288" i="29" s="1"/>
  <c r="G287" i="29"/>
  <c r="H287" i="29" s="1"/>
  <c r="Q287" i="29" s="1"/>
  <c r="H286" i="29"/>
  <c r="Q286" i="29" s="1"/>
  <c r="G286" i="29"/>
  <c r="G285" i="29"/>
  <c r="H285" i="29" s="1"/>
  <c r="Q285" i="29" s="1"/>
  <c r="G284" i="29"/>
  <c r="H284" i="29" s="1"/>
  <c r="Q284" i="29" s="1"/>
  <c r="G283" i="29"/>
  <c r="H283" i="29" s="1"/>
  <c r="Q283" i="29" s="1"/>
  <c r="H282" i="29"/>
  <c r="Q282" i="29" s="1"/>
  <c r="G282" i="29"/>
  <c r="D271" i="29"/>
  <c r="E271" i="29" s="1"/>
  <c r="J271" i="29" s="1"/>
  <c r="D270" i="29"/>
  <c r="E270" i="29" s="1"/>
  <c r="J270" i="29" s="1"/>
  <c r="D269" i="29"/>
  <c r="E269" i="29" s="1"/>
  <c r="J269" i="29" s="1"/>
  <c r="E268" i="29"/>
  <c r="J268" i="29" s="1"/>
  <c r="D268" i="29"/>
  <c r="D267" i="29"/>
  <c r="E267" i="29" s="1"/>
  <c r="J267" i="29" s="1"/>
  <c r="D266" i="29"/>
  <c r="E266" i="29" s="1"/>
  <c r="J266" i="29" s="1"/>
  <c r="D265" i="29"/>
  <c r="E265" i="29" s="1"/>
  <c r="J265" i="29" s="1"/>
  <c r="E264" i="29"/>
  <c r="J264" i="29" s="1"/>
  <c r="D264" i="29"/>
  <c r="E256" i="29"/>
  <c r="F256" i="29" s="1"/>
  <c r="L256" i="29" s="1"/>
  <c r="E255" i="29"/>
  <c r="F255" i="29" s="1"/>
  <c r="L255" i="29" s="1"/>
  <c r="E254" i="29"/>
  <c r="F254" i="29" s="1"/>
  <c r="L254" i="29" s="1"/>
  <c r="F253" i="29"/>
  <c r="L253" i="29" s="1"/>
  <c r="E253" i="29"/>
  <c r="F252" i="29"/>
  <c r="L252" i="29" s="1"/>
  <c r="E252" i="29"/>
  <c r="E251" i="29"/>
  <c r="F251" i="29" s="1"/>
  <c r="L251" i="29" s="1"/>
  <c r="E250" i="29"/>
  <c r="F250" i="29" s="1"/>
  <c r="L250" i="29" s="1"/>
  <c r="F249" i="29"/>
  <c r="L249" i="29" s="1"/>
  <c r="E249" i="29"/>
  <c r="E248" i="29"/>
  <c r="F248" i="29" s="1"/>
  <c r="L248" i="29" s="1"/>
  <c r="E247" i="29"/>
  <c r="F247" i="29" s="1"/>
  <c r="L247" i="29" s="1"/>
  <c r="E246" i="29"/>
  <c r="F246" i="29" s="1"/>
  <c r="L246" i="29" s="1"/>
  <c r="F245" i="29"/>
  <c r="L245" i="29" s="1"/>
  <c r="E245" i="29"/>
  <c r="F244" i="29"/>
  <c r="L244" i="29" s="1"/>
  <c r="E244" i="29"/>
  <c r="E243" i="29"/>
  <c r="F243" i="29" s="1"/>
  <c r="L243" i="29" s="1"/>
  <c r="E242" i="29"/>
  <c r="F242" i="29" s="1"/>
  <c r="L242" i="29" s="1"/>
  <c r="F241" i="29"/>
  <c r="L241" i="29" s="1"/>
  <c r="E241" i="29"/>
  <c r="E232" i="29"/>
  <c r="F232" i="29" s="1"/>
  <c r="L232" i="29" s="1"/>
  <c r="E231" i="29"/>
  <c r="F231" i="29" s="1"/>
  <c r="L231" i="29" s="1"/>
  <c r="E230" i="29"/>
  <c r="F230" i="29" s="1"/>
  <c r="L230" i="29" s="1"/>
  <c r="F229" i="29"/>
  <c r="L229" i="29" s="1"/>
  <c r="E229" i="29"/>
  <c r="F228" i="29"/>
  <c r="L228" i="29" s="1"/>
  <c r="E228" i="29"/>
  <c r="E227" i="29"/>
  <c r="F227" i="29" s="1"/>
  <c r="L227" i="29" s="1"/>
  <c r="E226" i="29"/>
  <c r="F226" i="29" s="1"/>
  <c r="L226" i="29" s="1"/>
  <c r="F225" i="29"/>
  <c r="L225" i="29" s="1"/>
  <c r="E225" i="29"/>
  <c r="E224" i="29"/>
  <c r="F224" i="29" s="1"/>
  <c r="L224" i="29" s="1"/>
  <c r="E223" i="29"/>
  <c r="F223" i="29" s="1"/>
  <c r="L223" i="29" s="1"/>
  <c r="E222" i="29"/>
  <c r="F222" i="29" s="1"/>
  <c r="L222" i="29" s="1"/>
  <c r="F221" i="29"/>
  <c r="L221" i="29" s="1"/>
  <c r="E221" i="29"/>
  <c r="F220" i="29"/>
  <c r="L220" i="29" s="1"/>
  <c r="E220" i="29"/>
  <c r="E219" i="29"/>
  <c r="F219" i="29" s="1"/>
  <c r="L219" i="29" s="1"/>
  <c r="E218" i="29"/>
  <c r="F218" i="29" s="1"/>
  <c r="L218" i="29" s="1"/>
  <c r="F217" i="29"/>
  <c r="L217" i="29" s="1"/>
  <c r="E217" i="29"/>
  <c r="F208" i="29"/>
  <c r="G208" i="29" s="1"/>
  <c r="N208" i="29" s="1"/>
  <c r="F207" i="29"/>
  <c r="G207" i="29" s="1"/>
  <c r="N207" i="29" s="1"/>
  <c r="N206" i="29"/>
  <c r="F206" i="29"/>
  <c r="G206" i="29" s="1"/>
  <c r="G205" i="29"/>
  <c r="N205" i="29" s="1"/>
  <c r="F205" i="29"/>
  <c r="F204" i="29"/>
  <c r="G204" i="29" s="1"/>
  <c r="N204" i="29" s="1"/>
  <c r="F203" i="29"/>
  <c r="G203" i="29" s="1"/>
  <c r="N203" i="29" s="1"/>
  <c r="F202" i="29"/>
  <c r="G202" i="29" s="1"/>
  <c r="N202" i="29" s="1"/>
  <c r="N201" i="29"/>
  <c r="G201" i="29"/>
  <c r="F201" i="29"/>
  <c r="F200" i="29"/>
  <c r="G200" i="29" s="1"/>
  <c r="N200" i="29" s="1"/>
  <c r="F199" i="29"/>
  <c r="G199" i="29" s="1"/>
  <c r="N199" i="29" s="1"/>
  <c r="N198" i="29"/>
  <c r="F198" i="29"/>
  <c r="G198" i="29" s="1"/>
  <c r="G197" i="29"/>
  <c r="N197" i="29" s="1"/>
  <c r="F197" i="29"/>
  <c r="F196" i="29"/>
  <c r="G196" i="29" s="1"/>
  <c r="N196" i="29" s="1"/>
  <c r="F195" i="29"/>
  <c r="G195" i="29" s="1"/>
  <c r="N195" i="29" s="1"/>
  <c r="F194" i="29"/>
  <c r="G194" i="29" s="1"/>
  <c r="N194" i="29" s="1"/>
  <c r="N193" i="29"/>
  <c r="G193" i="29"/>
  <c r="F193" i="29"/>
  <c r="F192" i="29"/>
  <c r="G192" i="29" s="1"/>
  <c r="N192" i="29" s="1"/>
  <c r="F191" i="29"/>
  <c r="G191" i="29" s="1"/>
  <c r="N191" i="29" s="1"/>
  <c r="N190" i="29"/>
  <c r="F190" i="29"/>
  <c r="G190" i="29" s="1"/>
  <c r="G189" i="29"/>
  <c r="N189" i="29" s="1"/>
  <c r="F189" i="29"/>
  <c r="F188" i="29"/>
  <c r="G188" i="29" s="1"/>
  <c r="N188" i="29" s="1"/>
  <c r="F187" i="29"/>
  <c r="G187" i="29" s="1"/>
  <c r="N187" i="29" s="1"/>
  <c r="F186" i="29"/>
  <c r="G186" i="29" s="1"/>
  <c r="N186" i="29" s="1"/>
  <c r="N185" i="29"/>
  <c r="G185" i="29"/>
  <c r="F185" i="29"/>
  <c r="F184" i="29"/>
  <c r="G184" i="29" s="1"/>
  <c r="N184" i="29" s="1"/>
  <c r="F183" i="29"/>
  <c r="G183" i="29" s="1"/>
  <c r="N183" i="29" s="1"/>
  <c r="N182" i="29"/>
  <c r="F182" i="29"/>
  <c r="G182" i="29" s="1"/>
  <c r="G181" i="29"/>
  <c r="N181" i="29" s="1"/>
  <c r="F181" i="29"/>
  <c r="F180" i="29"/>
  <c r="G180" i="29" s="1"/>
  <c r="N180" i="29" s="1"/>
  <c r="F179" i="29"/>
  <c r="G179" i="29" s="1"/>
  <c r="N179" i="29" s="1"/>
  <c r="F178" i="29"/>
  <c r="G178" i="29" s="1"/>
  <c r="N178" i="29" s="1"/>
  <c r="N177" i="29"/>
  <c r="G177" i="29"/>
  <c r="F177" i="29"/>
  <c r="F167" i="29"/>
  <c r="G167" i="29" s="1"/>
  <c r="N167" i="29" s="1"/>
  <c r="F166" i="29"/>
  <c r="G166" i="29" s="1"/>
  <c r="N166" i="29" s="1"/>
  <c r="F165" i="29"/>
  <c r="G165" i="29" s="1"/>
  <c r="N165" i="29" s="1"/>
  <c r="G164" i="29"/>
  <c r="N164" i="29" s="1"/>
  <c r="F164" i="29"/>
  <c r="G163" i="29"/>
  <c r="N163" i="29" s="1"/>
  <c r="F163" i="29"/>
  <c r="F162" i="29"/>
  <c r="G162" i="29" s="1"/>
  <c r="N162" i="29" s="1"/>
  <c r="F161" i="29"/>
  <c r="G161" i="29" s="1"/>
  <c r="N161" i="29" s="1"/>
  <c r="G160" i="29"/>
  <c r="N160" i="29" s="1"/>
  <c r="F160" i="29"/>
  <c r="F159" i="29"/>
  <c r="G159" i="29" s="1"/>
  <c r="N159" i="29" s="1"/>
  <c r="F158" i="29"/>
  <c r="G158" i="29" s="1"/>
  <c r="N158" i="29" s="1"/>
  <c r="F157" i="29"/>
  <c r="G157" i="29" s="1"/>
  <c r="N157" i="29" s="1"/>
  <c r="G156" i="29"/>
  <c r="N156" i="29" s="1"/>
  <c r="F156" i="29"/>
  <c r="G155" i="29"/>
  <c r="N155" i="29" s="1"/>
  <c r="F155" i="29"/>
  <c r="F154" i="29"/>
  <c r="G154" i="29" s="1"/>
  <c r="N154" i="29" s="1"/>
  <c r="F153" i="29"/>
  <c r="G153" i="29" s="1"/>
  <c r="N153" i="29" s="1"/>
  <c r="G152" i="29"/>
  <c r="N152" i="29" s="1"/>
  <c r="F152" i="29"/>
  <c r="F151" i="29"/>
  <c r="G151" i="29" s="1"/>
  <c r="N151" i="29" s="1"/>
  <c r="F150" i="29"/>
  <c r="G150" i="29" s="1"/>
  <c r="N150" i="29" s="1"/>
  <c r="F149" i="29"/>
  <c r="G149" i="29" s="1"/>
  <c r="N149" i="29" s="1"/>
  <c r="G148" i="29"/>
  <c r="N148" i="29" s="1"/>
  <c r="F148" i="29"/>
  <c r="G147" i="29"/>
  <c r="N147" i="29" s="1"/>
  <c r="F147" i="29"/>
  <c r="F146" i="29"/>
  <c r="G146" i="29" s="1"/>
  <c r="N146" i="29" s="1"/>
  <c r="F145" i="29"/>
  <c r="G145" i="29" s="1"/>
  <c r="N145" i="29" s="1"/>
  <c r="G144" i="29"/>
  <c r="N144" i="29" s="1"/>
  <c r="F144" i="29"/>
  <c r="G143" i="29"/>
  <c r="N143" i="29" s="1"/>
  <c r="F143" i="29"/>
  <c r="F142" i="29"/>
  <c r="G142" i="29" s="1"/>
  <c r="N142" i="29" s="1"/>
  <c r="N141" i="29"/>
  <c r="F141" i="29"/>
  <c r="G141" i="29" s="1"/>
  <c r="N140" i="29"/>
  <c r="G140" i="29"/>
  <c r="F140" i="29"/>
  <c r="F139" i="29"/>
  <c r="G139" i="29" s="1"/>
  <c r="N139" i="29" s="1"/>
  <c r="F138" i="29"/>
  <c r="G138" i="29" s="1"/>
  <c r="N138" i="29" s="1"/>
  <c r="F137" i="29"/>
  <c r="G137" i="29" s="1"/>
  <c r="N137" i="29" s="1"/>
  <c r="N136" i="29"/>
  <c r="G136" i="29"/>
  <c r="F136" i="29"/>
  <c r="E126" i="29"/>
  <c r="J126" i="29" s="1"/>
  <c r="E125" i="29"/>
  <c r="J125" i="29" s="1"/>
  <c r="J124" i="29"/>
  <c r="E124" i="29"/>
  <c r="E123" i="29"/>
  <c r="J123" i="29" s="1"/>
  <c r="E122" i="29"/>
  <c r="J122" i="29" s="1"/>
  <c r="E121" i="29"/>
  <c r="J121" i="29" s="1"/>
  <c r="E120" i="29"/>
  <c r="J120" i="29" s="1"/>
  <c r="E119" i="29"/>
  <c r="J119" i="29" s="1"/>
  <c r="D111" i="29"/>
  <c r="H111" i="29" s="1"/>
  <c r="C111" i="29"/>
  <c r="C110" i="29"/>
  <c r="D110" i="29" s="1"/>
  <c r="H110" i="29" s="1"/>
  <c r="C109" i="29"/>
  <c r="D109" i="29" s="1"/>
  <c r="H109" i="29" s="1"/>
  <c r="H108" i="29"/>
  <c r="D108" i="29"/>
  <c r="C108" i="29"/>
  <c r="E101" i="29"/>
  <c r="F101" i="29" s="1"/>
  <c r="L101" i="29" s="1"/>
  <c r="E100" i="29"/>
  <c r="F100" i="29" s="1"/>
  <c r="L100" i="29" s="1"/>
  <c r="L99" i="29"/>
  <c r="E99" i="29"/>
  <c r="F99" i="29" s="1"/>
  <c r="L98" i="29"/>
  <c r="F98" i="29"/>
  <c r="E98" i="29"/>
  <c r="E97" i="29"/>
  <c r="F97" i="29" s="1"/>
  <c r="L97" i="29" s="1"/>
  <c r="F96" i="29"/>
  <c r="L96" i="29" s="1"/>
  <c r="E96" i="29"/>
  <c r="L95" i="29"/>
  <c r="F95" i="29"/>
  <c r="E95" i="29"/>
  <c r="E94" i="29"/>
  <c r="F94" i="29" s="1"/>
  <c r="L94" i="29" s="1"/>
  <c r="E93" i="29"/>
  <c r="F93" i="29" s="1"/>
  <c r="L93" i="29" s="1"/>
  <c r="E92" i="29"/>
  <c r="F92" i="29" s="1"/>
  <c r="L92" i="29" s="1"/>
  <c r="E91" i="29"/>
  <c r="F91" i="29" s="1"/>
  <c r="L91" i="29" s="1"/>
  <c r="F90" i="29"/>
  <c r="L90" i="29" s="1"/>
  <c r="E90" i="29"/>
  <c r="F89" i="29"/>
  <c r="L89" i="29" s="1"/>
  <c r="E89" i="29"/>
  <c r="F88" i="29"/>
  <c r="L88" i="29" s="1"/>
  <c r="E88" i="29"/>
  <c r="L87" i="29"/>
  <c r="F87" i="29"/>
  <c r="E87" i="29"/>
  <c r="E86" i="29"/>
  <c r="F86" i="29" s="1"/>
  <c r="L86" i="29" s="1"/>
  <c r="C77" i="29"/>
  <c r="D77" i="29" s="1"/>
  <c r="H77" i="29" s="1"/>
  <c r="C76" i="29"/>
  <c r="D76" i="29" s="1"/>
  <c r="H76" i="29" s="1"/>
  <c r="C75" i="29"/>
  <c r="D75" i="29" s="1"/>
  <c r="H75" i="29" s="1"/>
  <c r="D74" i="29"/>
  <c r="H74" i="29" s="1"/>
  <c r="C74" i="29"/>
  <c r="D67" i="29"/>
  <c r="H67" i="29" s="1"/>
  <c r="C67" i="29"/>
  <c r="D66" i="29"/>
  <c r="H66" i="29" s="1"/>
  <c r="C66" i="29"/>
  <c r="C65" i="29"/>
  <c r="D65" i="29" s="1"/>
  <c r="H65" i="29" s="1"/>
  <c r="C64" i="29"/>
  <c r="D64" i="29" s="1"/>
  <c r="H64" i="29" s="1"/>
  <c r="C57" i="29"/>
  <c r="D57" i="29" s="1"/>
  <c r="H57" i="29" s="1"/>
  <c r="C56" i="29"/>
  <c r="D56" i="29" s="1"/>
  <c r="H56" i="29" s="1"/>
  <c r="C55" i="29"/>
  <c r="D55" i="29" s="1"/>
  <c r="H55" i="29" s="1"/>
  <c r="D54" i="29"/>
  <c r="H54" i="29" s="1"/>
  <c r="C54" i="29"/>
  <c r="F47" i="29"/>
  <c r="L47" i="29" s="1"/>
  <c r="E47" i="29"/>
  <c r="E46" i="29"/>
  <c r="F46" i="29" s="1"/>
  <c r="L46" i="29" s="1"/>
  <c r="E45" i="29"/>
  <c r="F45" i="29" s="1"/>
  <c r="L45" i="29" s="1"/>
  <c r="E44" i="29"/>
  <c r="F44" i="29" s="1"/>
  <c r="L44" i="29" s="1"/>
  <c r="E43" i="29"/>
  <c r="F43" i="29" s="1"/>
  <c r="L43" i="29" s="1"/>
  <c r="E42" i="29"/>
  <c r="F42" i="29" s="1"/>
  <c r="L42" i="29" s="1"/>
  <c r="E41" i="29"/>
  <c r="F41" i="29" s="1"/>
  <c r="L41" i="29" s="1"/>
  <c r="E40" i="29"/>
  <c r="F40" i="29" s="1"/>
  <c r="L40" i="29" s="1"/>
  <c r="E39" i="29"/>
  <c r="F39" i="29" s="1"/>
  <c r="L39" i="29" s="1"/>
  <c r="E38" i="29"/>
  <c r="F38" i="29" s="1"/>
  <c r="L38" i="29" s="1"/>
  <c r="E37" i="29"/>
  <c r="F37" i="29" s="1"/>
  <c r="L37" i="29" s="1"/>
  <c r="E36" i="29"/>
  <c r="F36" i="29" s="1"/>
  <c r="L36" i="29" s="1"/>
  <c r="E35" i="29"/>
  <c r="F35" i="29" s="1"/>
  <c r="L35" i="29" s="1"/>
  <c r="E34" i="29"/>
  <c r="F34" i="29" s="1"/>
  <c r="L34" i="29" s="1"/>
  <c r="E33" i="29"/>
  <c r="F33" i="29" s="1"/>
  <c r="L33" i="29" s="1"/>
  <c r="E32" i="29"/>
  <c r="F32" i="29" s="1"/>
  <c r="L32" i="29" s="1"/>
  <c r="F23" i="29"/>
  <c r="L23" i="29" s="1"/>
  <c r="E23" i="29"/>
  <c r="F22" i="29"/>
  <c r="L22" i="29" s="1"/>
  <c r="E22" i="29"/>
  <c r="E21" i="29"/>
  <c r="F21" i="29" s="1"/>
  <c r="L21" i="29" s="1"/>
  <c r="E20" i="29"/>
  <c r="F20" i="29" s="1"/>
  <c r="L20" i="29" s="1"/>
  <c r="E19" i="29"/>
  <c r="F19" i="29" s="1"/>
  <c r="L19" i="29" s="1"/>
  <c r="E18" i="29"/>
  <c r="F18" i="29" s="1"/>
  <c r="L18" i="29" s="1"/>
  <c r="E17" i="29"/>
  <c r="F17" i="29" s="1"/>
  <c r="L17" i="29" s="1"/>
  <c r="F16" i="29"/>
  <c r="L16" i="29" s="1"/>
  <c r="E16" i="29"/>
  <c r="F15" i="29"/>
  <c r="L15" i="29" s="1"/>
  <c r="E15" i="29"/>
  <c r="F14" i="29"/>
  <c r="L14" i="29" s="1"/>
  <c r="E14" i="29"/>
  <c r="E13" i="29"/>
  <c r="F13" i="29" s="1"/>
  <c r="L13" i="29" s="1"/>
  <c r="E12" i="29"/>
  <c r="F12" i="29" s="1"/>
  <c r="L12" i="29" s="1"/>
  <c r="E11" i="29"/>
  <c r="F11" i="29" s="1"/>
  <c r="L11" i="29" s="1"/>
  <c r="E10" i="29"/>
  <c r="F10" i="29" s="1"/>
  <c r="L10" i="29" s="1"/>
  <c r="E9" i="29"/>
  <c r="F9" i="29" s="1"/>
  <c r="L9" i="29" s="1"/>
  <c r="F8" i="29"/>
  <c r="L8" i="29" s="1"/>
  <c r="E8" i="29"/>
  <c r="K1457" i="27" l="1"/>
  <c r="L1457" i="27" s="1"/>
  <c r="Y1457" i="27" s="1"/>
  <c r="K1456" i="27"/>
  <c r="L1456" i="27" s="1"/>
  <c r="Y1456" i="27" s="1"/>
  <c r="K1455" i="27"/>
  <c r="L1455" i="27" s="1"/>
  <c r="Y1455" i="27" s="1"/>
  <c r="K1454" i="27"/>
  <c r="L1454" i="27" s="1"/>
  <c r="Y1454" i="27" s="1"/>
  <c r="K1453" i="27"/>
  <c r="L1453" i="27" s="1"/>
  <c r="Y1453" i="27" s="1"/>
  <c r="K1452" i="27"/>
  <c r="L1452" i="27" s="1"/>
  <c r="Y1452" i="27" s="1"/>
  <c r="K1451" i="27"/>
  <c r="L1451" i="27" s="1"/>
  <c r="Y1451" i="27" s="1"/>
  <c r="K1450" i="27"/>
  <c r="L1450" i="27" s="1"/>
  <c r="Y1450" i="27" s="1"/>
  <c r="K1449" i="27"/>
  <c r="L1449" i="27" s="1"/>
  <c r="Y1449" i="27" s="1"/>
  <c r="K1448" i="27"/>
  <c r="L1448" i="27" s="1"/>
  <c r="Y1448" i="27" s="1"/>
  <c r="K1447" i="27"/>
  <c r="L1447" i="27" s="1"/>
  <c r="Y1447" i="27" s="1"/>
  <c r="K1446" i="27"/>
  <c r="L1446" i="27" s="1"/>
  <c r="Y1446" i="27" s="1"/>
  <c r="K1445" i="27"/>
  <c r="L1445" i="27" s="1"/>
  <c r="Y1445" i="27" s="1"/>
  <c r="K1444" i="27"/>
  <c r="L1444" i="27" s="1"/>
  <c r="Y1444" i="27" s="1"/>
  <c r="K1443" i="27"/>
  <c r="L1443" i="27" s="1"/>
  <c r="Y1443" i="27" s="1"/>
  <c r="K1442" i="27"/>
  <c r="L1442" i="27" s="1"/>
  <c r="Y1442" i="27" s="1"/>
  <c r="K1441" i="27"/>
  <c r="L1441" i="27" s="1"/>
  <c r="Y1441" i="27" s="1"/>
  <c r="K1440" i="27"/>
  <c r="L1440" i="27" s="1"/>
  <c r="Y1440" i="27" s="1"/>
  <c r="K1439" i="27"/>
  <c r="L1439" i="27" s="1"/>
  <c r="Y1439" i="27" s="1"/>
  <c r="K1438" i="27"/>
  <c r="L1438" i="27" s="1"/>
  <c r="Y1438" i="27" s="1"/>
  <c r="K1437" i="27"/>
  <c r="L1437" i="27" s="1"/>
  <c r="Y1437" i="27" s="1"/>
  <c r="K1436" i="27"/>
  <c r="L1436" i="27" s="1"/>
  <c r="Y1436" i="27" s="1"/>
  <c r="K1435" i="27"/>
  <c r="L1435" i="27" s="1"/>
  <c r="Y1435" i="27" s="1"/>
  <c r="K1434" i="27"/>
  <c r="L1434" i="27" s="1"/>
  <c r="Y1434" i="27" s="1"/>
  <c r="K1433" i="27"/>
  <c r="L1433" i="27" s="1"/>
  <c r="Y1433" i="27" s="1"/>
  <c r="K1432" i="27"/>
  <c r="L1432" i="27" s="1"/>
  <c r="Y1432" i="27" s="1"/>
  <c r="K1431" i="27"/>
  <c r="L1431" i="27" s="1"/>
  <c r="Y1431" i="27" s="1"/>
  <c r="K1430" i="27"/>
  <c r="L1430" i="27" s="1"/>
  <c r="Y1430" i="27" s="1"/>
  <c r="K1429" i="27"/>
  <c r="L1429" i="27" s="1"/>
  <c r="Y1429" i="27" s="1"/>
  <c r="K1428" i="27"/>
  <c r="L1428" i="27" s="1"/>
  <c r="Y1428" i="27" s="1"/>
  <c r="K1427" i="27"/>
  <c r="L1427" i="27" s="1"/>
  <c r="Y1427" i="27" s="1"/>
  <c r="K1426" i="27"/>
  <c r="L1426" i="27" s="1"/>
  <c r="Y1426" i="27" s="1"/>
  <c r="K1425" i="27"/>
  <c r="L1425" i="27" s="1"/>
  <c r="Y1425" i="27" s="1"/>
  <c r="K1424" i="27"/>
  <c r="L1424" i="27" s="1"/>
  <c r="Y1424" i="27" s="1"/>
  <c r="K1423" i="27"/>
  <c r="L1423" i="27" s="1"/>
  <c r="Y1423" i="27" s="1"/>
  <c r="K1422" i="27"/>
  <c r="L1422" i="27" s="1"/>
  <c r="Y1422" i="27" s="1"/>
  <c r="K1421" i="27"/>
  <c r="L1421" i="27" s="1"/>
  <c r="Y1421" i="27" s="1"/>
  <c r="K1420" i="27"/>
  <c r="L1420" i="27" s="1"/>
  <c r="Y1420" i="27" s="1"/>
  <c r="K1419" i="27"/>
  <c r="L1419" i="27" s="1"/>
  <c r="Y1419" i="27" s="1"/>
  <c r="K1418" i="27"/>
  <c r="L1418" i="27" s="1"/>
  <c r="Y1418" i="27" s="1"/>
  <c r="K1417" i="27"/>
  <c r="L1417" i="27" s="1"/>
  <c r="Y1417" i="27" s="1"/>
  <c r="K1416" i="27"/>
  <c r="L1416" i="27" s="1"/>
  <c r="Y1416" i="27" s="1"/>
  <c r="K1415" i="27"/>
  <c r="L1415" i="27" s="1"/>
  <c r="Y1415" i="27" s="1"/>
  <c r="K1414" i="27"/>
  <c r="L1414" i="27" s="1"/>
  <c r="Y1414" i="27" s="1"/>
  <c r="K1413" i="27"/>
  <c r="L1413" i="27" s="1"/>
  <c r="Y1413" i="27" s="1"/>
  <c r="K1412" i="27"/>
  <c r="L1412" i="27" s="1"/>
  <c r="Y1412" i="27" s="1"/>
  <c r="K1411" i="27"/>
  <c r="L1411" i="27" s="1"/>
  <c r="Y1411" i="27" s="1"/>
  <c r="K1410" i="27"/>
  <c r="L1410" i="27" s="1"/>
  <c r="Y1410" i="27" s="1"/>
  <c r="K1409" i="27"/>
  <c r="L1409" i="27" s="1"/>
  <c r="Y1409" i="27" s="1"/>
  <c r="K1408" i="27"/>
  <c r="L1408" i="27" s="1"/>
  <c r="Y1408" i="27" s="1"/>
  <c r="K1407" i="27"/>
  <c r="L1407" i="27" s="1"/>
  <c r="Y1407" i="27" s="1"/>
  <c r="K1406" i="27"/>
  <c r="L1406" i="27" s="1"/>
  <c r="Y1406" i="27" s="1"/>
  <c r="K1405" i="27"/>
  <c r="L1405" i="27" s="1"/>
  <c r="Y1405" i="27" s="1"/>
  <c r="K1404" i="27"/>
  <c r="L1404" i="27" s="1"/>
  <c r="Y1404" i="27" s="1"/>
  <c r="K1403" i="27"/>
  <c r="L1403" i="27" s="1"/>
  <c r="Y1403" i="27" s="1"/>
  <c r="K1402" i="27"/>
  <c r="L1402" i="27" s="1"/>
  <c r="Y1402" i="27" s="1"/>
  <c r="K1401" i="27"/>
  <c r="L1401" i="27" s="1"/>
  <c r="Y1401" i="27" s="1"/>
  <c r="K1400" i="27"/>
  <c r="L1400" i="27" s="1"/>
  <c r="Y1400" i="27" s="1"/>
  <c r="K1399" i="27"/>
  <c r="L1399" i="27" s="1"/>
  <c r="Y1399" i="27" s="1"/>
  <c r="K1398" i="27"/>
  <c r="L1398" i="27" s="1"/>
  <c r="Y1398" i="27" s="1"/>
  <c r="K1397" i="27"/>
  <c r="L1397" i="27" s="1"/>
  <c r="Y1397" i="27" s="1"/>
  <c r="K1396" i="27"/>
  <c r="L1396" i="27" s="1"/>
  <c r="Y1396" i="27" s="1"/>
  <c r="K1395" i="27"/>
  <c r="L1395" i="27" s="1"/>
  <c r="Y1395" i="27" s="1"/>
  <c r="K1394" i="27"/>
  <c r="L1394" i="27" s="1"/>
  <c r="Y1394" i="27" s="1"/>
  <c r="K1393" i="27"/>
  <c r="L1393" i="27" s="1"/>
  <c r="Y1393" i="27" s="1"/>
  <c r="K1392" i="27"/>
  <c r="L1392" i="27" s="1"/>
  <c r="Y1392" i="27" s="1"/>
  <c r="K1391" i="27"/>
  <c r="L1391" i="27" s="1"/>
  <c r="Y1391" i="27" s="1"/>
  <c r="K1390" i="27"/>
  <c r="L1390" i="27" s="1"/>
  <c r="Y1390" i="27" s="1"/>
  <c r="K1389" i="27"/>
  <c r="L1389" i="27" s="1"/>
  <c r="Y1389" i="27" s="1"/>
  <c r="K1388" i="27"/>
  <c r="L1388" i="27" s="1"/>
  <c r="Y1388" i="27" s="1"/>
  <c r="K1387" i="27"/>
  <c r="L1387" i="27" s="1"/>
  <c r="Y1387" i="27" s="1"/>
  <c r="K1386" i="27"/>
  <c r="L1386" i="27" s="1"/>
  <c r="Y1386" i="27" s="1"/>
  <c r="K1385" i="27"/>
  <c r="L1385" i="27" s="1"/>
  <c r="Y1385" i="27" s="1"/>
  <c r="K1384" i="27"/>
  <c r="L1384" i="27" s="1"/>
  <c r="Y1384" i="27" s="1"/>
  <c r="K1383" i="27"/>
  <c r="L1383" i="27" s="1"/>
  <c r="Y1383" i="27" s="1"/>
  <c r="K1382" i="27"/>
  <c r="L1382" i="27" s="1"/>
  <c r="Y1382" i="27" s="1"/>
  <c r="K1381" i="27"/>
  <c r="L1381" i="27" s="1"/>
  <c r="Y1381" i="27" s="1"/>
  <c r="K1380" i="27"/>
  <c r="L1380" i="27" s="1"/>
  <c r="Y1380" i="27" s="1"/>
  <c r="K1379" i="27"/>
  <c r="L1379" i="27" s="1"/>
  <c r="Y1379" i="27" s="1"/>
  <c r="K1378" i="27"/>
  <c r="L1378" i="27" s="1"/>
  <c r="Y1378" i="27" s="1"/>
  <c r="K1377" i="27"/>
  <c r="L1377" i="27" s="1"/>
  <c r="Y1377" i="27" s="1"/>
  <c r="K1376" i="27"/>
  <c r="L1376" i="27" s="1"/>
  <c r="Y1376" i="27" s="1"/>
  <c r="K1375" i="27"/>
  <c r="L1375" i="27" s="1"/>
  <c r="Y1375" i="27" s="1"/>
  <c r="K1374" i="27"/>
  <c r="L1374" i="27" s="1"/>
  <c r="Y1374" i="27" s="1"/>
  <c r="K1373" i="27"/>
  <c r="L1373" i="27" s="1"/>
  <c r="Y1373" i="27" s="1"/>
  <c r="K1372" i="27"/>
  <c r="L1372" i="27" s="1"/>
  <c r="Y1372" i="27" s="1"/>
  <c r="K1371" i="27"/>
  <c r="L1371" i="27" s="1"/>
  <c r="Y1371" i="27" s="1"/>
  <c r="K1370" i="27"/>
  <c r="L1370" i="27" s="1"/>
  <c r="Y1370" i="27" s="1"/>
  <c r="K1369" i="27"/>
  <c r="L1369" i="27" s="1"/>
  <c r="Y1369" i="27" s="1"/>
  <c r="K1368" i="27"/>
  <c r="L1368" i="27" s="1"/>
  <c r="Y1368" i="27" s="1"/>
  <c r="K1367" i="27"/>
  <c r="L1367" i="27" s="1"/>
  <c r="Y1367" i="27" s="1"/>
  <c r="K1366" i="27"/>
  <c r="L1366" i="27" s="1"/>
  <c r="Y1366" i="27" s="1"/>
  <c r="K1365" i="27"/>
  <c r="L1365" i="27" s="1"/>
  <c r="Y1365" i="27" s="1"/>
  <c r="K1364" i="27"/>
  <c r="L1364" i="27" s="1"/>
  <c r="Y1364" i="27" s="1"/>
  <c r="K1363" i="27"/>
  <c r="L1363" i="27" s="1"/>
  <c r="Y1363" i="27" s="1"/>
  <c r="K1362" i="27"/>
  <c r="L1362" i="27" s="1"/>
  <c r="Y1362" i="27" s="1"/>
  <c r="K1361" i="27"/>
  <c r="L1361" i="27" s="1"/>
  <c r="Y1361" i="27" s="1"/>
  <c r="K1360" i="27"/>
  <c r="L1360" i="27" s="1"/>
  <c r="Y1360" i="27" s="1"/>
  <c r="K1359" i="27"/>
  <c r="L1359" i="27" s="1"/>
  <c r="Y1359" i="27" s="1"/>
  <c r="K1358" i="27"/>
  <c r="L1358" i="27" s="1"/>
  <c r="Y1358" i="27" s="1"/>
  <c r="K1357" i="27"/>
  <c r="L1357" i="27" s="1"/>
  <c r="Y1357" i="27" s="1"/>
  <c r="K1356" i="27"/>
  <c r="L1356" i="27" s="1"/>
  <c r="Y1356" i="27" s="1"/>
  <c r="K1355" i="27"/>
  <c r="L1355" i="27" s="1"/>
  <c r="Y1355" i="27" s="1"/>
  <c r="K1354" i="27"/>
  <c r="L1354" i="27" s="1"/>
  <c r="Y1354" i="27" s="1"/>
  <c r="K1353" i="27"/>
  <c r="L1353" i="27" s="1"/>
  <c r="Y1353" i="27" s="1"/>
  <c r="K1352" i="27"/>
  <c r="L1352" i="27" s="1"/>
  <c r="Y1352" i="27" s="1"/>
  <c r="K1351" i="27"/>
  <c r="L1351" i="27" s="1"/>
  <c r="Y1351" i="27" s="1"/>
  <c r="K1350" i="27"/>
  <c r="L1350" i="27" s="1"/>
  <c r="Y1350" i="27" s="1"/>
  <c r="K1349" i="27"/>
  <c r="L1349" i="27" s="1"/>
  <c r="Y1349" i="27" s="1"/>
  <c r="K1348" i="27"/>
  <c r="L1348" i="27" s="1"/>
  <c r="Y1348" i="27" s="1"/>
  <c r="K1347" i="27"/>
  <c r="L1347" i="27" s="1"/>
  <c r="Y1347" i="27" s="1"/>
  <c r="K1346" i="27"/>
  <c r="L1346" i="27" s="1"/>
  <c r="Y1346" i="27" s="1"/>
  <c r="K1345" i="27"/>
  <c r="L1345" i="27" s="1"/>
  <c r="Y1345" i="27" s="1"/>
  <c r="K1344" i="27"/>
  <c r="L1344" i="27" s="1"/>
  <c r="Y1344" i="27" s="1"/>
  <c r="K1343" i="27"/>
  <c r="L1343" i="27" s="1"/>
  <c r="Y1343" i="27" s="1"/>
  <c r="K1342" i="27"/>
  <c r="L1342" i="27" s="1"/>
  <c r="Y1342" i="27" s="1"/>
  <c r="K1341" i="27"/>
  <c r="L1341" i="27" s="1"/>
  <c r="Y1341" i="27" s="1"/>
  <c r="K1340" i="27"/>
  <c r="L1340" i="27" s="1"/>
  <c r="Y1340" i="27" s="1"/>
  <c r="K1339" i="27"/>
  <c r="L1339" i="27" s="1"/>
  <c r="Y1339" i="27" s="1"/>
  <c r="K1338" i="27"/>
  <c r="L1338" i="27" s="1"/>
  <c r="Y1338" i="27" s="1"/>
  <c r="K1337" i="27"/>
  <c r="L1337" i="27" s="1"/>
  <c r="Y1337" i="27" s="1"/>
  <c r="K1336" i="27"/>
  <c r="L1336" i="27" s="1"/>
  <c r="Y1336" i="27" s="1"/>
  <c r="K1335" i="27"/>
  <c r="L1335" i="27" s="1"/>
  <c r="Y1335" i="27" s="1"/>
  <c r="K1334" i="27"/>
  <c r="L1334" i="27" s="1"/>
  <c r="Y1334" i="27" s="1"/>
  <c r="K1333" i="27"/>
  <c r="L1333" i="27" s="1"/>
  <c r="Y1333" i="27" s="1"/>
  <c r="K1332" i="27"/>
  <c r="L1332" i="27" s="1"/>
  <c r="Y1332" i="27" s="1"/>
  <c r="K1331" i="27"/>
  <c r="L1331" i="27" s="1"/>
  <c r="Y1331" i="27" s="1"/>
  <c r="K1330" i="27"/>
  <c r="L1330" i="27" s="1"/>
  <c r="Y1330" i="27" s="1"/>
  <c r="K1329" i="27"/>
  <c r="L1329" i="27" s="1"/>
  <c r="Y1329" i="27" s="1"/>
  <c r="K1328" i="27"/>
  <c r="L1328" i="27" s="1"/>
  <c r="Y1328" i="27" s="1"/>
  <c r="K1327" i="27"/>
  <c r="L1327" i="27" s="1"/>
  <c r="Y1327" i="27" s="1"/>
  <c r="K1326" i="27"/>
  <c r="L1326" i="27" s="1"/>
  <c r="Y1326" i="27" s="1"/>
  <c r="K1325" i="27"/>
  <c r="L1325" i="27" s="1"/>
  <c r="Y1325" i="27" s="1"/>
  <c r="K1324" i="27"/>
  <c r="L1324" i="27" s="1"/>
  <c r="Y1324" i="27" s="1"/>
  <c r="K1323" i="27"/>
  <c r="L1323" i="27" s="1"/>
  <c r="Y1323" i="27" s="1"/>
  <c r="K1322" i="27"/>
  <c r="L1322" i="27" s="1"/>
  <c r="Y1322" i="27" s="1"/>
  <c r="K1321" i="27"/>
  <c r="L1321" i="27" s="1"/>
  <c r="Y1321" i="27" s="1"/>
  <c r="K1320" i="27"/>
  <c r="L1320" i="27" s="1"/>
  <c r="Y1320" i="27" s="1"/>
  <c r="K1319" i="27"/>
  <c r="L1319" i="27" s="1"/>
  <c r="Y1319" i="27" s="1"/>
  <c r="K1318" i="27"/>
  <c r="L1318" i="27" s="1"/>
  <c r="Y1318" i="27" s="1"/>
  <c r="K1317" i="27"/>
  <c r="L1317" i="27" s="1"/>
  <c r="Y1317" i="27" s="1"/>
  <c r="K1316" i="27"/>
  <c r="L1316" i="27" s="1"/>
  <c r="Y1316" i="27" s="1"/>
  <c r="K1315" i="27"/>
  <c r="L1315" i="27" s="1"/>
  <c r="Y1315" i="27" s="1"/>
  <c r="K1314" i="27"/>
  <c r="L1314" i="27" s="1"/>
  <c r="Y1314" i="27" s="1"/>
  <c r="K1313" i="27"/>
  <c r="L1313" i="27" s="1"/>
  <c r="Y1313" i="27" s="1"/>
  <c r="K1312" i="27"/>
  <c r="L1312" i="27" s="1"/>
  <c r="Y1312" i="27" s="1"/>
  <c r="K1311" i="27"/>
  <c r="L1311" i="27" s="1"/>
  <c r="Y1311" i="27" s="1"/>
  <c r="K1310" i="27"/>
  <c r="L1310" i="27" s="1"/>
  <c r="Y1310" i="27" s="1"/>
  <c r="K1309" i="27"/>
  <c r="L1309" i="27" s="1"/>
  <c r="Y1309" i="27" s="1"/>
  <c r="K1308" i="27"/>
  <c r="L1308" i="27" s="1"/>
  <c r="Y1308" i="27" s="1"/>
  <c r="K1307" i="27"/>
  <c r="L1307" i="27" s="1"/>
  <c r="Y1307" i="27" s="1"/>
  <c r="K1306" i="27"/>
  <c r="L1306" i="27" s="1"/>
  <c r="Y1306" i="27" s="1"/>
  <c r="K1305" i="27"/>
  <c r="L1305" i="27" s="1"/>
  <c r="Y1305" i="27" s="1"/>
  <c r="K1304" i="27"/>
  <c r="L1304" i="27" s="1"/>
  <c r="Y1304" i="27" s="1"/>
  <c r="K1303" i="27"/>
  <c r="L1303" i="27" s="1"/>
  <c r="Y1303" i="27" s="1"/>
  <c r="K1302" i="27"/>
  <c r="L1302" i="27" s="1"/>
  <c r="Y1302" i="27" s="1"/>
  <c r="K1301" i="27"/>
  <c r="L1301" i="27" s="1"/>
  <c r="Y1301" i="27" s="1"/>
  <c r="K1300" i="27"/>
  <c r="L1300" i="27" s="1"/>
  <c r="Y1300" i="27" s="1"/>
  <c r="K1299" i="27"/>
  <c r="L1299" i="27" s="1"/>
  <c r="Y1299" i="27" s="1"/>
  <c r="K1298" i="27"/>
  <c r="L1298" i="27" s="1"/>
  <c r="Y1298" i="27" s="1"/>
  <c r="K1297" i="27"/>
  <c r="L1297" i="27" s="1"/>
  <c r="Y1297" i="27" s="1"/>
  <c r="K1296" i="27"/>
  <c r="L1296" i="27" s="1"/>
  <c r="Y1296" i="27" s="1"/>
  <c r="K1295" i="27"/>
  <c r="L1295" i="27" s="1"/>
  <c r="Y1295" i="27" s="1"/>
  <c r="K1294" i="27"/>
  <c r="L1294" i="27" s="1"/>
  <c r="Y1294" i="27" s="1"/>
  <c r="K1293" i="27"/>
  <c r="L1293" i="27" s="1"/>
  <c r="Y1293" i="27" s="1"/>
  <c r="K1292" i="27"/>
  <c r="L1292" i="27" s="1"/>
  <c r="Y1292" i="27" s="1"/>
  <c r="K1291" i="27"/>
  <c r="L1291" i="27" s="1"/>
  <c r="Y1291" i="27" s="1"/>
  <c r="K1290" i="27"/>
  <c r="L1290" i="27" s="1"/>
  <c r="Y1290" i="27" s="1"/>
  <c r="K1289" i="27"/>
  <c r="L1289" i="27" s="1"/>
  <c r="Y1289" i="27" s="1"/>
  <c r="K1288" i="27"/>
  <c r="L1288" i="27" s="1"/>
  <c r="Y1288" i="27" s="1"/>
  <c r="K1287" i="27"/>
  <c r="L1287" i="27" s="1"/>
  <c r="Y1287" i="27" s="1"/>
  <c r="K1286" i="27"/>
  <c r="L1286" i="27" s="1"/>
  <c r="Y1286" i="27" s="1"/>
  <c r="K1285" i="27"/>
  <c r="L1285" i="27" s="1"/>
  <c r="Y1285" i="27" s="1"/>
  <c r="K1284" i="27"/>
  <c r="L1284" i="27" s="1"/>
  <c r="Y1284" i="27" s="1"/>
  <c r="K1283" i="27"/>
  <c r="L1283" i="27" s="1"/>
  <c r="Y1283" i="27" s="1"/>
  <c r="K1282" i="27"/>
  <c r="L1282" i="27" s="1"/>
  <c r="Y1282" i="27" s="1"/>
  <c r="K1281" i="27"/>
  <c r="L1281" i="27" s="1"/>
  <c r="Y1281" i="27" s="1"/>
  <c r="K1280" i="27"/>
  <c r="L1280" i="27" s="1"/>
  <c r="Y1280" i="27" s="1"/>
  <c r="K1279" i="27"/>
  <c r="L1279" i="27" s="1"/>
  <c r="Y1279" i="27" s="1"/>
  <c r="K1278" i="27"/>
  <c r="L1278" i="27" s="1"/>
  <c r="Y1278" i="27" s="1"/>
  <c r="K1277" i="27"/>
  <c r="L1277" i="27" s="1"/>
  <c r="Y1277" i="27" s="1"/>
  <c r="K1276" i="27"/>
  <c r="L1276" i="27" s="1"/>
  <c r="Y1276" i="27" s="1"/>
  <c r="K1275" i="27"/>
  <c r="L1275" i="27" s="1"/>
  <c r="Y1275" i="27" s="1"/>
  <c r="K1274" i="27"/>
  <c r="L1274" i="27" s="1"/>
  <c r="Y1274" i="27" s="1"/>
  <c r="K1273" i="27"/>
  <c r="L1273" i="27" s="1"/>
  <c r="Y1273" i="27" s="1"/>
  <c r="K1272" i="27"/>
  <c r="L1272" i="27" s="1"/>
  <c r="Y1272" i="27" s="1"/>
  <c r="K1271" i="27"/>
  <c r="L1271" i="27" s="1"/>
  <c r="Y1271" i="27" s="1"/>
  <c r="K1270" i="27"/>
  <c r="L1270" i="27" s="1"/>
  <c r="Y1270" i="27" s="1"/>
  <c r="K1269" i="27"/>
  <c r="L1269" i="27" s="1"/>
  <c r="Y1269" i="27" s="1"/>
  <c r="K1268" i="27"/>
  <c r="L1268" i="27" s="1"/>
  <c r="Y1268" i="27" s="1"/>
  <c r="K1267" i="27"/>
  <c r="L1267" i="27" s="1"/>
  <c r="Y1267" i="27" s="1"/>
  <c r="K1266" i="27"/>
  <c r="L1266" i="27" s="1"/>
  <c r="Y1266" i="27" s="1"/>
  <c r="K1265" i="27"/>
  <c r="L1265" i="27" s="1"/>
  <c r="Y1265" i="27" s="1"/>
  <c r="K1264" i="27"/>
  <c r="L1264" i="27" s="1"/>
  <c r="Y1264" i="27" s="1"/>
  <c r="K1263" i="27"/>
  <c r="L1263" i="27" s="1"/>
  <c r="Y1263" i="27" s="1"/>
  <c r="K1262" i="27"/>
  <c r="L1262" i="27" s="1"/>
  <c r="Y1262" i="27" s="1"/>
  <c r="K1261" i="27"/>
  <c r="L1261" i="27" s="1"/>
  <c r="Y1261" i="27" s="1"/>
  <c r="K1260" i="27"/>
  <c r="L1260" i="27" s="1"/>
  <c r="Y1260" i="27" s="1"/>
  <c r="K1259" i="27"/>
  <c r="L1259" i="27" s="1"/>
  <c r="Y1259" i="27" s="1"/>
  <c r="K1258" i="27"/>
  <c r="L1258" i="27" s="1"/>
  <c r="Y1258" i="27" s="1"/>
  <c r="K1257" i="27"/>
  <c r="L1257" i="27" s="1"/>
  <c r="Y1257" i="27" s="1"/>
  <c r="K1256" i="27"/>
  <c r="L1256" i="27" s="1"/>
  <c r="Y1256" i="27" s="1"/>
  <c r="K1255" i="27"/>
  <c r="L1255" i="27" s="1"/>
  <c r="Y1255" i="27" s="1"/>
  <c r="K1254" i="27"/>
  <c r="L1254" i="27" s="1"/>
  <c r="Y1254" i="27" s="1"/>
  <c r="K1253" i="27"/>
  <c r="L1253" i="27" s="1"/>
  <c r="Y1253" i="27" s="1"/>
  <c r="K1252" i="27"/>
  <c r="L1252" i="27" s="1"/>
  <c r="Y1252" i="27" s="1"/>
  <c r="K1251" i="27"/>
  <c r="L1251" i="27" s="1"/>
  <c r="Y1251" i="27" s="1"/>
  <c r="K1250" i="27"/>
  <c r="L1250" i="27" s="1"/>
  <c r="Y1250" i="27" s="1"/>
  <c r="K1249" i="27"/>
  <c r="L1249" i="27" s="1"/>
  <c r="Y1249" i="27" s="1"/>
  <c r="K1248" i="27"/>
  <c r="L1248" i="27" s="1"/>
  <c r="Y1248" i="27" s="1"/>
  <c r="K1247" i="27"/>
  <c r="L1247" i="27" s="1"/>
  <c r="Y1247" i="27" s="1"/>
  <c r="K1246" i="27"/>
  <c r="L1246" i="27" s="1"/>
  <c r="Y1246" i="27" s="1"/>
  <c r="K1245" i="27"/>
  <c r="L1245" i="27" s="1"/>
  <c r="Y1245" i="27" s="1"/>
  <c r="K1244" i="27"/>
  <c r="L1244" i="27" s="1"/>
  <c r="Y1244" i="27" s="1"/>
  <c r="K1243" i="27"/>
  <c r="L1243" i="27" s="1"/>
  <c r="Y1243" i="27" s="1"/>
  <c r="K1242" i="27"/>
  <c r="L1242" i="27" s="1"/>
  <c r="Y1242" i="27" s="1"/>
  <c r="K1241" i="27"/>
  <c r="L1241" i="27" s="1"/>
  <c r="Y1241" i="27" s="1"/>
  <c r="K1240" i="27"/>
  <c r="L1240" i="27" s="1"/>
  <c r="Y1240" i="27" s="1"/>
  <c r="K1239" i="27"/>
  <c r="L1239" i="27" s="1"/>
  <c r="Y1239" i="27" s="1"/>
  <c r="K1238" i="27"/>
  <c r="L1238" i="27" s="1"/>
  <c r="Y1238" i="27" s="1"/>
  <c r="K1237" i="27"/>
  <c r="L1237" i="27" s="1"/>
  <c r="Y1237" i="27" s="1"/>
  <c r="K1236" i="27"/>
  <c r="L1236" i="27" s="1"/>
  <c r="Y1236" i="27" s="1"/>
  <c r="K1235" i="27"/>
  <c r="L1235" i="27" s="1"/>
  <c r="Y1235" i="27" s="1"/>
  <c r="K1234" i="27"/>
  <c r="L1234" i="27" s="1"/>
  <c r="Y1234" i="27" s="1"/>
  <c r="K1233" i="27"/>
  <c r="L1233" i="27" s="1"/>
  <c r="Y1233" i="27" s="1"/>
  <c r="K1232" i="27"/>
  <c r="L1232" i="27" s="1"/>
  <c r="Y1232" i="27" s="1"/>
  <c r="K1231" i="27"/>
  <c r="L1231" i="27" s="1"/>
  <c r="Y1231" i="27" s="1"/>
  <c r="K1230" i="27"/>
  <c r="L1230" i="27" s="1"/>
  <c r="Y1230" i="27" s="1"/>
  <c r="K1229" i="27"/>
  <c r="L1229" i="27" s="1"/>
  <c r="Y1229" i="27" s="1"/>
  <c r="K1228" i="27"/>
  <c r="L1228" i="27" s="1"/>
  <c r="Y1228" i="27" s="1"/>
  <c r="K1227" i="27"/>
  <c r="L1227" i="27" s="1"/>
  <c r="Y1227" i="27" s="1"/>
  <c r="K1226" i="27"/>
  <c r="L1226" i="27" s="1"/>
  <c r="Y1226" i="27" s="1"/>
  <c r="K1225" i="27"/>
  <c r="L1225" i="27" s="1"/>
  <c r="Y1225" i="27" s="1"/>
  <c r="K1224" i="27"/>
  <c r="L1224" i="27" s="1"/>
  <c r="Y1224" i="27" s="1"/>
  <c r="K1223" i="27"/>
  <c r="L1223" i="27" s="1"/>
  <c r="Y1223" i="27" s="1"/>
  <c r="K1222" i="27"/>
  <c r="L1222" i="27" s="1"/>
  <c r="Y1222" i="27" s="1"/>
  <c r="K1221" i="27"/>
  <c r="L1221" i="27" s="1"/>
  <c r="Y1221" i="27" s="1"/>
  <c r="K1220" i="27"/>
  <c r="L1220" i="27" s="1"/>
  <c r="Y1220" i="27" s="1"/>
  <c r="K1219" i="27"/>
  <c r="L1219" i="27" s="1"/>
  <c r="Y1219" i="27" s="1"/>
  <c r="K1218" i="27"/>
  <c r="L1218" i="27" s="1"/>
  <c r="Y1218" i="27" s="1"/>
  <c r="K1217" i="27"/>
  <c r="L1217" i="27" s="1"/>
  <c r="Y1217" i="27" s="1"/>
  <c r="K1216" i="27"/>
  <c r="L1216" i="27" s="1"/>
  <c r="Y1216" i="27" s="1"/>
  <c r="K1215" i="27"/>
  <c r="L1215" i="27" s="1"/>
  <c r="Y1215" i="27" s="1"/>
  <c r="K1214" i="27"/>
  <c r="L1214" i="27" s="1"/>
  <c r="Y1214" i="27" s="1"/>
  <c r="K1213" i="27"/>
  <c r="L1213" i="27" s="1"/>
  <c r="Y1213" i="27" s="1"/>
  <c r="K1212" i="27"/>
  <c r="L1212" i="27" s="1"/>
  <c r="Y1212" i="27" s="1"/>
  <c r="K1211" i="27"/>
  <c r="L1211" i="27" s="1"/>
  <c r="Y1211" i="27" s="1"/>
  <c r="K1210" i="27"/>
  <c r="L1210" i="27" s="1"/>
  <c r="Y1210" i="27" s="1"/>
  <c r="K1209" i="27"/>
  <c r="L1209" i="27" s="1"/>
  <c r="Y1209" i="27" s="1"/>
  <c r="K1208" i="27"/>
  <c r="L1208" i="27" s="1"/>
  <c r="Y1208" i="27" s="1"/>
  <c r="K1207" i="27"/>
  <c r="L1207" i="27" s="1"/>
  <c r="Y1207" i="27" s="1"/>
  <c r="K1206" i="27"/>
  <c r="L1206" i="27" s="1"/>
  <c r="Y1206" i="27" s="1"/>
  <c r="K1205" i="27"/>
  <c r="L1205" i="27" s="1"/>
  <c r="Y1205" i="27" s="1"/>
  <c r="K1204" i="27"/>
  <c r="L1204" i="27" s="1"/>
  <c r="Y1204" i="27" s="1"/>
  <c r="K1203" i="27"/>
  <c r="L1203" i="27" s="1"/>
  <c r="Y1203" i="27" s="1"/>
  <c r="K1202" i="27"/>
  <c r="L1202" i="27" s="1"/>
  <c r="Y1202" i="27" s="1"/>
  <c r="K1201" i="27"/>
  <c r="L1201" i="27" s="1"/>
  <c r="Y1201" i="27" s="1"/>
  <c r="K1200" i="27"/>
  <c r="L1200" i="27" s="1"/>
  <c r="Y1200" i="27" s="1"/>
  <c r="K1199" i="27"/>
  <c r="L1199" i="27" s="1"/>
  <c r="Y1199" i="27" s="1"/>
  <c r="K1198" i="27"/>
  <c r="L1198" i="27" s="1"/>
  <c r="Y1198" i="27" s="1"/>
  <c r="K1197" i="27"/>
  <c r="L1197" i="27" s="1"/>
  <c r="Y1197" i="27" s="1"/>
  <c r="K1196" i="27"/>
  <c r="L1196" i="27" s="1"/>
  <c r="Y1196" i="27" s="1"/>
  <c r="K1195" i="27"/>
  <c r="L1195" i="27" s="1"/>
  <c r="Y1195" i="27" s="1"/>
  <c r="K1194" i="27"/>
  <c r="L1194" i="27" s="1"/>
  <c r="Y1194" i="27" s="1"/>
  <c r="K1193" i="27"/>
  <c r="L1193" i="27" s="1"/>
  <c r="Y1193" i="27" s="1"/>
  <c r="K1192" i="27"/>
  <c r="L1192" i="27" s="1"/>
  <c r="Y1192" i="27" s="1"/>
  <c r="K1191" i="27"/>
  <c r="L1191" i="27" s="1"/>
  <c r="Y1191" i="27" s="1"/>
  <c r="K1190" i="27"/>
  <c r="L1190" i="27" s="1"/>
  <c r="Y1190" i="27" s="1"/>
  <c r="K1189" i="27"/>
  <c r="L1189" i="27" s="1"/>
  <c r="Y1189" i="27" s="1"/>
  <c r="K1188" i="27"/>
  <c r="L1188" i="27" s="1"/>
  <c r="Y1188" i="27" s="1"/>
  <c r="K1187" i="27"/>
  <c r="L1187" i="27" s="1"/>
  <c r="Y1187" i="27" s="1"/>
  <c r="K1186" i="27"/>
  <c r="L1186" i="27" s="1"/>
  <c r="Y1186" i="27" s="1"/>
  <c r="K1185" i="27"/>
  <c r="L1185" i="27" s="1"/>
  <c r="Y1185" i="27" s="1"/>
  <c r="K1184" i="27"/>
  <c r="L1184" i="27" s="1"/>
  <c r="Y1184" i="27" s="1"/>
  <c r="K1183" i="27"/>
  <c r="L1183" i="27" s="1"/>
  <c r="Y1183" i="27" s="1"/>
  <c r="K1182" i="27"/>
  <c r="L1182" i="27" s="1"/>
  <c r="Y1182" i="27" s="1"/>
  <c r="K1181" i="27"/>
  <c r="L1181" i="27" s="1"/>
  <c r="Y1181" i="27" s="1"/>
  <c r="K1180" i="27"/>
  <c r="L1180" i="27" s="1"/>
  <c r="Y1180" i="27" s="1"/>
  <c r="K1179" i="27"/>
  <c r="L1179" i="27" s="1"/>
  <c r="Y1179" i="27" s="1"/>
  <c r="K1178" i="27"/>
  <c r="L1178" i="27" s="1"/>
  <c r="Y1178" i="27" s="1"/>
  <c r="K1177" i="27"/>
  <c r="L1177" i="27" s="1"/>
  <c r="Y1177" i="27" s="1"/>
  <c r="K1176" i="27"/>
  <c r="L1176" i="27" s="1"/>
  <c r="Y1176" i="27" s="1"/>
  <c r="K1175" i="27"/>
  <c r="L1175" i="27" s="1"/>
  <c r="Y1175" i="27" s="1"/>
  <c r="K1174" i="27"/>
  <c r="L1174" i="27" s="1"/>
  <c r="Y1174" i="27" s="1"/>
  <c r="K1173" i="27"/>
  <c r="L1173" i="27" s="1"/>
  <c r="Y1173" i="27" s="1"/>
  <c r="K1172" i="27"/>
  <c r="L1172" i="27" s="1"/>
  <c r="Y1172" i="27" s="1"/>
  <c r="K1171" i="27"/>
  <c r="L1171" i="27" s="1"/>
  <c r="Y1171" i="27" s="1"/>
  <c r="K1170" i="27"/>
  <c r="L1170" i="27" s="1"/>
  <c r="Y1170" i="27" s="1"/>
  <c r="K1169" i="27"/>
  <c r="L1169" i="27" s="1"/>
  <c r="Y1169" i="27" s="1"/>
  <c r="K1168" i="27"/>
  <c r="L1168" i="27" s="1"/>
  <c r="Y1168" i="27" s="1"/>
  <c r="K1167" i="27"/>
  <c r="L1167" i="27" s="1"/>
  <c r="Y1167" i="27" s="1"/>
  <c r="K1166" i="27"/>
  <c r="L1166" i="27" s="1"/>
  <c r="Y1166" i="27" s="1"/>
  <c r="K1165" i="27"/>
  <c r="L1165" i="27" s="1"/>
  <c r="Y1165" i="27" s="1"/>
  <c r="K1164" i="27"/>
  <c r="L1164" i="27" s="1"/>
  <c r="Y1164" i="27" s="1"/>
  <c r="K1163" i="27"/>
  <c r="L1163" i="27" s="1"/>
  <c r="Y1163" i="27" s="1"/>
  <c r="K1162" i="27"/>
  <c r="L1162" i="27" s="1"/>
  <c r="Y1162" i="27" s="1"/>
  <c r="K1161" i="27"/>
  <c r="L1161" i="27" s="1"/>
  <c r="Y1161" i="27" s="1"/>
  <c r="K1160" i="27"/>
  <c r="L1160" i="27" s="1"/>
  <c r="Y1160" i="27" s="1"/>
  <c r="K1159" i="27"/>
  <c r="L1159" i="27" s="1"/>
  <c r="Y1159" i="27" s="1"/>
  <c r="K1158" i="27"/>
  <c r="L1158" i="27" s="1"/>
  <c r="Y1158" i="27" s="1"/>
  <c r="K1157" i="27"/>
  <c r="L1157" i="27" s="1"/>
  <c r="Y1157" i="27" s="1"/>
  <c r="K1156" i="27"/>
  <c r="L1156" i="27" s="1"/>
  <c r="Y1156" i="27" s="1"/>
  <c r="K1155" i="27"/>
  <c r="L1155" i="27" s="1"/>
  <c r="Y1155" i="27" s="1"/>
  <c r="K1154" i="27"/>
  <c r="L1154" i="27" s="1"/>
  <c r="Y1154" i="27" s="1"/>
  <c r="K1153" i="27"/>
  <c r="L1153" i="27" s="1"/>
  <c r="Y1153" i="27" s="1"/>
  <c r="K1152" i="27"/>
  <c r="L1152" i="27" s="1"/>
  <c r="Y1152" i="27" s="1"/>
  <c r="K1151" i="27"/>
  <c r="L1151" i="27" s="1"/>
  <c r="Y1151" i="27" s="1"/>
  <c r="K1150" i="27"/>
  <c r="L1150" i="27" s="1"/>
  <c r="Y1150" i="27" s="1"/>
  <c r="K1149" i="27"/>
  <c r="L1149" i="27" s="1"/>
  <c r="Y1149" i="27" s="1"/>
  <c r="K1148" i="27"/>
  <c r="L1148" i="27" s="1"/>
  <c r="Y1148" i="27" s="1"/>
  <c r="K1147" i="27"/>
  <c r="L1147" i="27" s="1"/>
  <c r="Y1147" i="27" s="1"/>
  <c r="K1146" i="27"/>
  <c r="L1146" i="27" s="1"/>
  <c r="Y1146" i="27" s="1"/>
  <c r="K1145" i="27"/>
  <c r="L1145" i="27" s="1"/>
  <c r="Y1145" i="27" s="1"/>
  <c r="K1144" i="27"/>
  <c r="L1144" i="27" s="1"/>
  <c r="Y1144" i="27" s="1"/>
  <c r="K1143" i="27"/>
  <c r="L1143" i="27" s="1"/>
  <c r="Y1143" i="27" s="1"/>
  <c r="K1142" i="27"/>
  <c r="L1142" i="27" s="1"/>
  <c r="Y1142" i="27" s="1"/>
  <c r="K1141" i="27"/>
  <c r="L1141" i="27" s="1"/>
  <c r="Y1141" i="27" s="1"/>
  <c r="K1140" i="27"/>
  <c r="L1140" i="27" s="1"/>
  <c r="Y1140" i="27" s="1"/>
  <c r="K1139" i="27"/>
  <c r="L1139" i="27" s="1"/>
  <c r="Y1139" i="27" s="1"/>
  <c r="K1138" i="27"/>
  <c r="L1138" i="27" s="1"/>
  <c r="Y1138" i="27" s="1"/>
  <c r="K1137" i="27"/>
  <c r="L1137" i="27" s="1"/>
  <c r="Y1137" i="27" s="1"/>
  <c r="K1136" i="27"/>
  <c r="L1136" i="27" s="1"/>
  <c r="Y1136" i="27" s="1"/>
  <c r="K1135" i="27"/>
  <c r="L1135" i="27" s="1"/>
  <c r="Y1135" i="27" s="1"/>
  <c r="K1134" i="27"/>
  <c r="L1134" i="27" s="1"/>
  <c r="Y1134" i="27" s="1"/>
  <c r="K1133" i="27"/>
  <c r="L1133" i="27" s="1"/>
  <c r="Y1133" i="27" s="1"/>
  <c r="K1132" i="27"/>
  <c r="L1132" i="27" s="1"/>
  <c r="Y1132" i="27" s="1"/>
  <c r="K1131" i="27"/>
  <c r="L1131" i="27" s="1"/>
  <c r="Y1131" i="27" s="1"/>
  <c r="K1130" i="27"/>
  <c r="L1130" i="27" s="1"/>
  <c r="Y1130" i="27" s="1"/>
  <c r="K1129" i="27"/>
  <c r="L1129" i="27" s="1"/>
  <c r="Y1129" i="27" s="1"/>
  <c r="K1128" i="27"/>
  <c r="L1128" i="27" s="1"/>
  <c r="Y1128" i="27" s="1"/>
  <c r="K1127" i="27"/>
  <c r="L1127" i="27" s="1"/>
  <c r="Y1127" i="27" s="1"/>
  <c r="K1126" i="27"/>
  <c r="L1126" i="27" s="1"/>
  <c r="Y1126" i="27" s="1"/>
  <c r="K1125" i="27"/>
  <c r="L1125" i="27" s="1"/>
  <c r="Y1125" i="27" s="1"/>
  <c r="K1124" i="27"/>
  <c r="L1124" i="27" s="1"/>
  <c r="Y1124" i="27" s="1"/>
  <c r="K1123" i="27"/>
  <c r="L1123" i="27" s="1"/>
  <c r="Y1123" i="27" s="1"/>
  <c r="K1122" i="27"/>
  <c r="L1122" i="27" s="1"/>
  <c r="Y1122" i="27" s="1"/>
  <c r="K1121" i="27"/>
  <c r="L1121" i="27" s="1"/>
  <c r="Y1121" i="27" s="1"/>
  <c r="K1120" i="27"/>
  <c r="L1120" i="27" s="1"/>
  <c r="Y1120" i="27" s="1"/>
  <c r="K1119" i="27"/>
  <c r="L1119" i="27" s="1"/>
  <c r="Y1119" i="27" s="1"/>
  <c r="K1118" i="27"/>
  <c r="L1118" i="27" s="1"/>
  <c r="Y1118" i="27" s="1"/>
  <c r="K1117" i="27"/>
  <c r="L1117" i="27" s="1"/>
  <c r="Y1117" i="27" s="1"/>
  <c r="K1116" i="27"/>
  <c r="L1116" i="27" s="1"/>
  <c r="Y1116" i="27" s="1"/>
  <c r="K1115" i="27"/>
  <c r="L1115" i="27" s="1"/>
  <c r="Y1115" i="27" s="1"/>
  <c r="K1114" i="27"/>
  <c r="L1114" i="27" s="1"/>
  <c r="Y1114" i="27" s="1"/>
  <c r="K1113" i="27"/>
  <c r="L1113" i="27" s="1"/>
  <c r="Y1113" i="27" s="1"/>
  <c r="K1112" i="27"/>
  <c r="L1112" i="27" s="1"/>
  <c r="Y1112" i="27" s="1"/>
  <c r="K1111" i="27"/>
  <c r="L1111" i="27" s="1"/>
  <c r="Y1111" i="27" s="1"/>
  <c r="K1110" i="27"/>
  <c r="L1110" i="27" s="1"/>
  <c r="Y1110" i="27" s="1"/>
  <c r="K1109" i="27"/>
  <c r="L1109" i="27" s="1"/>
  <c r="Y1109" i="27" s="1"/>
  <c r="K1108" i="27"/>
  <c r="L1108" i="27" s="1"/>
  <c r="Y1108" i="27" s="1"/>
  <c r="K1107" i="27"/>
  <c r="L1107" i="27" s="1"/>
  <c r="Y1107" i="27" s="1"/>
  <c r="K1106" i="27"/>
  <c r="L1106" i="27" s="1"/>
  <c r="Y1106" i="27" s="1"/>
  <c r="K1105" i="27"/>
  <c r="L1105" i="27" s="1"/>
  <c r="Y1105" i="27" s="1"/>
  <c r="K1104" i="27"/>
  <c r="L1104" i="27" s="1"/>
  <c r="Y1104" i="27" s="1"/>
  <c r="K1103" i="27"/>
  <c r="L1103" i="27" s="1"/>
  <c r="Y1103" i="27" s="1"/>
  <c r="K1102" i="27"/>
  <c r="L1102" i="27" s="1"/>
  <c r="Y1102" i="27" s="1"/>
  <c r="K1101" i="27"/>
  <c r="L1101" i="27" s="1"/>
  <c r="Y1101" i="27" s="1"/>
  <c r="K1100" i="27"/>
  <c r="L1100" i="27" s="1"/>
  <c r="Y1100" i="27" s="1"/>
  <c r="K1099" i="27"/>
  <c r="L1099" i="27" s="1"/>
  <c r="Y1099" i="27" s="1"/>
  <c r="K1098" i="27"/>
  <c r="L1098" i="27" s="1"/>
  <c r="Y1098" i="27" s="1"/>
  <c r="K1097" i="27"/>
  <c r="L1097" i="27" s="1"/>
  <c r="Y1097" i="27" s="1"/>
  <c r="K1096" i="27"/>
  <c r="L1096" i="27" s="1"/>
  <c r="Y1096" i="27" s="1"/>
  <c r="K1095" i="27"/>
  <c r="L1095" i="27" s="1"/>
  <c r="Y1095" i="27" s="1"/>
  <c r="K1094" i="27"/>
  <c r="L1094" i="27" s="1"/>
  <c r="Y1094" i="27" s="1"/>
  <c r="K1093" i="27"/>
  <c r="L1093" i="27" s="1"/>
  <c r="Y1093" i="27" s="1"/>
  <c r="K1092" i="27"/>
  <c r="L1092" i="27" s="1"/>
  <c r="Y1092" i="27" s="1"/>
  <c r="K1091" i="27"/>
  <c r="L1091" i="27" s="1"/>
  <c r="Y1091" i="27" s="1"/>
  <c r="K1090" i="27"/>
  <c r="L1090" i="27" s="1"/>
  <c r="Y1090" i="27" s="1"/>
  <c r="K1089" i="27"/>
  <c r="L1089" i="27" s="1"/>
  <c r="Y1089" i="27" s="1"/>
  <c r="K1088" i="27"/>
  <c r="L1088" i="27" s="1"/>
  <c r="Y1088" i="27" s="1"/>
  <c r="K1087" i="27"/>
  <c r="L1087" i="27" s="1"/>
  <c r="Y1087" i="27" s="1"/>
  <c r="K1086" i="27"/>
  <c r="L1086" i="27" s="1"/>
  <c r="Y1086" i="27" s="1"/>
  <c r="K1085" i="27"/>
  <c r="L1085" i="27" s="1"/>
  <c r="Y1085" i="27" s="1"/>
  <c r="K1084" i="27"/>
  <c r="L1084" i="27" s="1"/>
  <c r="Y1084" i="27" s="1"/>
  <c r="K1083" i="27"/>
  <c r="L1083" i="27" s="1"/>
  <c r="Y1083" i="27" s="1"/>
  <c r="K1082" i="27"/>
  <c r="L1082" i="27" s="1"/>
  <c r="Y1082" i="27" s="1"/>
  <c r="K1081" i="27"/>
  <c r="L1081" i="27" s="1"/>
  <c r="Y1081" i="27" s="1"/>
  <c r="K1080" i="27"/>
  <c r="L1080" i="27" s="1"/>
  <c r="Y1080" i="27" s="1"/>
  <c r="K1079" i="27"/>
  <c r="L1079" i="27" s="1"/>
  <c r="Y1079" i="27" s="1"/>
  <c r="K1078" i="27"/>
  <c r="L1078" i="27" s="1"/>
  <c r="Y1078" i="27" s="1"/>
  <c r="K1077" i="27"/>
  <c r="L1077" i="27" s="1"/>
  <c r="Y1077" i="27" s="1"/>
  <c r="K1076" i="27"/>
  <c r="L1076" i="27" s="1"/>
  <c r="Y1076" i="27" s="1"/>
  <c r="K1075" i="27"/>
  <c r="L1075" i="27" s="1"/>
  <c r="Y1075" i="27" s="1"/>
  <c r="K1074" i="27"/>
  <c r="L1074" i="27" s="1"/>
  <c r="Y1074" i="27" s="1"/>
  <c r="K1073" i="27"/>
  <c r="L1073" i="27" s="1"/>
  <c r="Y1073" i="27" s="1"/>
  <c r="K1072" i="27"/>
  <c r="L1072" i="27" s="1"/>
  <c r="Y1072" i="27" s="1"/>
  <c r="K1071" i="27"/>
  <c r="L1071" i="27" s="1"/>
  <c r="Y1071" i="27" s="1"/>
  <c r="K1070" i="27"/>
  <c r="L1070" i="27" s="1"/>
  <c r="Y1070" i="27" s="1"/>
  <c r="K1069" i="27"/>
  <c r="L1069" i="27" s="1"/>
  <c r="Y1069" i="27" s="1"/>
  <c r="K1068" i="27"/>
  <c r="L1068" i="27" s="1"/>
  <c r="Y1068" i="27" s="1"/>
  <c r="K1067" i="27"/>
  <c r="L1067" i="27" s="1"/>
  <c r="Y1067" i="27" s="1"/>
  <c r="K1066" i="27"/>
  <c r="L1066" i="27" s="1"/>
  <c r="Y1066" i="27" s="1"/>
  <c r="K1065" i="27"/>
  <c r="L1065" i="27" s="1"/>
  <c r="Y1065" i="27" s="1"/>
  <c r="K1064" i="27"/>
  <c r="L1064" i="27" s="1"/>
  <c r="Y1064" i="27" s="1"/>
  <c r="K1063" i="27"/>
  <c r="L1063" i="27" s="1"/>
  <c r="Y1063" i="27" s="1"/>
  <c r="K1062" i="27"/>
  <c r="L1062" i="27" s="1"/>
  <c r="Y1062" i="27" s="1"/>
  <c r="K1061" i="27"/>
  <c r="L1061" i="27" s="1"/>
  <c r="Y1061" i="27" s="1"/>
  <c r="K1060" i="27"/>
  <c r="L1060" i="27" s="1"/>
  <c r="Y1060" i="27" s="1"/>
  <c r="K1059" i="27"/>
  <c r="L1059" i="27" s="1"/>
  <c r="Y1059" i="27" s="1"/>
  <c r="K1058" i="27"/>
  <c r="L1058" i="27" s="1"/>
  <c r="Y1058" i="27" s="1"/>
  <c r="K1057" i="27"/>
  <c r="L1057" i="27" s="1"/>
  <c r="Y1057" i="27" s="1"/>
  <c r="K1056" i="27"/>
  <c r="L1056" i="27" s="1"/>
  <c r="Y1056" i="27" s="1"/>
  <c r="K1055" i="27"/>
  <c r="L1055" i="27" s="1"/>
  <c r="Y1055" i="27" s="1"/>
  <c r="K1054" i="27"/>
  <c r="L1054" i="27" s="1"/>
  <c r="Y1054" i="27" s="1"/>
  <c r="K1053" i="27"/>
  <c r="L1053" i="27" s="1"/>
  <c r="Y1053" i="27" s="1"/>
  <c r="K1052" i="27"/>
  <c r="L1052" i="27" s="1"/>
  <c r="Y1052" i="27" s="1"/>
  <c r="K1051" i="27"/>
  <c r="L1051" i="27" s="1"/>
  <c r="Y1051" i="27" s="1"/>
  <c r="K1050" i="27"/>
  <c r="L1050" i="27" s="1"/>
  <c r="Y1050" i="27" s="1"/>
  <c r="K1049" i="27"/>
  <c r="L1049" i="27" s="1"/>
  <c r="Y1049" i="27" s="1"/>
  <c r="K1048" i="27"/>
  <c r="L1048" i="27" s="1"/>
  <c r="Y1048" i="27" s="1"/>
  <c r="K1047" i="27"/>
  <c r="L1047" i="27" s="1"/>
  <c r="Y1047" i="27" s="1"/>
  <c r="K1046" i="27"/>
  <c r="L1046" i="27" s="1"/>
  <c r="Y1046" i="27" s="1"/>
  <c r="K1045" i="27"/>
  <c r="L1045" i="27" s="1"/>
  <c r="Y1045" i="27" s="1"/>
  <c r="K1044" i="27"/>
  <c r="L1044" i="27" s="1"/>
  <c r="Y1044" i="27" s="1"/>
  <c r="K1043" i="27"/>
  <c r="L1043" i="27" s="1"/>
  <c r="Y1043" i="27" s="1"/>
  <c r="K1042" i="27"/>
  <c r="L1042" i="27" s="1"/>
  <c r="Y1042" i="27" s="1"/>
  <c r="K1041" i="27"/>
  <c r="L1041" i="27" s="1"/>
  <c r="Y1041" i="27" s="1"/>
  <c r="K1040" i="27"/>
  <c r="L1040" i="27" s="1"/>
  <c r="Y1040" i="27" s="1"/>
  <c r="K1039" i="27"/>
  <c r="L1039" i="27" s="1"/>
  <c r="Y1039" i="27" s="1"/>
  <c r="K1038" i="27"/>
  <c r="L1038" i="27" s="1"/>
  <c r="Y1038" i="27" s="1"/>
  <c r="K1037" i="27"/>
  <c r="L1037" i="27" s="1"/>
  <c r="Y1037" i="27" s="1"/>
  <c r="K1036" i="27"/>
  <c r="L1036" i="27" s="1"/>
  <c r="Y1036" i="27" s="1"/>
  <c r="K1035" i="27"/>
  <c r="L1035" i="27" s="1"/>
  <c r="Y1035" i="27" s="1"/>
  <c r="K1034" i="27"/>
  <c r="L1034" i="27" s="1"/>
  <c r="Y1034" i="27" s="1"/>
  <c r="K1033" i="27"/>
  <c r="L1033" i="27" s="1"/>
  <c r="Y1033" i="27" s="1"/>
  <c r="K1032" i="27"/>
  <c r="L1032" i="27" s="1"/>
  <c r="Y1032" i="27" s="1"/>
  <c r="K1031" i="27"/>
  <c r="L1031" i="27" s="1"/>
  <c r="Y1031" i="27" s="1"/>
  <c r="K1030" i="27"/>
  <c r="L1030" i="27" s="1"/>
  <c r="Y1030" i="27" s="1"/>
  <c r="K1029" i="27"/>
  <c r="L1029" i="27" s="1"/>
  <c r="Y1029" i="27" s="1"/>
  <c r="K1028" i="27"/>
  <c r="L1028" i="27" s="1"/>
  <c r="Y1028" i="27" s="1"/>
  <c r="K1027" i="27"/>
  <c r="L1027" i="27" s="1"/>
  <c r="Y1027" i="27" s="1"/>
  <c r="K1026" i="27"/>
  <c r="L1026" i="27" s="1"/>
  <c r="Y1026" i="27" s="1"/>
  <c r="K1025" i="27"/>
  <c r="L1025" i="27" s="1"/>
  <c r="Y1025" i="27" s="1"/>
  <c r="K1024" i="27"/>
  <c r="L1024" i="27" s="1"/>
  <c r="Y1024" i="27" s="1"/>
  <c r="K1023" i="27"/>
  <c r="L1023" i="27" s="1"/>
  <c r="Y1023" i="27" s="1"/>
  <c r="K1022" i="27"/>
  <c r="L1022" i="27" s="1"/>
  <c r="Y1022" i="27" s="1"/>
  <c r="K1021" i="27"/>
  <c r="L1021" i="27" s="1"/>
  <c r="Y1021" i="27" s="1"/>
  <c r="K1020" i="27"/>
  <c r="L1020" i="27" s="1"/>
  <c r="Y1020" i="27" s="1"/>
  <c r="K1019" i="27"/>
  <c r="L1019" i="27" s="1"/>
  <c r="Y1019" i="27" s="1"/>
  <c r="K1018" i="27"/>
  <c r="L1018" i="27" s="1"/>
  <c r="Y1018" i="27" s="1"/>
  <c r="K1017" i="27"/>
  <c r="L1017" i="27" s="1"/>
  <c r="Y1017" i="27" s="1"/>
  <c r="K1016" i="27"/>
  <c r="L1016" i="27" s="1"/>
  <c r="Y1016" i="27" s="1"/>
  <c r="K1015" i="27"/>
  <c r="L1015" i="27" s="1"/>
  <c r="Y1015" i="27" s="1"/>
  <c r="K1014" i="27"/>
  <c r="L1014" i="27" s="1"/>
  <c r="Y1014" i="27" s="1"/>
  <c r="K1013" i="27"/>
  <c r="L1013" i="27" s="1"/>
  <c r="Y1013" i="27" s="1"/>
  <c r="K1012" i="27"/>
  <c r="L1012" i="27" s="1"/>
  <c r="Y1012" i="27" s="1"/>
  <c r="K1011" i="27"/>
  <c r="L1011" i="27" s="1"/>
  <c r="Y1011" i="27" s="1"/>
  <c r="K1010" i="27"/>
  <c r="L1010" i="27" s="1"/>
  <c r="Y1010" i="27" s="1"/>
  <c r="K1009" i="27"/>
  <c r="L1009" i="27" s="1"/>
  <c r="Y1009" i="27" s="1"/>
  <c r="K1008" i="27"/>
  <c r="L1008" i="27" s="1"/>
  <c r="Y1008" i="27" s="1"/>
  <c r="K1007" i="27"/>
  <c r="L1007" i="27" s="1"/>
  <c r="Y1007" i="27" s="1"/>
  <c r="K1006" i="27"/>
  <c r="L1006" i="27" s="1"/>
  <c r="Y1006" i="27" s="1"/>
  <c r="K1005" i="27"/>
  <c r="L1005" i="27" s="1"/>
  <c r="Y1005" i="27" s="1"/>
  <c r="K1004" i="27"/>
  <c r="L1004" i="27" s="1"/>
  <c r="Y1004" i="27" s="1"/>
  <c r="K1003" i="27"/>
  <c r="L1003" i="27" s="1"/>
  <c r="Y1003" i="27" s="1"/>
  <c r="K1002" i="27"/>
  <c r="L1002" i="27" s="1"/>
  <c r="Y1002" i="27" s="1"/>
  <c r="K1001" i="27"/>
  <c r="L1001" i="27" s="1"/>
  <c r="Y1001" i="27" s="1"/>
  <c r="K1000" i="27"/>
  <c r="L1000" i="27" s="1"/>
  <c r="Y1000" i="27" s="1"/>
  <c r="K999" i="27"/>
  <c r="L999" i="27" s="1"/>
  <c r="Y999" i="27" s="1"/>
  <c r="K998" i="27"/>
  <c r="L998" i="27" s="1"/>
  <c r="Y998" i="27" s="1"/>
  <c r="K997" i="27"/>
  <c r="L997" i="27" s="1"/>
  <c r="Y997" i="27" s="1"/>
  <c r="K996" i="27"/>
  <c r="L996" i="27" s="1"/>
  <c r="Y996" i="27" s="1"/>
  <c r="K995" i="27"/>
  <c r="L995" i="27" s="1"/>
  <c r="Y995" i="27" s="1"/>
  <c r="K994" i="27"/>
  <c r="L994" i="27" s="1"/>
  <c r="Y994" i="27" s="1"/>
  <c r="K993" i="27"/>
  <c r="L993" i="27" s="1"/>
  <c r="Y993" i="27" s="1"/>
  <c r="K992" i="27"/>
  <c r="L992" i="27" s="1"/>
  <c r="Y992" i="27" s="1"/>
  <c r="K991" i="27"/>
  <c r="L991" i="27" s="1"/>
  <c r="Y991" i="27" s="1"/>
  <c r="K990" i="27"/>
  <c r="L990" i="27" s="1"/>
  <c r="Y990" i="27" s="1"/>
  <c r="K989" i="27"/>
  <c r="L989" i="27" s="1"/>
  <c r="Y989" i="27" s="1"/>
  <c r="K988" i="27"/>
  <c r="L988" i="27" s="1"/>
  <c r="Y988" i="27" s="1"/>
  <c r="K987" i="27"/>
  <c r="L987" i="27" s="1"/>
  <c r="Y987" i="27" s="1"/>
  <c r="K986" i="27"/>
  <c r="L986" i="27" s="1"/>
  <c r="Y986" i="27" s="1"/>
  <c r="K985" i="27"/>
  <c r="L985" i="27" s="1"/>
  <c r="Y985" i="27" s="1"/>
  <c r="K984" i="27"/>
  <c r="L984" i="27" s="1"/>
  <c r="Y984" i="27" s="1"/>
  <c r="K983" i="27"/>
  <c r="L983" i="27" s="1"/>
  <c r="Y983" i="27" s="1"/>
  <c r="K982" i="27"/>
  <c r="L982" i="27" s="1"/>
  <c r="Y982" i="27" s="1"/>
  <c r="K981" i="27"/>
  <c r="L981" i="27" s="1"/>
  <c r="Y981" i="27" s="1"/>
  <c r="K980" i="27"/>
  <c r="L980" i="27" s="1"/>
  <c r="Y980" i="27" s="1"/>
  <c r="K979" i="27"/>
  <c r="L979" i="27" s="1"/>
  <c r="Y979" i="27" s="1"/>
  <c r="K978" i="27"/>
  <c r="L978" i="27" s="1"/>
  <c r="Y978" i="27" s="1"/>
  <c r="K977" i="27"/>
  <c r="L977" i="27" s="1"/>
  <c r="Y977" i="27" s="1"/>
  <c r="K976" i="27"/>
  <c r="L976" i="27" s="1"/>
  <c r="Y976" i="27" s="1"/>
  <c r="K975" i="27"/>
  <c r="L975" i="27" s="1"/>
  <c r="Y975" i="27" s="1"/>
  <c r="K974" i="27"/>
  <c r="L974" i="27" s="1"/>
  <c r="Y974" i="27" s="1"/>
  <c r="K973" i="27"/>
  <c r="L973" i="27" s="1"/>
  <c r="Y973" i="27" s="1"/>
  <c r="K972" i="27"/>
  <c r="L972" i="27" s="1"/>
  <c r="Y972" i="27" s="1"/>
  <c r="K971" i="27"/>
  <c r="L971" i="27" s="1"/>
  <c r="Y971" i="27" s="1"/>
  <c r="K970" i="27"/>
  <c r="L970" i="27" s="1"/>
  <c r="Y970" i="27" s="1"/>
  <c r="K969" i="27"/>
  <c r="L969" i="27" s="1"/>
  <c r="Y969" i="27" s="1"/>
  <c r="K968" i="27"/>
  <c r="L968" i="27" s="1"/>
  <c r="Y968" i="27" s="1"/>
  <c r="K967" i="27"/>
  <c r="L967" i="27" s="1"/>
  <c r="Y967" i="27" s="1"/>
  <c r="K966" i="27"/>
  <c r="L966" i="27" s="1"/>
  <c r="Y966" i="27" s="1"/>
  <c r="K965" i="27"/>
  <c r="L965" i="27" s="1"/>
  <c r="Y965" i="27" s="1"/>
  <c r="K964" i="27"/>
  <c r="L964" i="27" s="1"/>
  <c r="Y964" i="27" s="1"/>
  <c r="K963" i="27"/>
  <c r="L963" i="27" s="1"/>
  <c r="Y963" i="27" s="1"/>
  <c r="K962" i="27"/>
  <c r="L962" i="27" s="1"/>
  <c r="Y962" i="27" s="1"/>
  <c r="K961" i="27"/>
  <c r="L961" i="27" s="1"/>
  <c r="Y961" i="27" s="1"/>
  <c r="K960" i="27"/>
  <c r="L960" i="27" s="1"/>
  <c r="Y960" i="27" s="1"/>
  <c r="K959" i="27"/>
  <c r="L959" i="27" s="1"/>
  <c r="Y959" i="27" s="1"/>
  <c r="K958" i="27"/>
  <c r="L958" i="27" s="1"/>
  <c r="Y958" i="27" s="1"/>
  <c r="K957" i="27"/>
  <c r="L957" i="27" s="1"/>
  <c r="Y957" i="27" s="1"/>
  <c r="K956" i="27"/>
  <c r="L956" i="27" s="1"/>
  <c r="Y956" i="27" s="1"/>
  <c r="K955" i="27"/>
  <c r="L955" i="27" s="1"/>
  <c r="Y955" i="27" s="1"/>
  <c r="K954" i="27"/>
  <c r="L954" i="27" s="1"/>
  <c r="Y954" i="27" s="1"/>
  <c r="K953" i="27"/>
  <c r="L953" i="27" s="1"/>
  <c r="Y953" i="27" s="1"/>
  <c r="K952" i="27"/>
  <c r="L952" i="27" s="1"/>
  <c r="Y952" i="27" s="1"/>
  <c r="K951" i="27"/>
  <c r="L951" i="27" s="1"/>
  <c r="Y951" i="27" s="1"/>
  <c r="K950" i="27"/>
  <c r="L950" i="27" s="1"/>
  <c r="Y950" i="27" s="1"/>
  <c r="K949" i="27"/>
  <c r="L949" i="27" s="1"/>
  <c r="Y949" i="27" s="1"/>
  <c r="K948" i="27"/>
  <c r="L948" i="27" s="1"/>
  <c r="Y948" i="27" s="1"/>
  <c r="K947" i="27"/>
  <c r="L947" i="27" s="1"/>
  <c r="Y947" i="27" s="1"/>
  <c r="K946" i="27"/>
  <c r="L946" i="27" s="1"/>
  <c r="Y946" i="27" s="1"/>
  <c r="K945" i="27"/>
  <c r="L945" i="27" s="1"/>
  <c r="Y945" i="27" s="1"/>
  <c r="K944" i="27"/>
  <c r="L944" i="27" s="1"/>
  <c r="Y944" i="27" s="1"/>
  <c r="K943" i="27"/>
  <c r="L943" i="27" s="1"/>
  <c r="Y943" i="27" s="1"/>
  <c r="K942" i="27"/>
  <c r="L942" i="27" s="1"/>
  <c r="Y942" i="27" s="1"/>
  <c r="K941" i="27"/>
  <c r="L941" i="27" s="1"/>
  <c r="Y941" i="27" s="1"/>
  <c r="K940" i="27"/>
  <c r="L940" i="27" s="1"/>
  <c r="Y940" i="27" s="1"/>
  <c r="K939" i="27"/>
  <c r="L939" i="27" s="1"/>
  <c r="Y939" i="27" s="1"/>
  <c r="K938" i="27"/>
  <c r="L938" i="27" s="1"/>
  <c r="Y938" i="27" s="1"/>
  <c r="K937" i="27"/>
  <c r="L937" i="27" s="1"/>
  <c r="Y937" i="27" s="1"/>
  <c r="K936" i="27"/>
  <c r="L936" i="27" s="1"/>
  <c r="Y936" i="27" s="1"/>
  <c r="K935" i="27"/>
  <c r="L935" i="27" s="1"/>
  <c r="Y935" i="27" s="1"/>
  <c r="K934" i="27"/>
  <c r="L934" i="27" s="1"/>
  <c r="Y934" i="27" s="1"/>
  <c r="K933" i="27"/>
  <c r="L933" i="27" s="1"/>
  <c r="Y933" i="27" s="1"/>
  <c r="K932" i="27"/>
  <c r="L932" i="27" s="1"/>
  <c r="Y932" i="27" s="1"/>
  <c r="K931" i="27"/>
  <c r="L931" i="27" s="1"/>
  <c r="Y931" i="27" s="1"/>
  <c r="K930" i="27"/>
  <c r="L930" i="27" s="1"/>
  <c r="Y930" i="27" s="1"/>
  <c r="K929" i="27"/>
  <c r="L929" i="27" s="1"/>
  <c r="Y929" i="27" s="1"/>
  <c r="K928" i="27"/>
  <c r="L928" i="27" s="1"/>
  <c r="Y928" i="27" s="1"/>
  <c r="K927" i="27"/>
  <c r="L927" i="27" s="1"/>
  <c r="Y927" i="27" s="1"/>
  <c r="K926" i="27"/>
  <c r="L926" i="27" s="1"/>
  <c r="Y926" i="27" s="1"/>
  <c r="K925" i="27"/>
  <c r="L925" i="27" s="1"/>
  <c r="Y925" i="27" s="1"/>
  <c r="K924" i="27"/>
  <c r="L924" i="27" s="1"/>
  <c r="Y924" i="27" s="1"/>
  <c r="K923" i="27"/>
  <c r="L923" i="27" s="1"/>
  <c r="Y923" i="27" s="1"/>
  <c r="K922" i="27"/>
  <c r="L922" i="27" s="1"/>
  <c r="Y922" i="27" s="1"/>
  <c r="K921" i="27"/>
  <c r="L921" i="27" s="1"/>
  <c r="Y921" i="27" s="1"/>
  <c r="K920" i="27"/>
  <c r="L920" i="27" s="1"/>
  <c r="Y920" i="27" s="1"/>
  <c r="K919" i="27"/>
  <c r="L919" i="27" s="1"/>
  <c r="Y919" i="27" s="1"/>
  <c r="K918" i="27"/>
  <c r="L918" i="27" s="1"/>
  <c r="Y918" i="27" s="1"/>
  <c r="K917" i="27"/>
  <c r="L917" i="27" s="1"/>
  <c r="Y917" i="27" s="1"/>
  <c r="K916" i="27"/>
  <c r="L916" i="27" s="1"/>
  <c r="Y916" i="27" s="1"/>
  <c r="K915" i="27"/>
  <c r="L915" i="27" s="1"/>
  <c r="Y915" i="27" s="1"/>
  <c r="K914" i="27"/>
  <c r="L914" i="27" s="1"/>
  <c r="Y914" i="27" s="1"/>
  <c r="K913" i="27"/>
  <c r="L913" i="27" s="1"/>
  <c r="Y913" i="27" s="1"/>
  <c r="K912" i="27"/>
  <c r="L912" i="27" s="1"/>
  <c r="Y912" i="27" s="1"/>
  <c r="K911" i="27"/>
  <c r="L911" i="27" s="1"/>
  <c r="Y911" i="27" s="1"/>
  <c r="K910" i="27"/>
  <c r="L910" i="27" s="1"/>
  <c r="Y910" i="27" s="1"/>
  <c r="K909" i="27"/>
  <c r="L909" i="27" s="1"/>
  <c r="Y909" i="27" s="1"/>
  <c r="K908" i="27"/>
  <c r="L908" i="27" s="1"/>
  <c r="Y908" i="27" s="1"/>
  <c r="K907" i="27"/>
  <c r="L907" i="27" s="1"/>
  <c r="Y907" i="27" s="1"/>
  <c r="K906" i="27"/>
  <c r="L906" i="27" s="1"/>
  <c r="Y906" i="27" s="1"/>
  <c r="K905" i="27"/>
  <c r="L905" i="27" s="1"/>
  <c r="Y905" i="27" s="1"/>
  <c r="K904" i="27"/>
  <c r="L904" i="27" s="1"/>
  <c r="Y904" i="27" s="1"/>
  <c r="K903" i="27"/>
  <c r="L903" i="27" s="1"/>
  <c r="Y903" i="27" s="1"/>
  <c r="K902" i="27"/>
  <c r="L902" i="27" s="1"/>
  <c r="Y902" i="27" s="1"/>
  <c r="K901" i="27"/>
  <c r="L901" i="27" s="1"/>
  <c r="Y901" i="27" s="1"/>
  <c r="K900" i="27"/>
  <c r="L900" i="27" s="1"/>
  <c r="Y900" i="27" s="1"/>
  <c r="K899" i="27"/>
  <c r="L899" i="27" s="1"/>
  <c r="Y899" i="27" s="1"/>
  <c r="K898" i="27"/>
  <c r="L898" i="27" s="1"/>
  <c r="Y898" i="27" s="1"/>
  <c r="K897" i="27"/>
  <c r="L897" i="27" s="1"/>
  <c r="Y897" i="27" s="1"/>
  <c r="K896" i="27"/>
  <c r="L896" i="27" s="1"/>
  <c r="Y896" i="27" s="1"/>
  <c r="K895" i="27"/>
  <c r="L895" i="27" s="1"/>
  <c r="Y895" i="27" s="1"/>
  <c r="K894" i="27"/>
  <c r="L894" i="27" s="1"/>
  <c r="Y894" i="27" s="1"/>
  <c r="K893" i="27"/>
  <c r="L893" i="27" s="1"/>
  <c r="Y893" i="27" s="1"/>
  <c r="K892" i="27"/>
  <c r="L892" i="27" s="1"/>
  <c r="Y892" i="27" s="1"/>
  <c r="K891" i="27"/>
  <c r="L891" i="27" s="1"/>
  <c r="Y891" i="27" s="1"/>
  <c r="K890" i="27"/>
  <c r="L890" i="27" s="1"/>
  <c r="Y890" i="27" s="1"/>
  <c r="K889" i="27"/>
  <c r="L889" i="27" s="1"/>
  <c r="Y889" i="27" s="1"/>
  <c r="K888" i="27"/>
  <c r="L888" i="27" s="1"/>
  <c r="Y888" i="27" s="1"/>
  <c r="K887" i="27"/>
  <c r="L887" i="27" s="1"/>
  <c r="Y887" i="27" s="1"/>
  <c r="K886" i="27"/>
  <c r="L886" i="27" s="1"/>
  <c r="Y886" i="27" s="1"/>
  <c r="K885" i="27"/>
  <c r="L885" i="27" s="1"/>
  <c r="Y885" i="27" s="1"/>
  <c r="K884" i="27"/>
  <c r="L884" i="27" s="1"/>
  <c r="Y884" i="27" s="1"/>
  <c r="K883" i="27"/>
  <c r="L883" i="27" s="1"/>
  <c r="Y883" i="27" s="1"/>
  <c r="K882" i="27"/>
  <c r="L882" i="27" s="1"/>
  <c r="Y882" i="27" s="1"/>
  <c r="K881" i="27"/>
  <c r="L881" i="27" s="1"/>
  <c r="Y881" i="27" s="1"/>
  <c r="K880" i="27"/>
  <c r="L880" i="27" s="1"/>
  <c r="Y880" i="27" s="1"/>
  <c r="K879" i="27"/>
  <c r="L879" i="27" s="1"/>
  <c r="Y879" i="27" s="1"/>
  <c r="K878" i="27"/>
  <c r="L878" i="27" s="1"/>
  <c r="Y878" i="27" s="1"/>
  <c r="K877" i="27"/>
  <c r="L877" i="27" s="1"/>
  <c r="Y877" i="27" s="1"/>
  <c r="K876" i="27"/>
  <c r="L876" i="27" s="1"/>
  <c r="Y876" i="27" s="1"/>
  <c r="K875" i="27"/>
  <c r="L875" i="27" s="1"/>
  <c r="Y875" i="27" s="1"/>
  <c r="K874" i="27"/>
  <c r="L874" i="27" s="1"/>
  <c r="Y874" i="27" s="1"/>
  <c r="K873" i="27"/>
  <c r="L873" i="27" s="1"/>
  <c r="Y873" i="27" s="1"/>
  <c r="K872" i="27"/>
  <c r="L872" i="27" s="1"/>
  <c r="Y872" i="27" s="1"/>
  <c r="K871" i="27"/>
  <c r="L871" i="27" s="1"/>
  <c r="Y871" i="27" s="1"/>
  <c r="K870" i="27"/>
  <c r="L870" i="27" s="1"/>
  <c r="Y870" i="27" s="1"/>
  <c r="K869" i="27"/>
  <c r="L869" i="27" s="1"/>
  <c r="Y869" i="27" s="1"/>
  <c r="K868" i="27"/>
  <c r="L868" i="27" s="1"/>
  <c r="Y868" i="27" s="1"/>
  <c r="K867" i="27"/>
  <c r="L867" i="27" s="1"/>
  <c r="Y867" i="27" s="1"/>
  <c r="K866" i="27"/>
  <c r="L866" i="27" s="1"/>
  <c r="Y866" i="27" s="1"/>
  <c r="K865" i="27"/>
  <c r="L865" i="27" s="1"/>
  <c r="Y865" i="27" s="1"/>
  <c r="K864" i="27"/>
  <c r="L864" i="27" s="1"/>
  <c r="Y864" i="27" s="1"/>
  <c r="K863" i="27"/>
  <c r="L863" i="27" s="1"/>
  <c r="Y863" i="27" s="1"/>
  <c r="K862" i="27"/>
  <c r="L862" i="27" s="1"/>
  <c r="Y862" i="27" s="1"/>
  <c r="K861" i="27"/>
  <c r="L861" i="27" s="1"/>
  <c r="Y861" i="27" s="1"/>
  <c r="K860" i="27"/>
  <c r="L860" i="27" s="1"/>
  <c r="Y860" i="27" s="1"/>
  <c r="K859" i="27"/>
  <c r="L859" i="27" s="1"/>
  <c r="Y859" i="27" s="1"/>
  <c r="K858" i="27"/>
  <c r="L858" i="27" s="1"/>
  <c r="Y858" i="27" s="1"/>
  <c r="K857" i="27"/>
  <c r="L857" i="27" s="1"/>
  <c r="Y857" i="27" s="1"/>
  <c r="K856" i="27"/>
  <c r="L856" i="27" s="1"/>
  <c r="Y856" i="27" s="1"/>
  <c r="K855" i="27"/>
  <c r="L855" i="27" s="1"/>
  <c r="Y855" i="27" s="1"/>
  <c r="K854" i="27"/>
  <c r="L854" i="27" s="1"/>
  <c r="Y854" i="27" s="1"/>
  <c r="K853" i="27"/>
  <c r="L853" i="27" s="1"/>
  <c r="Y853" i="27" s="1"/>
  <c r="K852" i="27"/>
  <c r="L852" i="27" s="1"/>
  <c r="Y852" i="27" s="1"/>
  <c r="K851" i="27"/>
  <c r="L851" i="27" s="1"/>
  <c r="Y851" i="27" s="1"/>
  <c r="K850" i="27"/>
  <c r="L850" i="27" s="1"/>
  <c r="Y850" i="27" s="1"/>
  <c r="K849" i="27"/>
  <c r="L849" i="27" s="1"/>
  <c r="Y849" i="27" s="1"/>
  <c r="K848" i="27"/>
  <c r="L848" i="27" s="1"/>
  <c r="Y848" i="27" s="1"/>
  <c r="K847" i="27"/>
  <c r="L847" i="27" s="1"/>
  <c r="Y847" i="27" s="1"/>
  <c r="K846" i="27"/>
  <c r="L846" i="27" s="1"/>
  <c r="Y846" i="27" s="1"/>
  <c r="K845" i="27"/>
  <c r="L845" i="27" s="1"/>
  <c r="Y845" i="27" s="1"/>
  <c r="K844" i="27"/>
  <c r="L844" i="27" s="1"/>
  <c r="Y844" i="27" s="1"/>
  <c r="K843" i="27"/>
  <c r="L843" i="27" s="1"/>
  <c r="Y843" i="27" s="1"/>
  <c r="K842" i="27"/>
  <c r="L842" i="27" s="1"/>
  <c r="Y842" i="27" s="1"/>
  <c r="K841" i="27"/>
  <c r="L841" i="27" s="1"/>
  <c r="Y841" i="27" s="1"/>
  <c r="K840" i="27"/>
  <c r="L840" i="27" s="1"/>
  <c r="Y840" i="27" s="1"/>
  <c r="K839" i="27"/>
  <c r="L839" i="27" s="1"/>
  <c r="Y839" i="27" s="1"/>
  <c r="K838" i="27"/>
  <c r="L838" i="27" s="1"/>
  <c r="Y838" i="27" s="1"/>
  <c r="K837" i="27"/>
  <c r="L837" i="27" s="1"/>
  <c r="Y837" i="27" s="1"/>
  <c r="K836" i="27"/>
  <c r="L836" i="27" s="1"/>
  <c r="Y836" i="27" s="1"/>
  <c r="K835" i="27"/>
  <c r="L835" i="27" s="1"/>
  <c r="Y835" i="27" s="1"/>
  <c r="K834" i="27"/>
  <c r="L834" i="27" s="1"/>
  <c r="Y834" i="27" s="1"/>
  <c r="K833" i="27"/>
  <c r="L833" i="27" s="1"/>
  <c r="Y833" i="27" s="1"/>
  <c r="K832" i="27"/>
  <c r="L832" i="27" s="1"/>
  <c r="Y832" i="27" s="1"/>
  <c r="K831" i="27"/>
  <c r="L831" i="27" s="1"/>
  <c r="Y831" i="27" s="1"/>
  <c r="K830" i="27"/>
  <c r="L830" i="27" s="1"/>
  <c r="Y830" i="27" s="1"/>
  <c r="K829" i="27"/>
  <c r="L829" i="27" s="1"/>
  <c r="Y829" i="27" s="1"/>
  <c r="K828" i="27"/>
  <c r="L828" i="27" s="1"/>
  <c r="Y828" i="27" s="1"/>
  <c r="K827" i="27"/>
  <c r="L827" i="27" s="1"/>
  <c r="Y827" i="27" s="1"/>
  <c r="K826" i="27"/>
  <c r="L826" i="27" s="1"/>
  <c r="Y826" i="27" s="1"/>
  <c r="K825" i="27"/>
  <c r="L825" i="27" s="1"/>
  <c r="Y825" i="27" s="1"/>
  <c r="K824" i="27"/>
  <c r="L824" i="27" s="1"/>
  <c r="Y824" i="27" s="1"/>
  <c r="K823" i="27"/>
  <c r="L823" i="27" s="1"/>
  <c r="Y823" i="27" s="1"/>
  <c r="K822" i="27"/>
  <c r="L822" i="27" s="1"/>
  <c r="Y822" i="27" s="1"/>
  <c r="K821" i="27"/>
  <c r="L821" i="27" s="1"/>
  <c r="Y821" i="27" s="1"/>
  <c r="K820" i="27"/>
  <c r="L820" i="27" s="1"/>
  <c r="Y820" i="27" s="1"/>
  <c r="K819" i="27"/>
  <c r="L819" i="27" s="1"/>
  <c r="Y819" i="27" s="1"/>
  <c r="K818" i="27"/>
  <c r="L818" i="27" s="1"/>
  <c r="Y818" i="27" s="1"/>
  <c r="K817" i="27"/>
  <c r="L817" i="27" s="1"/>
  <c r="Y817" i="27" s="1"/>
  <c r="K816" i="27"/>
  <c r="L816" i="27" s="1"/>
  <c r="Y816" i="27" s="1"/>
  <c r="K815" i="27"/>
  <c r="L815" i="27" s="1"/>
  <c r="Y815" i="27" s="1"/>
  <c r="K814" i="27"/>
  <c r="L814" i="27" s="1"/>
  <c r="Y814" i="27" s="1"/>
  <c r="K813" i="27"/>
  <c r="L813" i="27" s="1"/>
  <c r="Y813" i="27" s="1"/>
  <c r="K812" i="27"/>
  <c r="L812" i="27" s="1"/>
  <c r="Y812" i="27" s="1"/>
  <c r="K811" i="27"/>
  <c r="L811" i="27" s="1"/>
  <c r="Y811" i="27" s="1"/>
  <c r="K810" i="27"/>
  <c r="L810" i="27" s="1"/>
  <c r="Y810" i="27" s="1"/>
  <c r="K809" i="27"/>
  <c r="L809" i="27" s="1"/>
  <c r="Y809" i="27" s="1"/>
  <c r="K808" i="27"/>
  <c r="L808" i="27" s="1"/>
  <c r="Y808" i="27" s="1"/>
  <c r="K807" i="27"/>
  <c r="L807" i="27" s="1"/>
  <c r="Y807" i="27" s="1"/>
  <c r="K806" i="27"/>
  <c r="L806" i="27" s="1"/>
  <c r="Y806" i="27" s="1"/>
  <c r="K805" i="27"/>
  <c r="L805" i="27" s="1"/>
  <c r="Y805" i="27" s="1"/>
  <c r="K804" i="27"/>
  <c r="L804" i="27" s="1"/>
  <c r="Y804" i="27" s="1"/>
  <c r="K803" i="27"/>
  <c r="L803" i="27" s="1"/>
  <c r="Y803" i="27" s="1"/>
  <c r="K802" i="27"/>
  <c r="L802" i="27" s="1"/>
  <c r="Y802" i="27" s="1"/>
  <c r="K801" i="27"/>
  <c r="L801" i="27" s="1"/>
  <c r="Y801" i="27" s="1"/>
  <c r="K800" i="27"/>
  <c r="L800" i="27" s="1"/>
  <c r="Y800" i="27" s="1"/>
  <c r="K799" i="27"/>
  <c r="L799" i="27" s="1"/>
  <c r="Y799" i="27" s="1"/>
  <c r="K798" i="27"/>
  <c r="L798" i="27" s="1"/>
  <c r="Y798" i="27" s="1"/>
  <c r="K797" i="27"/>
  <c r="L797" i="27" s="1"/>
  <c r="Y797" i="27" s="1"/>
  <c r="K796" i="27"/>
  <c r="L796" i="27" s="1"/>
  <c r="Y796" i="27" s="1"/>
  <c r="K795" i="27"/>
  <c r="L795" i="27" s="1"/>
  <c r="Y795" i="27" s="1"/>
  <c r="K794" i="27"/>
  <c r="L794" i="27" s="1"/>
  <c r="Y794" i="27" s="1"/>
  <c r="K793" i="27"/>
  <c r="L793" i="27" s="1"/>
  <c r="Y793" i="27" s="1"/>
  <c r="K792" i="27"/>
  <c r="L792" i="27" s="1"/>
  <c r="Y792" i="27" s="1"/>
  <c r="K791" i="27"/>
  <c r="L791" i="27" s="1"/>
  <c r="Y791" i="27" s="1"/>
  <c r="K790" i="27"/>
  <c r="L790" i="27" s="1"/>
  <c r="Y790" i="27" s="1"/>
  <c r="K789" i="27"/>
  <c r="L789" i="27" s="1"/>
  <c r="Y789" i="27" s="1"/>
  <c r="K788" i="27"/>
  <c r="L788" i="27" s="1"/>
  <c r="Y788" i="27" s="1"/>
  <c r="K787" i="27"/>
  <c r="L787" i="27" s="1"/>
  <c r="Y787" i="27" s="1"/>
  <c r="K786" i="27"/>
  <c r="L786" i="27" s="1"/>
  <c r="Y786" i="27" s="1"/>
  <c r="K785" i="27"/>
  <c r="L785" i="27" s="1"/>
  <c r="Y785" i="27" s="1"/>
  <c r="K784" i="27"/>
  <c r="L784" i="27" s="1"/>
  <c r="Y784" i="27" s="1"/>
  <c r="K783" i="27"/>
  <c r="L783" i="27" s="1"/>
  <c r="Y783" i="27" s="1"/>
  <c r="K782" i="27"/>
  <c r="L782" i="27" s="1"/>
  <c r="Y782" i="27" s="1"/>
  <c r="K781" i="27"/>
  <c r="L781" i="27" s="1"/>
  <c r="Y781" i="27" s="1"/>
  <c r="K780" i="27"/>
  <c r="L780" i="27" s="1"/>
  <c r="Y780" i="27" s="1"/>
  <c r="K779" i="27"/>
  <c r="L779" i="27" s="1"/>
  <c r="Y779" i="27" s="1"/>
  <c r="K778" i="27"/>
  <c r="L778" i="27" s="1"/>
  <c r="Y778" i="27" s="1"/>
  <c r="K777" i="27"/>
  <c r="L777" i="27" s="1"/>
  <c r="Y777" i="27" s="1"/>
  <c r="K776" i="27"/>
  <c r="L776" i="27" s="1"/>
  <c r="Y776" i="27" s="1"/>
  <c r="K775" i="27"/>
  <c r="L775" i="27" s="1"/>
  <c r="Y775" i="27" s="1"/>
  <c r="K774" i="27"/>
  <c r="L774" i="27" s="1"/>
  <c r="Y774" i="27" s="1"/>
  <c r="K773" i="27"/>
  <c r="L773" i="27" s="1"/>
  <c r="Y773" i="27" s="1"/>
  <c r="K772" i="27"/>
  <c r="L772" i="27" s="1"/>
  <c r="Y772" i="27" s="1"/>
  <c r="K771" i="27"/>
  <c r="L771" i="27" s="1"/>
  <c r="Y771" i="27" s="1"/>
  <c r="K770" i="27"/>
  <c r="L770" i="27" s="1"/>
  <c r="Y770" i="27" s="1"/>
  <c r="K769" i="27"/>
  <c r="L769" i="27" s="1"/>
  <c r="Y769" i="27" s="1"/>
  <c r="K768" i="27"/>
  <c r="L768" i="27" s="1"/>
  <c r="Y768" i="27" s="1"/>
  <c r="K767" i="27"/>
  <c r="L767" i="27" s="1"/>
  <c r="Y767" i="27" s="1"/>
  <c r="K766" i="27"/>
  <c r="L766" i="27" s="1"/>
  <c r="Y766" i="27" s="1"/>
  <c r="K765" i="27"/>
  <c r="L765" i="27" s="1"/>
  <c r="Y765" i="27" s="1"/>
  <c r="K764" i="27"/>
  <c r="L764" i="27" s="1"/>
  <c r="Y764" i="27" s="1"/>
  <c r="K763" i="27"/>
  <c r="L763" i="27" s="1"/>
  <c r="Y763" i="27" s="1"/>
  <c r="K762" i="27"/>
  <c r="L762" i="27" s="1"/>
  <c r="Y762" i="27" s="1"/>
  <c r="K761" i="27"/>
  <c r="L761" i="27" s="1"/>
  <c r="Y761" i="27" s="1"/>
  <c r="K760" i="27"/>
  <c r="L760" i="27" s="1"/>
  <c r="Y760" i="27" s="1"/>
  <c r="K759" i="27"/>
  <c r="L759" i="27" s="1"/>
  <c r="Y759" i="27" s="1"/>
  <c r="K758" i="27"/>
  <c r="L758" i="27" s="1"/>
  <c r="Y758" i="27" s="1"/>
  <c r="K757" i="27"/>
  <c r="L757" i="27" s="1"/>
  <c r="Y757" i="27" s="1"/>
  <c r="K756" i="27"/>
  <c r="L756" i="27" s="1"/>
  <c r="Y756" i="27" s="1"/>
  <c r="K755" i="27"/>
  <c r="L755" i="27" s="1"/>
  <c r="Y755" i="27" s="1"/>
  <c r="K754" i="27"/>
  <c r="L754" i="27" s="1"/>
  <c r="Y754" i="27" s="1"/>
  <c r="K753" i="27"/>
  <c r="L753" i="27" s="1"/>
  <c r="Y753" i="27" s="1"/>
  <c r="K752" i="27"/>
  <c r="L752" i="27" s="1"/>
  <c r="Y752" i="27" s="1"/>
  <c r="K751" i="27"/>
  <c r="L751" i="27" s="1"/>
  <c r="Y751" i="27" s="1"/>
  <c r="K750" i="27"/>
  <c r="L750" i="27" s="1"/>
  <c r="Y750" i="27" s="1"/>
  <c r="K749" i="27"/>
  <c r="L749" i="27" s="1"/>
  <c r="Y749" i="27" s="1"/>
  <c r="K748" i="27"/>
  <c r="L748" i="27" s="1"/>
  <c r="Y748" i="27" s="1"/>
  <c r="K747" i="27"/>
  <c r="L747" i="27" s="1"/>
  <c r="Y747" i="27" s="1"/>
  <c r="K746" i="27"/>
  <c r="L746" i="27" s="1"/>
  <c r="Y746" i="27" s="1"/>
  <c r="K745" i="27"/>
  <c r="L745" i="27" s="1"/>
  <c r="Y745" i="27" s="1"/>
  <c r="K744" i="27"/>
  <c r="L744" i="27" s="1"/>
  <c r="Y744" i="27" s="1"/>
  <c r="K743" i="27"/>
  <c r="L743" i="27" s="1"/>
  <c r="Y743" i="27" s="1"/>
  <c r="K742" i="27"/>
  <c r="L742" i="27" s="1"/>
  <c r="Y742" i="27" s="1"/>
  <c r="K741" i="27"/>
  <c r="L741" i="27" s="1"/>
  <c r="Y741" i="27" s="1"/>
  <c r="K740" i="27"/>
  <c r="L740" i="27" s="1"/>
  <c r="Y740" i="27" s="1"/>
  <c r="K739" i="27"/>
  <c r="L739" i="27" s="1"/>
  <c r="Y739" i="27" s="1"/>
  <c r="K738" i="27"/>
  <c r="L738" i="27" s="1"/>
  <c r="Y738" i="27" s="1"/>
  <c r="K737" i="27"/>
  <c r="L737" i="27" s="1"/>
  <c r="Y737" i="27" s="1"/>
  <c r="K736" i="27"/>
  <c r="L736" i="27" s="1"/>
  <c r="Y736" i="27" s="1"/>
  <c r="K735" i="27"/>
  <c r="L735" i="27" s="1"/>
  <c r="Y735" i="27" s="1"/>
  <c r="K734" i="27"/>
  <c r="L734" i="27" s="1"/>
  <c r="Y734" i="27" s="1"/>
  <c r="K733" i="27"/>
  <c r="L733" i="27" s="1"/>
  <c r="Y733" i="27" s="1"/>
  <c r="K732" i="27"/>
  <c r="L732" i="27" s="1"/>
  <c r="Y732" i="27" s="1"/>
  <c r="K731" i="27"/>
  <c r="L731" i="27" s="1"/>
  <c r="Y731" i="27" s="1"/>
  <c r="K730" i="27"/>
  <c r="L730" i="27" s="1"/>
  <c r="Y730" i="27" s="1"/>
  <c r="K729" i="27"/>
  <c r="L729" i="27" s="1"/>
  <c r="Y729" i="27" s="1"/>
  <c r="K728" i="27"/>
  <c r="L728" i="27" s="1"/>
  <c r="Y728" i="27" s="1"/>
  <c r="K727" i="27"/>
  <c r="L727" i="27" s="1"/>
  <c r="Y727" i="27" s="1"/>
  <c r="K726" i="27"/>
  <c r="L726" i="27" s="1"/>
  <c r="Y726" i="27" s="1"/>
  <c r="K725" i="27"/>
  <c r="L725" i="27" s="1"/>
  <c r="Y725" i="27" s="1"/>
  <c r="K724" i="27"/>
  <c r="L724" i="27" s="1"/>
  <c r="Y724" i="27" s="1"/>
  <c r="K723" i="27"/>
  <c r="L723" i="27" s="1"/>
  <c r="Y723" i="27" s="1"/>
  <c r="K722" i="27"/>
  <c r="L722" i="27" s="1"/>
  <c r="Y722" i="27" s="1"/>
  <c r="K721" i="27"/>
  <c r="L721" i="27" s="1"/>
  <c r="Y721" i="27" s="1"/>
  <c r="K720" i="27"/>
  <c r="L720" i="27" s="1"/>
  <c r="Y720" i="27" s="1"/>
  <c r="K719" i="27"/>
  <c r="L719" i="27" s="1"/>
  <c r="Y719" i="27" s="1"/>
  <c r="K718" i="27"/>
  <c r="L718" i="27" s="1"/>
  <c r="Y718" i="27" s="1"/>
  <c r="K717" i="27"/>
  <c r="L717" i="27" s="1"/>
  <c r="Y717" i="27" s="1"/>
  <c r="K716" i="27"/>
  <c r="L716" i="27" s="1"/>
  <c r="Y716" i="27" s="1"/>
  <c r="K715" i="27"/>
  <c r="L715" i="27" s="1"/>
  <c r="Y715" i="27" s="1"/>
  <c r="K714" i="27"/>
  <c r="L714" i="27" s="1"/>
  <c r="Y714" i="27" s="1"/>
  <c r="K713" i="27"/>
  <c r="L713" i="27" s="1"/>
  <c r="Y713" i="27" s="1"/>
  <c r="K712" i="27"/>
  <c r="L712" i="27" s="1"/>
  <c r="Y712" i="27" s="1"/>
  <c r="K711" i="27"/>
  <c r="L711" i="27" s="1"/>
  <c r="Y711" i="27" s="1"/>
  <c r="K710" i="27"/>
  <c r="L710" i="27" s="1"/>
  <c r="Y710" i="27" s="1"/>
  <c r="K709" i="27"/>
  <c r="L709" i="27" s="1"/>
  <c r="Y709" i="27" s="1"/>
  <c r="K708" i="27"/>
  <c r="L708" i="27" s="1"/>
  <c r="Y708" i="27" s="1"/>
  <c r="K707" i="27"/>
  <c r="L707" i="27" s="1"/>
  <c r="Y707" i="27" s="1"/>
  <c r="K706" i="27"/>
  <c r="L706" i="27" s="1"/>
  <c r="Y706" i="27" s="1"/>
  <c r="K705" i="27"/>
  <c r="L705" i="27" s="1"/>
  <c r="Y705" i="27" s="1"/>
  <c r="K704" i="27"/>
  <c r="L704" i="27" s="1"/>
  <c r="Y704" i="27" s="1"/>
  <c r="K703" i="27"/>
  <c r="L703" i="27" s="1"/>
  <c r="Y703" i="27" s="1"/>
  <c r="K702" i="27"/>
  <c r="L702" i="27" s="1"/>
  <c r="Y702" i="27" s="1"/>
  <c r="K701" i="27"/>
  <c r="L701" i="27" s="1"/>
  <c r="Y701" i="27" s="1"/>
  <c r="K700" i="27"/>
  <c r="L700" i="27" s="1"/>
  <c r="Y700" i="27" s="1"/>
  <c r="K699" i="27"/>
  <c r="L699" i="27" s="1"/>
  <c r="Y699" i="27" s="1"/>
  <c r="K698" i="27"/>
  <c r="L698" i="27" s="1"/>
  <c r="Y698" i="27" s="1"/>
  <c r="K697" i="27"/>
  <c r="L697" i="27" s="1"/>
  <c r="Y697" i="27" s="1"/>
  <c r="K696" i="27"/>
  <c r="L696" i="27" s="1"/>
  <c r="Y696" i="27" s="1"/>
  <c r="K695" i="27"/>
  <c r="L695" i="27" s="1"/>
  <c r="Y695" i="27" s="1"/>
  <c r="K694" i="27"/>
  <c r="L694" i="27" s="1"/>
  <c r="Y694" i="27" s="1"/>
  <c r="K693" i="27"/>
  <c r="L693" i="27" s="1"/>
  <c r="Y693" i="27" s="1"/>
  <c r="K692" i="27"/>
  <c r="L692" i="27" s="1"/>
  <c r="Y692" i="27" s="1"/>
  <c r="K691" i="27"/>
  <c r="L691" i="27" s="1"/>
  <c r="Y691" i="27" s="1"/>
  <c r="K690" i="27"/>
  <c r="L690" i="27" s="1"/>
  <c r="Y690" i="27" s="1"/>
  <c r="K689" i="27"/>
  <c r="L689" i="27" s="1"/>
  <c r="Y689" i="27" s="1"/>
  <c r="K688" i="27"/>
  <c r="L688" i="27" s="1"/>
  <c r="Y688" i="27" s="1"/>
  <c r="K687" i="27"/>
  <c r="L687" i="27" s="1"/>
  <c r="Y687" i="27" s="1"/>
  <c r="K686" i="27"/>
  <c r="L686" i="27" s="1"/>
  <c r="Y686" i="27" s="1"/>
  <c r="K685" i="27"/>
  <c r="L685" i="27" s="1"/>
  <c r="Y685" i="27" s="1"/>
  <c r="K684" i="27"/>
  <c r="L684" i="27" s="1"/>
  <c r="Y684" i="27" s="1"/>
  <c r="K683" i="27"/>
  <c r="L683" i="27" s="1"/>
  <c r="Y683" i="27" s="1"/>
  <c r="K682" i="27"/>
  <c r="L682" i="27" s="1"/>
  <c r="Y682" i="27" s="1"/>
  <c r="K681" i="27"/>
  <c r="L681" i="27" s="1"/>
  <c r="Y681" i="27" s="1"/>
  <c r="K680" i="27"/>
  <c r="L680" i="27" s="1"/>
  <c r="Y680" i="27" s="1"/>
  <c r="K679" i="27"/>
  <c r="L679" i="27" s="1"/>
  <c r="Y679" i="27" s="1"/>
  <c r="K678" i="27"/>
  <c r="L678" i="27" s="1"/>
  <c r="Y678" i="27" s="1"/>
  <c r="K677" i="27"/>
  <c r="L677" i="27" s="1"/>
  <c r="Y677" i="27" s="1"/>
  <c r="K676" i="27"/>
  <c r="L676" i="27" s="1"/>
  <c r="Y676" i="27" s="1"/>
  <c r="K675" i="27"/>
  <c r="L675" i="27" s="1"/>
  <c r="Y675" i="27" s="1"/>
  <c r="K674" i="27"/>
  <c r="L674" i="27" s="1"/>
  <c r="Y674" i="27" s="1"/>
  <c r="K673" i="27"/>
  <c r="L673" i="27" s="1"/>
  <c r="Y673" i="27" s="1"/>
  <c r="K672" i="27"/>
  <c r="L672" i="27" s="1"/>
  <c r="Y672" i="27" s="1"/>
  <c r="K671" i="27"/>
  <c r="L671" i="27" s="1"/>
  <c r="Y671" i="27" s="1"/>
  <c r="K670" i="27"/>
  <c r="L670" i="27" s="1"/>
  <c r="Y670" i="27" s="1"/>
  <c r="K669" i="27"/>
  <c r="L669" i="27" s="1"/>
  <c r="Y669" i="27" s="1"/>
  <c r="K668" i="27"/>
  <c r="L668" i="27" s="1"/>
  <c r="Y668" i="27" s="1"/>
  <c r="K667" i="27"/>
  <c r="L667" i="27" s="1"/>
  <c r="Y667" i="27" s="1"/>
  <c r="K666" i="27"/>
  <c r="L666" i="27" s="1"/>
  <c r="Y666" i="27" s="1"/>
  <c r="K665" i="27"/>
  <c r="L665" i="27" s="1"/>
  <c r="Y665" i="27" s="1"/>
  <c r="K664" i="27"/>
  <c r="L664" i="27" s="1"/>
  <c r="Y664" i="27" s="1"/>
  <c r="K663" i="27"/>
  <c r="L663" i="27" s="1"/>
  <c r="Y663" i="27" s="1"/>
  <c r="K662" i="27"/>
  <c r="L662" i="27" s="1"/>
  <c r="Y662" i="27" s="1"/>
  <c r="K661" i="27"/>
  <c r="L661" i="27" s="1"/>
  <c r="Y661" i="27" s="1"/>
  <c r="K660" i="27"/>
  <c r="L660" i="27" s="1"/>
  <c r="Y660" i="27" s="1"/>
  <c r="K659" i="27"/>
  <c r="L659" i="27" s="1"/>
  <c r="Y659" i="27" s="1"/>
  <c r="K658" i="27"/>
  <c r="L658" i="27" s="1"/>
  <c r="Y658" i="27" s="1"/>
  <c r="K657" i="27"/>
  <c r="L657" i="27" s="1"/>
  <c r="Y657" i="27" s="1"/>
  <c r="K656" i="27"/>
  <c r="L656" i="27" s="1"/>
  <c r="Y656" i="27" s="1"/>
  <c r="K655" i="27"/>
  <c r="L655" i="27" s="1"/>
  <c r="Y655" i="27" s="1"/>
  <c r="K654" i="27"/>
  <c r="L654" i="27" s="1"/>
  <c r="Y654" i="27" s="1"/>
  <c r="K653" i="27"/>
  <c r="L653" i="27" s="1"/>
  <c r="Y653" i="27" s="1"/>
  <c r="K652" i="27"/>
  <c r="L652" i="27" s="1"/>
  <c r="Y652" i="27" s="1"/>
  <c r="K651" i="27"/>
  <c r="L651" i="27" s="1"/>
  <c r="Y651" i="27" s="1"/>
  <c r="K650" i="27"/>
  <c r="L650" i="27" s="1"/>
  <c r="Y650" i="27" s="1"/>
  <c r="K649" i="27"/>
  <c r="L649" i="27" s="1"/>
  <c r="Y649" i="27" s="1"/>
  <c r="K648" i="27"/>
  <c r="L648" i="27" s="1"/>
  <c r="Y648" i="27" s="1"/>
  <c r="K647" i="27"/>
  <c r="L647" i="27" s="1"/>
  <c r="Y647" i="27" s="1"/>
  <c r="K646" i="27"/>
  <c r="L646" i="27" s="1"/>
  <c r="Y646" i="27" s="1"/>
  <c r="K645" i="27"/>
  <c r="L645" i="27" s="1"/>
  <c r="Y645" i="27" s="1"/>
  <c r="K644" i="27"/>
  <c r="L644" i="27" s="1"/>
  <c r="Y644" i="27" s="1"/>
  <c r="K643" i="27"/>
  <c r="L643" i="27" s="1"/>
  <c r="Y643" i="27" s="1"/>
  <c r="K642" i="27"/>
  <c r="L642" i="27" s="1"/>
  <c r="Y642" i="27" s="1"/>
  <c r="K641" i="27"/>
  <c r="L641" i="27" s="1"/>
  <c r="Y641" i="27" s="1"/>
  <c r="K640" i="27"/>
  <c r="L640" i="27" s="1"/>
  <c r="Y640" i="27" s="1"/>
  <c r="K639" i="27"/>
  <c r="L639" i="27" s="1"/>
  <c r="Y639" i="27" s="1"/>
  <c r="K638" i="27"/>
  <c r="L638" i="27" s="1"/>
  <c r="Y638" i="27" s="1"/>
  <c r="K637" i="27"/>
  <c r="L637" i="27" s="1"/>
  <c r="Y637" i="27" s="1"/>
  <c r="K636" i="27"/>
  <c r="L636" i="27" s="1"/>
  <c r="Y636" i="27" s="1"/>
  <c r="K635" i="27"/>
  <c r="L635" i="27" s="1"/>
  <c r="Y635" i="27" s="1"/>
  <c r="K634" i="27"/>
  <c r="L634" i="27" s="1"/>
  <c r="Y634" i="27" s="1"/>
  <c r="K633" i="27"/>
  <c r="L633" i="27" s="1"/>
  <c r="Y633" i="27" s="1"/>
  <c r="K632" i="27"/>
  <c r="L632" i="27" s="1"/>
  <c r="Y632" i="27" s="1"/>
  <c r="K631" i="27"/>
  <c r="L631" i="27" s="1"/>
  <c r="Y631" i="27" s="1"/>
  <c r="K630" i="27"/>
  <c r="L630" i="27" s="1"/>
  <c r="Y630" i="27" s="1"/>
  <c r="K629" i="27"/>
  <c r="L629" i="27" s="1"/>
  <c r="Y629" i="27" s="1"/>
  <c r="K628" i="27"/>
  <c r="L628" i="27" s="1"/>
  <c r="Y628" i="27" s="1"/>
  <c r="K627" i="27"/>
  <c r="L627" i="27" s="1"/>
  <c r="Y627" i="27" s="1"/>
  <c r="K626" i="27"/>
  <c r="L626" i="27" s="1"/>
  <c r="Y626" i="27" s="1"/>
  <c r="K625" i="27"/>
  <c r="L625" i="27" s="1"/>
  <c r="Y625" i="27" s="1"/>
  <c r="K624" i="27"/>
  <c r="L624" i="27" s="1"/>
  <c r="Y624" i="27" s="1"/>
  <c r="K623" i="27"/>
  <c r="L623" i="27" s="1"/>
  <c r="Y623" i="27" s="1"/>
  <c r="K622" i="27"/>
  <c r="L622" i="27" s="1"/>
  <c r="Y622" i="27" s="1"/>
  <c r="K621" i="27"/>
  <c r="L621" i="27" s="1"/>
  <c r="Y621" i="27" s="1"/>
  <c r="K620" i="27"/>
  <c r="L620" i="27" s="1"/>
  <c r="Y620" i="27" s="1"/>
  <c r="K619" i="27"/>
  <c r="L619" i="27" s="1"/>
  <c r="Y619" i="27" s="1"/>
  <c r="K618" i="27"/>
  <c r="L618" i="27" s="1"/>
  <c r="Y618" i="27" s="1"/>
  <c r="K617" i="27"/>
  <c r="L617" i="27" s="1"/>
  <c r="Y617" i="27" s="1"/>
  <c r="K616" i="27"/>
  <c r="L616" i="27" s="1"/>
  <c r="Y616" i="27" s="1"/>
  <c r="K615" i="27"/>
  <c r="L615" i="27" s="1"/>
  <c r="Y615" i="27" s="1"/>
  <c r="K614" i="27"/>
  <c r="L614" i="27" s="1"/>
  <c r="Y614" i="27" s="1"/>
  <c r="K613" i="27"/>
  <c r="L613" i="27" s="1"/>
  <c r="Y613" i="27" s="1"/>
  <c r="K612" i="27"/>
  <c r="L612" i="27" s="1"/>
  <c r="Y612" i="27" s="1"/>
  <c r="K611" i="27"/>
  <c r="L611" i="27" s="1"/>
  <c r="Y611" i="27" s="1"/>
  <c r="K610" i="27"/>
  <c r="L610" i="27" s="1"/>
  <c r="Y610" i="27" s="1"/>
  <c r="K609" i="27"/>
  <c r="L609" i="27" s="1"/>
  <c r="Y609" i="27" s="1"/>
  <c r="K608" i="27"/>
  <c r="L608" i="27" s="1"/>
  <c r="Y608" i="27" s="1"/>
  <c r="K607" i="27"/>
  <c r="L607" i="27" s="1"/>
  <c r="Y607" i="27" s="1"/>
  <c r="K606" i="27"/>
  <c r="L606" i="27" s="1"/>
  <c r="Y606" i="27" s="1"/>
  <c r="K605" i="27"/>
  <c r="L605" i="27" s="1"/>
  <c r="Y605" i="27" s="1"/>
  <c r="K604" i="27"/>
  <c r="L604" i="27" s="1"/>
  <c r="Y604" i="27" s="1"/>
  <c r="K603" i="27"/>
  <c r="L603" i="27" s="1"/>
  <c r="Y603" i="27" s="1"/>
  <c r="K602" i="27"/>
  <c r="L602" i="27" s="1"/>
  <c r="Y602" i="27" s="1"/>
  <c r="K601" i="27"/>
  <c r="L601" i="27" s="1"/>
  <c r="Y601" i="27" s="1"/>
  <c r="K600" i="27"/>
  <c r="L600" i="27" s="1"/>
  <c r="Y600" i="27" s="1"/>
  <c r="K599" i="27"/>
  <c r="L599" i="27" s="1"/>
  <c r="Y599" i="27" s="1"/>
  <c r="K598" i="27"/>
  <c r="L598" i="27" s="1"/>
  <c r="Y598" i="27" s="1"/>
  <c r="K597" i="27"/>
  <c r="L597" i="27" s="1"/>
  <c r="Y597" i="27" s="1"/>
  <c r="K596" i="27"/>
  <c r="L596" i="27" s="1"/>
  <c r="Y596" i="27" s="1"/>
  <c r="K595" i="27"/>
  <c r="L595" i="27" s="1"/>
  <c r="Y595" i="27" s="1"/>
  <c r="K594" i="27"/>
  <c r="L594" i="27" s="1"/>
  <c r="Y594" i="27" s="1"/>
  <c r="K593" i="27"/>
  <c r="L593" i="27" s="1"/>
  <c r="Y593" i="27" s="1"/>
  <c r="K592" i="27"/>
  <c r="L592" i="27" s="1"/>
  <c r="Y592" i="27" s="1"/>
  <c r="K591" i="27"/>
  <c r="L591" i="27" s="1"/>
  <c r="Y591" i="27" s="1"/>
  <c r="K590" i="27"/>
  <c r="L590" i="27" s="1"/>
  <c r="Y590" i="27" s="1"/>
  <c r="K589" i="27"/>
  <c r="L589" i="27" s="1"/>
  <c r="Y589" i="27" s="1"/>
  <c r="K588" i="27"/>
  <c r="L588" i="27" s="1"/>
  <c r="Y588" i="27" s="1"/>
  <c r="K587" i="27"/>
  <c r="L587" i="27" s="1"/>
  <c r="Y587" i="27" s="1"/>
  <c r="K586" i="27"/>
  <c r="L586" i="27" s="1"/>
  <c r="Y586" i="27" s="1"/>
  <c r="K585" i="27"/>
  <c r="L585" i="27" s="1"/>
  <c r="Y585" i="27" s="1"/>
  <c r="K584" i="27"/>
  <c r="L584" i="27" s="1"/>
  <c r="Y584" i="27" s="1"/>
  <c r="K583" i="27"/>
  <c r="L583" i="27" s="1"/>
  <c r="Y583" i="27" s="1"/>
  <c r="K582" i="27"/>
  <c r="L582" i="27" s="1"/>
  <c r="Y582" i="27" s="1"/>
  <c r="K581" i="27"/>
  <c r="L581" i="27" s="1"/>
  <c r="Y581" i="27" s="1"/>
  <c r="K580" i="27"/>
  <c r="L580" i="27" s="1"/>
  <c r="Y580" i="27" s="1"/>
  <c r="K579" i="27"/>
  <c r="L579" i="27" s="1"/>
  <c r="Y579" i="27" s="1"/>
  <c r="K578" i="27"/>
  <c r="L578" i="27" s="1"/>
  <c r="Y578" i="27" s="1"/>
  <c r="K577" i="27"/>
  <c r="L577" i="27" s="1"/>
  <c r="Y577" i="27" s="1"/>
  <c r="K576" i="27"/>
  <c r="L576" i="27" s="1"/>
  <c r="Y576" i="27" s="1"/>
  <c r="K575" i="27"/>
  <c r="L575" i="27" s="1"/>
  <c r="Y575" i="27" s="1"/>
  <c r="K574" i="27"/>
  <c r="L574" i="27" s="1"/>
  <c r="Y574" i="27" s="1"/>
  <c r="K573" i="27"/>
  <c r="L573" i="27" s="1"/>
  <c r="Y573" i="27" s="1"/>
  <c r="K572" i="27"/>
  <c r="L572" i="27" s="1"/>
  <c r="Y572" i="27" s="1"/>
  <c r="K571" i="27"/>
  <c r="L571" i="27" s="1"/>
  <c r="Y571" i="27" s="1"/>
  <c r="K570" i="27"/>
  <c r="L570" i="27" s="1"/>
  <c r="Y570" i="27" s="1"/>
  <c r="K569" i="27"/>
  <c r="L569" i="27" s="1"/>
  <c r="Y569" i="27" s="1"/>
  <c r="K568" i="27"/>
  <c r="L568" i="27" s="1"/>
  <c r="Y568" i="27" s="1"/>
  <c r="K567" i="27"/>
  <c r="L567" i="27" s="1"/>
  <c r="Y567" i="27" s="1"/>
  <c r="K566" i="27"/>
  <c r="L566" i="27" s="1"/>
  <c r="Y566" i="27" s="1"/>
  <c r="K565" i="27"/>
  <c r="L565" i="27" s="1"/>
  <c r="Y565" i="27" s="1"/>
  <c r="K564" i="27"/>
  <c r="L564" i="27" s="1"/>
  <c r="Y564" i="27" s="1"/>
  <c r="K563" i="27"/>
  <c r="L563" i="27" s="1"/>
  <c r="Y563" i="27" s="1"/>
  <c r="K562" i="27"/>
  <c r="L562" i="27" s="1"/>
  <c r="Y562" i="27" s="1"/>
  <c r="K561" i="27"/>
  <c r="L561" i="27" s="1"/>
  <c r="Y561" i="27" s="1"/>
  <c r="K560" i="27"/>
  <c r="L560" i="27" s="1"/>
  <c r="Y560" i="27" s="1"/>
  <c r="K559" i="27"/>
  <c r="L559" i="27" s="1"/>
  <c r="Y559" i="27" s="1"/>
  <c r="K558" i="27"/>
  <c r="L558" i="27" s="1"/>
  <c r="Y558" i="27" s="1"/>
  <c r="K557" i="27"/>
  <c r="L557" i="27" s="1"/>
  <c r="Y557" i="27" s="1"/>
  <c r="K556" i="27"/>
  <c r="L556" i="27" s="1"/>
  <c r="Y556" i="27" s="1"/>
  <c r="K555" i="27"/>
  <c r="L555" i="27" s="1"/>
  <c r="Y555" i="27" s="1"/>
  <c r="K554" i="27"/>
  <c r="L554" i="27" s="1"/>
  <c r="Y554" i="27" s="1"/>
  <c r="K553" i="27"/>
  <c r="L553" i="27" s="1"/>
  <c r="Y553" i="27" s="1"/>
  <c r="K552" i="27"/>
  <c r="L552" i="27" s="1"/>
  <c r="Y552" i="27" s="1"/>
  <c r="K551" i="27"/>
  <c r="L551" i="27" s="1"/>
  <c r="Y551" i="27" s="1"/>
  <c r="K550" i="27"/>
  <c r="L550" i="27" s="1"/>
  <c r="Y550" i="27" s="1"/>
  <c r="K549" i="27"/>
  <c r="L549" i="27" s="1"/>
  <c r="Y549" i="27" s="1"/>
  <c r="K548" i="27"/>
  <c r="L548" i="27" s="1"/>
  <c r="Y548" i="27" s="1"/>
  <c r="K547" i="27"/>
  <c r="L547" i="27" s="1"/>
  <c r="Y547" i="27" s="1"/>
  <c r="K546" i="27"/>
  <c r="L546" i="27" s="1"/>
  <c r="Y546" i="27" s="1"/>
  <c r="K545" i="27"/>
  <c r="L545" i="27" s="1"/>
  <c r="Y545" i="27" s="1"/>
  <c r="K544" i="27"/>
  <c r="L544" i="27" s="1"/>
  <c r="Y544" i="27" s="1"/>
  <c r="K543" i="27"/>
  <c r="L543" i="27" s="1"/>
  <c r="Y543" i="27" s="1"/>
  <c r="K542" i="27"/>
  <c r="L542" i="27" s="1"/>
  <c r="Y542" i="27" s="1"/>
  <c r="K541" i="27"/>
  <c r="L541" i="27" s="1"/>
  <c r="Y541" i="27" s="1"/>
  <c r="K540" i="27"/>
  <c r="L540" i="27" s="1"/>
  <c r="Y540" i="27" s="1"/>
  <c r="K539" i="27"/>
  <c r="L539" i="27" s="1"/>
  <c r="Y539" i="27" s="1"/>
  <c r="K538" i="27"/>
  <c r="L538" i="27" s="1"/>
  <c r="Y538" i="27" s="1"/>
  <c r="K537" i="27"/>
  <c r="L537" i="27" s="1"/>
  <c r="Y537" i="27" s="1"/>
  <c r="K536" i="27"/>
  <c r="L536" i="27" s="1"/>
  <c r="Y536" i="27" s="1"/>
  <c r="K535" i="27"/>
  <c r="L535" i="27" s="1"/>
  <c r="Y535" i="27" s="1"/>
  <c r="K534" i="27"/>
  <c r="L534" i="27" s="1"/>
  <c r="Y534" i="27" s="1"/>
  <c r="K533" i="27"/>
  <c r="L533" i="27" s="1"/>
  <c r="Y533" i="27" s="1"/>
  <c r="K532" i="27"/>
  <c r="L532" i="27" s="1"/>
  <c r="Y532" i="27" s="1"/>
  <c r="K531" i="27"/>
  <c r="L531" i="27" s="1"/>
  <c r="Y531" i="27" s="1"/>
  <c r="K530" i="27"/>
  <c r="L530" i="27" s="1"/>
  <c r="Y530" i="27" s="1"/>
  <c r="K529" i="27"/>
  <c r="L529" i="27" s="1"/>
  <c r="Y529" i="27" s="1"/>
  <c r="K528" i="27"/>
  <c r="L528" i="27" s="1"/>
  <c r="Y528" i="27" s="1"/>
  <c r="K527" i="27"/>
  <c r="L527" i="27" s="1"/>
  <c r="Y527" i="27" s="1"/>
  <c r="K526" i="27"/>
  <c r="L526" i="27" s="1"/>
  <c r="Y526" i="27" s="1"/>
  <c r="K525" i="27"/>
  <c r="L525" i="27" s="1"/>
  <c r="Y525" i="27" s="1"/>
  <c r="K524" i="27"/>
  <c r="L524" i="27" s="1"/>
  <c r="Y524" i="27" s="1"/>
  <c r="K523" i="27"/>
  <c r="L523" i="27" s="1"/>
  <c r="Y523" i="27" s="1"/>
  <c r="K522" i="27"/>
  <c r="L522" i="27" s="1"/>
  <c r="Y522" i="27" s="1"/>
  <c r="K521" i="27"/>
  <c r="L521" i="27" s="1"/>
  <c r="Y521" i="27" s="1"/>
  <c r="K520" i="27"/>
  <c r="L520" i="27" s="1"/>
  <c r="Y520" i="27" s="1"/>
  <c r="K519" i="27"/>
  <c r="L519" i="27" s="1"/>
  <c r="Y519" i="27" s="1"/>
  <c r="K518" i="27"/>
  <c r="L518" i="27" s="1"/>
  <c r="Y518" i="27" s="1"/>
  <c r="K517" i="27"/>
  <c r="L517" i="27" s="1"/>
  <c r="Y517" i="27" s="1"/>
  <c r="K516" i="27"/>
  <c r="L516" i="27" s="1"/>
  <c r="Y516" i="27" s="1"/>
  <c r="K515" i="27"/>
  <c r="L515" i="27" s="1"/>
  <c r="Y515" i="27" s="1"/>
  <c r="K514" i="27"/>
  <c r="L514" i="27" s="1"/>
  <c r="Y514" i="27" s="1"/>
  <c r="K513" i="27"/>
  <c r="L513" i="27" s="1"/>
  <c r="Y513" i="27" s="1"/>
  <c r="K512" i="27"/>
  <c r="L512" i="27" s="1"/>
  <c r="Y512" i="27" s="1"/>
  <c r="K511" i="27"/>
  <c r="L511" i="27" s="1"/>
  <c r="Y511" i="27" s="1"/>
  <c r="K510" i="27"/>
  <c r="L510" i="27" s="1"/>
  <c r="Y510" i="27" s="1"/>
  <c r="K509" i="27"/>
  <c r="L509" i="27" s="1"/>
  <c r="Y509" i="27" s="1"/>
  <c r="K508" i="27"/>
  <c r="L508" i="27" s="1"/>
  <c r="Y508" i="27" s="1"/>
  <c r="K507" i="27"/>
  <c r="L507" i="27" s="1"/>
  <c r="Y507" i="27" s="1"/>
  <c r="K506" i="27"/>
  <c r="L506" i="27" s="1"/>
  <c r="Y506" i="27" s="1"/>
  <c r="K505" i="27"/>
  <c r="L505" i="27" s="1"/>
  <c r="Y505" i="27" s="1"/>
  <c r="K504" i="27"/>
  <c r="L504" i="27" s="1"/>
  <c r="Y504" i="27" s="1"/>
  <c r="K503" i="27"/>
  <c r="L503" i="27" s="1"/>
  <c r="Y503" i="27" s="1"/>
  <c r="K502" i="27"/>
  <c r="L502" i="27" s="1"/>
  <c r="Y502" i="27" s="1"/>
  <c r="K501" i="27"/>
  <c r="L501" i="27" s="1"/>
  <c r="Y501" i="27" s="1"/>
  <c r="K500" i="27"/>
  <c r="L500" i="27" s="1"/>
  <c r="Y500" i="27" s="1"/>
  <c r="K499" i="27"/>
  <c r="L499" i="27" s="1"/>
  <c r="Y499" i="27" s="1"/>
  <c r="K498" i="27"/>
  <c r="L498" i="27" s="1"/>
  <c r="Y498" i="27" s="1"/>
  <c r="K497" i="27"/>
  <c r="L497" i="27" s="1"/>
  <c r="Y497" i="27" s="1"/>
  <c r="K496" i="27"/>
  <c r="L496" i="27" s="1"/>
  <c r="Y496" i="27" s="1"/>
  <c r="K495" i="27"/>
  <c r="L495" i="27" s="1"/>
  <c r="Y495" i="27" s="1"/>
  <c r="K494" i="27"/>
  <c r="L494" i="27" s="1"/>
  <c r="Y494" i="27" s="1"/>
  <c r="K493" i="27"/>
  <c r="L493" i="27" s="1"/>
  <c r="Y493" i="27" s="1"/>
  <c r="K492" i="27"/>
  <c r="L492" i="27" s="1"/>
  <c r="Y492" i="27" s="1"/>
  <c r="K491" i="27"/>
  <c r="L491" i="27" s="1"/>
  <c r="Y491" i="27" s="1"/>
  <c r="K490" i="27"/>
  <c r="L490" i="27" s="1"/>
  <c r="Y490" i="27" s="1"/>
  <c r="K489" i="27"/>
  <c r="L489" i="27" s="1"/>
  <c r="Y489" i="27" s="1"/>
  <c r="K488" i="27"/>
  <c r="L488" i="27" s="1"/>
  <c r="Y488" i="27" s="1"/>
  <c r="K487" i="27"/>
  <c r="L487" i="27" s="1"/>
  <c r="Y487" i="27" s="1"/>
  <c r="K486" i="27"/>
  <c r="L486" i="27" s="1"/>
  <c r="Y486" i="27" s="1"/>
  <c r="K485" i="27"/>
  <c r="L485" i="27" s="1"/>
  <c r="Y485" i="27" s="1"/>
  <c r="K484" i="27"/>
  <c r="L484" i="27" s="1"/>
  <c r="Y484" i="27" s="1"/>
  <c r="K483" i="27"/>
  <c r="L483" i="27" s="1"/>
  <c r="Y483" i="27" s="1"/>
  <c r="K482" i="27"/>
  <c r="L482" i="27" s="1"/>
  <c r="Y482" i="27" s="1"/>
  <c r="K481" i="27"/>
  <c r="L481" i="27" s="1"/>
  <c r="Y481" i="27" s="1"/>
  <c r="K480" i="27"/>
  <c r="L480" i="27" s="1"/>
  <c r="Y480" i="27" s="1"/>
  <c r="K479" i="27"/>
  <c r="L479" i="27" s="1"/>
  <c r="Y479" i="27" s="1"/>
  <c r="K478" i="27"/>
  <c r="L478" i="27" s="1"/>
  <c r="Y478" i="27" s="1"/>
  <c r="K477" i="27"/>
  <c r="L477" i="27" s="1"/>
  <c r="Y477" i="27" s="1"/>
  <c r="K476" i="27"/>
  <c r="L476" i="27" s="1"/>
  <c r="Y476" i="27" s="1"/>
  <c r="K475" i="27"/>
  <c r="L475" i="27" s="1"/>
  <c r="Y475" i="27" s="1"/>
  <c r="K474" i="27"/>
  <c r="L474" i="27" s="1"/>
  <c r="Y474" i="27" s="1"/>
  <c r="K473" i="27"/>
  <c r="L473" i="27" s="1"/>
  <c r="Y473" i="27" s="1"/>
  <c r="K472" i="27"/>
  <c r="L472" i="27" s="1"/>
  <c r="Y472" i="27" s="1"/>
  <c r="K471" i="27"/>
  <c r="L471" i="27" s="1"/>
  <c r="Y471" i="27" s="1"/>
  <c r="K470" i="27"/>
  <c r="L470" i="27" s="1"/>
  <c r="Y470" i="27" s="1"/>
  <c r="K469" i="27"/>
  <c r="L469" i="27" s="1"/>
  <c r="Y469" i="27" s="1"/>
  <c r="K468" i="27"/>
  <c r="L468" i="27" s="1"/>
  <c r="Y468" i="27" s="1"/>
  <c r="K467" i="27"/>
  <c r="L467" i="27" s="1"/>
  <c r="Y467" i="27" s="1"/>
  <c r="K466" i="27"/>
  <c r="L466" i="27" s="1"/>
  <c r="Y466" i="27" s="1"/>
  <c r="K465" i="27"/>
  <c r="L465" i="27" s="1"/>
  <c r="Y465" i="27" s="1"/>
  <c r="K464" i="27"/>
  <c r="L464" i="27" s="1"/>
  <c r="Y464" i="27" s="1"/>
  <c r="K463" i="27"/>
  <c r="L463" i="27" s="1"/>
  <c r="Y463" i="27" s="1"/>
  <c r="K462" i="27"/>
  <c r="L462" i="27" s="1"/>
  <c r="Y462" i="27" s="1"/>
  <c r="K461" i="27"/>
  <c r="L461" i="27" s="1"/>
  <c r="Y461" i="27" s="1"/>
  <c r="K460" i="27"/>
  <c r="L460" i="27" s="1"/>
  <c r="Y460" i="27" s="1"/>
  <c r="K459" i="27"/>
  <c r="L459" i="27" s="1"/>
  <c r="Y459" i="27" s="1"/>
  <c r="K458" i="27"/>
  <c r="L458" i="27" s="1"/>
  <c r="Y458" i="27" s="1"/>
  <c r="K457" i="27"/>
  <c r="L457" i="27" s="1"/>
  <c r="Y457" i="27" s="1"/>
  <c r="K456" i="27"/>
  <c r="L456" i="27" s="1"/>
  <c r="Y456" i="27" s="1"/>
  <c r="K455" i="27"/>
  <c r="L455" i="27" s="1"/>
  <c r="Y455" i="27" s="1"/>
  <c r="K454" i="27"/>
  <c r="L454" i="27" s="1"/>
  <c r="Y454" i="27" s="1"/>
  <c r="K453" i="27"/>
  <c r="L453" i="27" s="1"/>
  <c r="Y453" i="27" s="1"/>
  <c r="K452" i="27"/>
  <c r="L452" i="27" s="1"/>
  <c r="Y452" i="27" s="1"/>
  <c r="K451" i="27"/>
  <c r="L451" i="27" s="1"/>
  <c r="Y451" i="27" s="1"/>
  <c r="K450" i="27"/>
  <c r="L450" i="27" s="1"/>
  <c r="Y450" i="27" s="1"/>
  <c r="K449" i="27"/>
  <c r="L449" i="27" s="1"/>
  <c r="Y449" i="27" s="1"/>
  <c r="K448" i="27"/>
  <c r="L448" i="27" s="1"/>
  <c r="Y448" i="27" s="1"/>
  <c r="K447" i="27"/>
  <c r="L447" i="27" s="1"/>
  <c r="Y447" i="27" s="1"/>
  <c r="K446" i="27"/>
  <c r="L446" i="27" s="1"/>
  <c r="Y446" i="27" s="1"/>
  <c r="K445" i="27"/>
  <c r="L445" i="27" s="1"/>
  <c r="Y445" i="27" s="1"/>
  <c r="K444" i="27"/>
  <c r="L444" i="27" s="1"/>
  <c r="Y444" i="27" s="1"/>
  <c r="K443" i="27"/>
  <c r="L443" i="27" s="1"/>
  <c r="Y443" i="27" s="1"/>
  <c r="K442" i="27"/>
  <c r="L442" i="27" s="1"/>
  <c r="Y442" i="27" s="1"/>
  <c r="K441" i="27"/>
  <c r="L441" i="27" s="1"/>
  <c r="Y441" i="27" s="1"/>
  <c r="K440" i="27"/>
  <c r="L440" i="27" s="1"/>
  <c r="Y440" i="27" s="1"/>
  <c r="K439" i="27"/>
  <c r="L439" i="27" s="1"/>
  <c r="Y439" i="27" s="1"/>
  <c r="K438" i="27"/>
  <c r="L438" i="27" s="1"/>
  <c r="Y438" i="27" s="1"/>
  <c r="K437" i="27"/>
  <c r="L437" i="27" s="1"/>
  <c r="Y437" i="27" s="1"/>
  <c r="K436" i="27"/>
  <c r="L436" i="27" s="1"/>
  <c r="Y436" i="27" s="1"/>
  <c r="K435" i="27"/>
  <c r="L435" i="27" s="1"/>
  <c r="Y435" i="27" s="1"/>
  <c r="K434" i="27"/>
  <c r="L434" i="27" s="1"/>
  <c r="Y434" i="27" s="1"/>
  <c r="G419" i="27"/>
  <c r="H419" i="27" s="1"/>
  <c r="Q419" i="27" s="1"/>
  <c r="G418" i="27"/>
  <c r="H418" i="27" s="1"/>
  <c r="Q418" i="27" s="1"/>
  <c r="G417" i="27"/>
  <c r="H417" i="27" s="1"/>
  <c r="Q417" i="27" s="1"/>
  <c r="G416" i="27"/>
  <c r="H416" i="27" s="1"/>
  <c r="Q416" i="27" s="1"/>
  <c r="G415" i="27"/>
  <c r="H415" i="27" s="1"/>
  <c r="Q415" i="27" s="1"/>
  <c r="G414" i="27"/>
  <c r="H414" i="27" s="1"/>
  <c r="Q414" i="27" s="1"/>
  <c r="G413" i="27"/>
  <c r="H413" i="27" s="1"/>
  <c r="Q413" i="27" s="1"/>
  <c r="G412" i="27"/>
  <c r="H412" i="27" s="1"/>
  <c r="Q412" i="27" s="1"/>
  <c r="G411" i="27"/>
  <c r="H411" i="27" s="1"/>
  <c r="Q411" i="27" s="1"/>
  <c r="G410" i="27"/>
  <c r="H410" i="27" s="1"/>
  <c r="Q410" i="27" s="1"/>
  <c r="G409" i="27"/>
  <c r="H409" i="27" s="1"/>
  <c r="Q409" i="27" s="1"/>
  <c r="G408" i="27"/>
  <c r="H408" i="27" s="1"/>
  <c r="Q408" i="27" s="1"/>
  <c r="G407" i="27"/>
  <c r="H407" i="27" s="1"/>
  <c r="Q407" i="27" s="1"/>
  <c r="G406" i="27"/>
  <c r="H406" i="27" s="1"/>
  <c r="Q406" i="27" s="1"/>
  <c r="G405" i="27"/>
  <c r="H405" i="27" s="1"/>
  <c r="Q405" i="27" s="1"/>
  <c r="G404" i="27"/>
  <c r="H404" i="27" s="1"/>
  <c r="Q404" i="27" s="1"/>
  <c r="G403" i="27"/>
  <c r="H403" i="27" s="1"/>
  <c r="Q403" i="27" s="1"/>
  <c r="G402" i="27"/>
  <c r="H402" i="27" s="1"/>
  <c r="Q402" i="27" s="1"/>
  <c r="G401" i="27"/>
  <c r="H401" i="27" s="1"/>
  <c r="Q401" i="27" s="1"/>
  <c r="G400" i="27"/>
  <c r="H400" i="27" s="1"/>
  <c r="Q400" i="27" s="1"/>
  <c r="G399" i="27"/>
  <c r="H399" i="27" s="1"/>
  <c r="Q399" i="27" s="1"/>
  <c r="G398" i="27"/>
  <c r="H398" i="27" s="1"/>
  <c r="Q398" i="27" s="1"/>
  <c r="G397" i="27"/>
  <c r="H397" i="27" s="1"/>
  <c r="Q397" i="27" s="1"/>
  <c r="G396" i="27"/>
  <c r="H396" i="27" s="1"/>
  <c r="Q396" i="27" s="1"/>
  <c r="G395" i="27"/>
  <c r="H395" i="27" s="1"/>
  <c r="Q395" i="27" s="1"/>
  <c r="G394" i="27"/>
  <c r="H394" i="27" s="1"/>
  <c r="Q394" i="27" s="1"/>
  <c r="G393" i="27"/>
  <c r="H393" i="27" s="1"/>
  <c r="Q393" i="27" s="1"/>
  <c r="G392" i="27"/>
  <c r="H392" i="27" s="1"/>
  <c r="Q392" i="27" s="1"/>
  <c r="G391" i="27"/>
  <c r="H391" i="27" s="1"/>
  <c r="Q391" i="27" s="1"/>
  <c r="G390" i="27"/>
  <c r="H390" i="27" s="1"/>
  <c r="Q390" i="27" s="1"/>
  <c r="G389" i="27"/>
  <c r="H389" i="27" s="1"/>
  <c r="Q389" i="27" s="1"/>
  <c r="G388" i="27"/>
  <c r="H388" i="27" s="1"/>
  <c r="Q388" i="27" s="1"/>
  <c r="G387" i="27"/>
  <c r="H387" i="27" s="1"/>
  <c r="Q387" i="27" s="1"/>
  <c r="G386" i="27"/>
  <c r="H386" i="27" s="1"/>
  <c r="Q386" i="27" s="1"/>
  <c r="G385" i="27"/>
  <c r="H385" i="27" s="1"/>
  <c r="Q385" i="27" s="1"/>
  <c r="G384" i="27"/>
  <c r="H384" i="27" s="1"/>
  <c r="Q384" i="27" s="1"/>
  <c r="G383" i="27"/>
  <c r="H383" i="27" s="1"/>
  <c r="Q383" i="27" s="1"/>
  <c r="G382" i="27"/>
  <c r="H382" i="27" s="1"/>
  <c r="Q382" i="27" s="1"/>
  <c r="G381" i="27"/>
  <c r="H381" i="27" s="1"/>
  <c r="Q381" i="27" s="1"/>
  <c r="G380" i="27"/>
  <c r="H380" i="27" s="1"/>
  <c r="Q380" i="27" s="1"/>
  <c r="G379" i="27"/>
  <c r="H379" i="27" s="1"/>
  <c r="Q379" i="27" s="1"/>
  <c r="G378" i="27"/>
  <c r="H378" i="27" s="1"/>
  <c r="Q378" i="27" s="1"/>
  <c r="G377" i="27"/>
  <c r="H377" i="27" s="1"/>
  <c r="Q377" i="27" s="1"/>
  <c r="G376" i="27"/>
  <c r="H376" i="27" s="1"/>
  <c r="Q376" i="27" s="1"/>
  <c r="G375" i="27"/>
  <c r="H375" i="27" s="1"/>
  <c r="Q375" i="27" s="1"/>
  <c r="G374" i="27"/>
  <c r="H374" i="27" s="1"/>
  <c r="Q374" i="27" s="1"/>
  <c r="G373" i="27"/>
  <c r="H373" i="27" s="1"/>
  <c r="Q373" i="27" s="1"/>
  <c r="G372" i="27"/>
  <c r="H372" i="27" s="1"/>
  <c r="Q372" i="27" s="1"/>
  <c r="G371" i="27"/>
  <c r="H371" i="27" s="1"/>
  <c r="Q371" i="27" s="1"/>
  <c r="G370" i="27"/>
  <c r="H370" i="27" s="1"/>
  <c r="Q370" i="27" s="1"/>
  <c r="G369" i="27"/>
  <c r="H369" i="27" s="1"/>
  <c r="Q369" i="27" s="1"/>
  <c r="G368" i="27"/>
  <c r="H368" i="27" s="1"/>
  <c r="Q368" i="27" s="1"/>
  <c r="G367" i="27"/>
  <c r="H367" i="27" s="1"/>
  <c r="Q367" i="27" s="1"/>
  <c r="G366" i="27"/>
  <c r="H366" i="27" s="1"/>
  <c r="Q366" i="27" s="1"/>
  <c r="G365" i="27"/>
  <c r="H365" i="27" s="1"/>
  <c r="Q365" i="27" s="1"/>
  <c r="G364" i="27"/>
  <c r="H364" i="27" s="1"/>
  <c r="Q364" i="27" s="1"/>
  <c r="G363" i="27"/>
  <c r="H363" i="27" s="1"/>
  <c r="Q363" i="27" s="1"/>
  <c r="G362" i="27"/>
  <c r="H362" i="27" s="1"/>
  <c r="Q362" i="27" s="1"/>
  <c r="G361" i="27"/>
  <c r="H361" i="27" s="1"/>
  <c r="Q361" i="27" s="1"/>
  <c r="G360" i="27"/>
  <c r="H360" i="27" s="1"/>
  <c r="Q360" i="27" s="1"/>
  <c r="G359" i="27"/>
  <c r="H359" i="27" s="1"/>
  <c r="Q359" i="27" s="1"/>
  <c r="G358" i="27"/>
  <c r="H358" i="27" s="1"/>
  <c r="Q358" i="27" s="1"/>
  <c r="G357" i="27"/>
  <c r="H357" i="27" s="1"/>
  <c r="Q357" i="27" s="1"/>
  <c r="G356" i="27"/>
  <c r="H356" i="27" s="1"/>
  <c r="Q356" i="27" s="1"/>
  <c r="G345" i="27"/>
  <c r="H345" i="27" s="1"/>
  <c r="Q345" i="27" s="1"/>
  <c r="G344" i="27"/>
  <c r="H344" i="27" s="1"/>
  <c r="Q344" i="27" s="1"/>
  <c r="G343" i="27"/>
  <c r="H343" i="27" s="1"/>
  <c r="Q343" i="27" s="1"/>
  <c r="G342" i="27"/>
  <c r="H342" i="27" s="1"/>
  <c r="Q342" i="27" s="1"/>
  <c r="G341" i="27"/>
  <c r="H341" i="27" s="1"/>
  <c r="Q341" i="27" s="1"/>
  <c r="G340" i="27"/>
  <c r="H340" i="27" s="1"/>
  <c r="Q340" i="27" s="1"/>
  <c r="G339" i="27"/>
  <c r="H339" i="27" s="1"/>
  <c r="Q339" i="27" s="1"/>
  <c r="G338" i="27"/>
  <c r="H338" i="27" s="1"/>
  <c r="Q338" i="27" s="1"/>
  <c r="G337" i="27"/>
  <c r="H337" i="27" s="1"/>
  <c r="Q337" i="27" s="1"/>
  <c r="G336" i="27"/>
  <c r="H336" i="27" s="1"/>
  <c r="Q336" i="27" s="1"/>
  <c r="G335" i="27"/>
  <c r="H335" i="27" s="1"/>
  <c r="Q335" i="27" s="1"/>
  <c r="G334" i="27"/>
  <c r="H334" i="27" s="1"/>
  <c r="Q334" i="27" s="1"/>
  <c r="G333" i="27"/>
  <c r="H333" i="27" s="1"/>
  <c r="Q333" i="27" s="1"/>
  <c r="G332" i="27"/>
  <c r="H332" i="27" s="1"/>
  <c r="Q332" i="27" s="1"/>
  <c r="G331" i="27"/>
  <c r="H331" i="27" s="1"/>
  <c r="Q331" i="27" s="1"/>
  <c r="G330" i="27"/>
  <c r="H330" i="27" s="1"/>
  <c r="Q330" i="27" s="1"/>
  <c r="G329" i="27"/>
  <c r="H329" i="27" s="1"/>
  <c r="Q329" i="27" s="1"/>
  <c r="G328" i="27"/>
  <c r="H328" i="27" s="1"/>
  <c r="Q328" i="27" s="1"/>
  <c r="G327" i="27"/>
  <c r="H327" i="27" s="1"/>
  <c r="Q327" i="27" s="1"/>
  <c r="G326" i="27"/>
  <c r="H326" i="27" s="1"/>
  <c r="Q326" i="27" s="1"/>
  <c r="G325" i="27"/>
  <c r="H325" i="27" s="1"/>
  <c r="Q325" i="27" s="1"/>
  <c r="G324" i="27"/>
  <c r="H324" i="27" s="1"/>
  <c r="Q324" i="27" s="1"/>
  <c r="G323" i="27"/>
  <c r="H323" i="27" s="1"/>
  <c r="Q323" i="27" s="1"/>
  <c r="G322" i="27"/>
  <c r="H322" i="27" s="1"/>
  <c r="Q322" i="27" s="1"/>
  <c r="G321" i="27"/>
  <c r="H321" i="27" s="1"/>
  <c r="Q321" i="27" s="1"/>
  <c r="G320" i="27"/>
  <c r="H320" i="27" s="1"/>
  <c r="Q320" i="27" s="1"/>
  <c r="G319" i="27"/>
  <c r="H319" i="27" s="1"/>
  <c r="Q319" i="27" s="1"/>
  <c r="G318" i="27"/>
  <c r="H318" i="27" s="1"/>
  <c r="Q318" i="27" s="1"/>
  <c r="G317" i="27"/>
  <c r="H317" i="27" s="1"/>
  <c r="Q317" i="27" s="1"/>
  <c r="G316" i="27"/>
  <c r="H316" i="27" s="1"/>
  <c r="Q316" i="27" s="1"/>
  <c r="G315" i="27"/>
  <c r="H315" i="27" s="1"/>
  <c r="Q315" i="27" s="1"/>
  <c r="G314" i="27"/>
  <c r="H314" i="27" s="1"/>
  <c r="Q314" i="27" s="1"/>
  <c r="G313" i="27"/>
  <c r="H313" i="27" s="1"/>
  <c r="Q313" i="27" s="1"/>
  <c r="G312" i="27"/>
  <c r="H312" i="27" s="1"/>
  <c r="Q312" i="27" s="1"/>
  <c r="G311" i="27"/>
  <c r="H311" i="27" s="1"/>
  <c r="Q311" i="27" s="1"/>
  <c r="G310" i="27"/>
  <c r="H310" i="27" s="1"/>
  <c r="Q310" i="27" s="1"/>
  <c r="G309" i="27"/>
  <c r="H309" i="27" s="1"/>
  <c r="Q309" i="27" s="1"/>
  <c r="G308" i="27"/>
  <c r="H308" i="27" s="1"/>
  <c r="Q308" i="27" s="1"/>
  <c r="G307" i="27"/>
  <c r="H307" i="27" s="1"/>
  <c r="Q307" i="27" s="1"/>
  <c r="G306" i="27"/>
  <c r="H306" i="27" s="1"/>
  <c r="Q306" i="27" s="1"/>
  <c r="G305" i="27"/>
  <c r="H305" i="27" s="1"/>
  <c r="Q305" i="27" s="1"/>
  <c r="G304" i="27"/>
  <c r="H304" i="27" s="1"/>
  <c r="Q304" i="27" s="1"/>
  <c r="G303" i="27"/>
  <c r="H303" i="27" s="1"/>
  <c r="Q303" i="27" s="1"/>
  <c r="G302" i="27"/>
  <c r="H302" i="27" s="1"/>
  <c r="Q302" i="27" s="1"/>
  <c r="G301" i="27"/>
  <c r="H301" i="27" s="1"/>
  <c r="Q301" i="27" s="1"/>
  <c r="G300" i="27"/>
  <c r="H300" i="27" s="1"/>
  <c r="Q300" i="27" s="1"/>
  <c r="G299" i="27"/>
  <c r="H299" i="27" s="1"/>
  <c r="Q299" i="27" s="1"/>
  <c r="G298" i="27"/>
  <c r="H298" i="27" s="1"/>
  <c r="Q298" i="27" s="1"/>
  <c r="G297" i="27"/>
  <c r="H297" i="27" s="1"/>
  <c r="Q297" i="27" s="1"/>
  <c r="G296" i="27"/>
  <c r="H296" i="27" s="1"/>
  <c r="Q296" i="27" s="1"/>
  <c r="G295" i="27"/>
  <c r="H295" i="27" s="1"/>
  <c r="Q295" i="27" s="1"/>
  <c r="G294" i="27"/>
  <c r="H294" i="27" s="1"/>
  <c r="Q294" i="27" s="1"/>
  <c r="G293" i="27"/>
  <c r="H293" i="27" s="1"/>
  <c r="Q293" i="27" s="1"/>
  <c r="G292" i="27"/>
  <c r="H292" i="27" s="1"/>
  <c r="Q292" i="27" s="1"/>
  <c r="G291" i="27"/>
  <c r="H291" i="27" s="1"/>
  <c r="Q291" i="27" s="1"/>
  <c r="G290" i="27"/>
  <c r="H290" i="27" s="1"/>
  <c r="Q290" i="27" s="1"/>
  <c r="G289" i="27"/>
  <c r="H289" i="27" s="1"/>
  <c r="Q289" i="27" s="1"/>
  <c r="G288" i="27"/>
  <c r="H288" i="27" s="1"/>
  <c r="Q288" i="27" s="1"/>
  <c r="G287" i="27"/>
  <c r="H287" i="27" s="1"/>
  <c r="Q287" i="27" s="1"/>
  <c r="G286" i="27"/>
  <c r="H286" i="27" s="1"/>
  <c r="Q286" i="27" s="1"/>
  <c r="G285" i="27"/>
  <c r="H285" i="27" s="1"/>
  <c r="Q285" i="27" s="1"/>
  <c r="G284" i="27"/>
  <c r="H284" i="27" s="1"/>
  <c r="Q284" i="27" s="1"/>
  <c r="G283" i="27"/>
  <c r="H283" i="27" s="1"/>
  <c r="Q283" i="27" s="1"/>
  <c r="G282" i="27"/>
  <c r="H282" i="27" s="1"/>
  <c r="Q282" i="27" s="1"/>
  <c r="D271" i="27"/>
  <c r="E271" i="27" s="1"/>
  <c r="J271" i="27" s="1"/>
  <c r="D270" i="27"/>
  <c r="E270" i="27" s="1"/>
  <c r="J270" i="27" s="1"/>
  <c r="D269" i="27"/>
  <c r="E269" i="27" s="1"/>
  <c r="J269" i="27" s="1"/>
  <c r="D268" i="27"/>
  <c r="E268" i="27" s="1"/>
  <c r="J268" i="27" s="1"/>
  <c r="D267" i="27"/>
  <c r="E267" i="27" s="1"/>
  <c r="J267" i="27" s="1"/>
  <c r="D266" i="27"/>
  <c r="E266" i="27" s="1"/>
  <c r="J266" i="27" s="1"/>
  <c r="D265" i="27"/>
  <c r="E265" i="27" s="1"/>
  <c r="J265" i="27" s="1"/>
  <c r="D264" i="27"/>
  <c r="E264" i="27" s="1"/>
  <c r="J264" i="27" s="1"/>
  <c r="E256" i="27"/>
  <c r="F256" i="27" s="1"/>
  <c r="L256" i="27" s="1"/>
  <c r="E255" i="27"/>
  <c r="F255" i="27" s="1"/>
  <c r="L255" i="27" s="1"/>
  <c r="E254" i="27"/>
  <c r="F254" i="27" s="1"/>
  <c r="L254" i="27" s="1"/>
  <c r="E253" i="27"/>
  <c r="F253" i="27" s="1"/>
  <c r="L253" i="27" s="1"/>
  <c r="E252" i="27"/>
  <c r="F252" i="27" s="1"/>
  <c r="L252" i="27" s="1"/>
  <c r="E251" i="27"/>
  <c r="F251" i="27" s="1"/>
  <c r="L251" i="27" s="1"/>
  <c r="E250" i="27"/>
  <c r="F250" i="27" s="1"/>
  <c r="L250" i="27" s="1"/>
  <c r="E249" i="27"/>
  <c r="F249" i="27" s="1"/>
  <c r="L249" i="27" s="1"/>
  <c r="E248" i="27"/>
  <c r="F248" i="27" s="1"/>
  <c r="L248" i="27" s="1"/>
  <c r="E247" i="27"/>
  <c r="F247" i="27" s="1"/>
  <c r="L247" i="27" s="1"/>
  <c r="E246" i="27"/>
  <c r="F246" i="27" s="1"/>
  <c r="L246" i="27" s="1"/>
  <c r="E245" i="27"/>
  <c r="F245" i="27" s="1"/>
  <c r="L245" i="27" s="1"/>
  <c r="E244" i="27"/>
  <c r="F244" i="27" s="1"/>
  <c r="L244" i="27" s="1"/>
  <c r="E243" i="27"/>
  <c r="F243" i="27" s="1"/>
  <c r="L243" i="27" s="1"/>
  <c r="E242" i="27"/>
  <c r="F242" i="27" s="1"/>
  <c r="L242" i="27" s="1"/>
  <c r="E241" i="27"/>
  <c r="F241" i="27" s="1"/>
  <c r="L241" i="27" s="1"/>
  <c r="E232" i="27"/>
  <c r="F232" i="27" s="1"/>
  <c r="L232" i="27" s="1"/>
  <c r="E231" i="27"/>
  <c r="F231" i="27" s="1"/>
  <c r="L231" i="27" s="1"/>
  <c r="E230" i="27"/>
  <c r="F230" i="27" s="1"/>
  <c r="L230" i="27" s="1"/>
  <c r="E229" i="27"/>
  <c r="F229" i="27" s="1"/>
  <c r="L229" i="27" s="1"/>
  <c r="E228" i="27"/>
  <c r="F228" i="27" s="1"/>
  <c r="L228" i="27" s="1"/>
  <c r="E227" i="27"/>
  <c r="F227" i="27" s="1"/>
  <c r="L227" i="27" s="1"/>
  <c r="E226" i="27"/>
  <c r="F226" i="27" s="1"/>
  <c r="L226" i="27" s="1"/>
  <c r="E225" i="27"/>
  <c r="F225" i="27" s="1"/>
  <c r="L225" i="27" s="1"/>
  <c r="E224" i="27"/>
  <c r="F224" i="27" s="1"/>
  <c r="L224" i="27" s="1"/>
  <c r="E223" i="27"/>
  <c r="F223" i="27" s="1"/>
  <c r="L223" i="27" s="1"/>
  <c r="E222" i="27"/>
  <c r="F222" i="27" s="1"/>
  <c r="L222" i="27" s="1"/>
  <c r="E221" i="27"/>
  <c r="F221" i="27" s="1"/>
  <c r="L221" i="27" s="1"/>
  <c r="E220" i="27"/>
  <c r="F220" i="27" s="1"/>
  <c r="L220" i="27" s="1"/>
  <c r="E219" i="27"/>
  <c r="F219" i="27" s="1"/>
  <c r="L219" i="27" s="1"/>
  <c r="E218" i="27"/>
  <c r="F218" i="27" s="1"/>
  <c r="L218" i="27" s="1"/>
  <c r="E217" i="27"/>
  <c r="F217" i="27" s="1"/>
  <c r="L217" i="27" s="1"/>
  <c r="F208" i="27"/>
  <c r="G208" i="27" s="1"/>
  <c r="N208" i="27" s="1"/>
  <c r="F207" i="27"/>
  <c r="G207" i="27" s="1"/>
  <c r="N207" i="27" s="1"/>
  <c r="F206" i="27"/>
  <c r="G206" i="27" s="1"/>
  <c r="N206" i="27" s="1"/>
  <c r="F205" i="27"/>
  <c r="G205" i="27" s="1"/>
  <c r="N205" i="27" s="1"/>
  <c r="F204" i="27"/>
  <c r="G204" i="27" s="1"/>
  <c r="N204" i="27" s="1"/>
  <c r="F203" i="27"/>
  <c r="G203" i="27" s="1"/>
  <c r="N203" i="27" s="1"/>
  <c r="F202" i="27"/>
  <c r="G202" i="27" s="1"/>
  <c r="N202" i="27" s="1"/>
  <c r="F201" i="27"/>
  <c r="G201" i="27" s="1"/>
  <c r="N201" i="27" s="1"/>
  <c r="F200" i="27"/>
  <c r="G200" i="27" s="1"/>
  <c r="N200" i="27" s="1"/>
  <c r="F199" i="27"/>
  <c r="G199" i="27" s="1"/>
  <c r="N199" i="27" s="1"/>
  <c r="F198" i="27"/>
  <c r="G198" i="27" s="1"/>
  <c r="N198" i="27" s="1"/>
  <c r="F197" i="27"/>
  <c r="G197" i="27" s="1"/>
  <c r="N197" i="27" s="1"/>
  <c r="F196" i="27"/>
  <c r="G196" i="27" s="1"/>
  <c r="N196" i="27" s="1"/>
  <c r="F195" i="27"/>
  <c r="G195" i="27" s="1"/>
  <c r="N195" i="27" s="1"/>
  <c r="F194" i="27"/>
  <c r="G194" i="27" s="1"/>
  <c r="N194" i="27" s="1"/>
  <c r="F193" i="27"/>
  <c r="G193" i="27" s="1"/>
  <c r="N193" i="27" s="1"/>
  <c r="F192" i="27"/>
  <c r="G192" i="27" s="1"/>
  <c r="N192" i="27" s="1"/>
  <c r="F191" i="27"/>
  <c r="G191" i="27" s="1"/>
  <c r="N191" i="27" s="1"/>
  <c r="F190" i="27"/>
  <c r="G190" i="27" s="1"/>
  <c r="N190" i="27" s="1"/>
  <c r="F189" i="27"/>
  <c r="G189" i="27" s="1"/>
  <c r="N189" i="27" s="1"/>
  <c r="F188" i="27"/>
  <c r="G188" i="27" s="1"/>
  <c r="N188" i="27" s="1"/>
  <c r="F187" i="27"/>
  <c r="G187" i="27" s="1"/>
  <c r="N187" i="27" s="1"/>
  <c r="F186" i="27"/>
  <c r="G186" i="27" s="1"/>
  <c r="N186" i="27" s="1"/>
  <c r="F185" i="27"/>
  <c r="G185" i="27" s="1"/>
  <c r="N185" i="27" s="1"/>
  <c r="F184" i="27"/>
  <c r="G184" i="27" s="1"/>
  <c r="N184" i="27" s="1"/>
  <c r="F183" i="27"/>
  <c r="G183" i="27" s="1"/>
  <c r="N183" i="27" s="1"/>
  <c r="F182" i="27"/>
  <c r="G182" i="27" s="1"/>
  <c r="N182" i="27" s="1"/>
  <c r="F181" i="27"/>
  <c r="G181" i="27" s="1"/>
  <c r="N181" i="27" s="1"/>
  <c r="F180" i="27"/>
  <c r="G180" i="27" s="1"/>
  <c r="N180" i="27" s="1"/>
  <c r="F179" i="27"/>
  <c r="G179" i="27" s="1"/>
  <c r="N179" i="27" s="1"/>
  <c r="F178" i="27"/>
  <c r="G178" i="27" s="1"/>
  <c r="N178" i="27" s="1"/>
  <c r="F177" i="27"/>
  <c r="G177" i="27" s="1"/>
  <c r="N177" i="27" s="1"/>
  <c r="F167" i="27"/>
  <c r="G167" i="27" s="1"/>
  <c r="N167" i="27" s="1"/>
  <c r="F166" i="27"/>
  <c r="G166" i="27" s="1"/>
  <c r="N166" i="27" s="1"/>
  <c r="F165" i="27"/>
  <c r="G165" i="27" s="1"/>
  <c r="N165" i="27" s="1"/>
  <c r="F164" i="27"/>
  <c r="G164" i="27" s="1"/>
  <c r="N164" i="27" s="1"/>
  <c r="F163" i="27"/>
  <c r="G163" i="27" s="1"/>
  <c r="N163" i="27" s="1"/>
  <c r="F162" i="27"/>
  <c r="G162" i="27" s="1"/>
  <c r="N162" i="27" s="1"/>
  <c r="F161" i="27"/>
  <c r="G161" i="27" s="1"/>
  <c r="N161" i="27" s="1"/>
  <c r="F160" i="27"/>
  <c r="G160" i="27" s="1"/>
  <c r="N160" i="27" s="1"/>
  <c r="F159" i="27"/>
  <c r="G159" i="27" s="1"/>
  <c r="N159" i="27" s="1"/>
  <c r="F158" i="27"/>
  <c r="G158" i="27" s="1"/>
  <c r="N158" i="27" s="1"/>
  <c r="F157" i="27"/>
  <c r="G157" i="27" s="1"/>
  <c r="N157" i="27" s="1"/>
  <c r="F156" i="27"/>
  <c r="G156" i="27" s="1"/>
  <c r="N156" i="27" s="1"/>
  <c r="F155" i="27"/>
  <c r="G155" i="27" s="1"/>
  <c r="N155" i="27" s="1"/>
  <c r="F154" i="27"/>
  <c r="G154" i="27" s="1"/>
  <c r="N154" i="27" s="1"/>
  <c r="F153" i="27"/>
  <c r="G153" i="27" s="1"/>
  <c r="N153" i="27" s="1"/>
  <c r="F152" i="27"/>
  <c r="G152" i="27" s="1"/>
  <c r="N152" i="27" s="1"/>
  <c r="F151" i="27"/>
  <c r="G151" i="27" s="1"/>
  <c r="N151" i="27" s="1"/>
  <c r="F150" i="27"/>
  <c r="G150" i="27" s="1"/>
  <c r="N150" i="27" s="1"/>
  <c r="F149" i="27"/>
  <c r="G149" i="27" s="1"/>
  <c r="N149" i="27" s="1"/>
  <c r="F148" i="27"/>
  <c r="G148" i="27" s="1"/>
  <c r="N148" i="27" s="1"/>
  <c r="F147" i="27"/>
  <c r="G147" i="27" s="1"/>
  <c r="N147" i="27" s="1"/>
  <c r="F146" i="27"/>
  <c r="G146" i="27" s="1"/>
  <c r="N146" i="27" s="1"/>
  <c r="F145" i="27"/>
  <c r="G145" i="27" s="1"/>
  <c r="N145" i="27" s="1"/>
  <c r="F144" i="27"/>
  <c r="G144" i="27" s="1"/>
  <c r="N144" i="27" s="1"/>
  <c r="F143" i="27"/>
  <c r="G143" i="27" s="1"/>
  <c r="N143" i="27" s="1"/>
  <c r="F142" i="27"/>
  <c r="G142" i="27" s="1"/>
  <c r="N142" i="27" s="1"/>
  <c r="F141" i="27"/>
  <c r="G141" i="27" s="1"/>
  <c r="N141" i="27" s="1"/>
  <c r="F140" i="27"/>
  <c r="G140" i="27" s="1"/>
  <c r="N140" i="27" s="1"/>
  <c r="F139" i="27"/>
  <c r="G139" i="27" s="1"/>
  <c r="N139" i="27" s="1"/>
  <c r="F138" i="27"/>
  <c r="G138" i="27" s="1"/>
  <c r="N138" i="27" s="1"/>
  <c r="F137" i="27"/>
  <c r="G137" i="27" s="1"/>
  <c r="N137" i="27" s="1"/>
  <c r="F136" i="27"/>
  <c r="G136" i="27" s="1"/>
  <c r="N136" i="27" s="1"/>
  <c r="D126" i="27"/>
  <c r="E126" i="27" s="1"/>
  <c r="D125" i="27"/>
  <c r="E125" i="27" s="1"/>
  <c r="D124" i="27"/>
  <c r="E124" i="27" s="1"/>
  <c r="D123" i="27"/>
  <c r="E123" i="27" s="1"/>
  <c r="D122" i="27"/>
  <c r="E122" i="27" s="1"/>
  <c r="D121" i="27"/>
  <c r="E121" i="27" s="1"/>
  <c r="D120" i="27"/>
  <c r="E120" i="27" s="1"/>
  <c r="C111" i="27"/>
  <c r="D111" i="27" s="1"/>
  <c r="H111" i="27" s="1"/>
  <c r="C110" i="27"/>
  <c r="D110" i="27" s="1"/>
  <c r="H110" i="27" s="1"/>
  <c r="C109" i="27"/>
  <c r="D109" i="27" s="1"/>
  <c r="H109" i="27" s="1"/>
  <c r="C108" i="27"/>
  <c r="D108" i="27" s="1"/>
  <c r="H108" i="27" s="1"/>
  <c r="E101" i="27"/>
  <c r="F101" i="27" s="1"/>
  <c r="L101" i="27" s="1"/>
  <c r="E100" i="27"/>
  <c r="F100" i="27" s="1"/>
  <c r="L100" i="27" s="1"/>
  <c r="E99" i="27"/>
  <c r="F99" i="27" s="1"/>
  <c r="L99" i="27" s="1"/>
  <c r="E98" i="27"/>
  <c r="F98" i="27" s="1"/>
  <c r="L98" i="27" s="1"/>
  <c r="E97" i="27"/>
  <c r="F97" i="27" s="1"/>
  <c r="L97" i="27" s="1"/>
  <c r="E96" i="27"/>
  <c r="F96" i="27" s="1"/>
  <c r="L96" i="27" s="1"/>
  <c r="E95" i="27"/>
  <c r="F95" i="27" s="1"/>
  <c r="L95" i="27" s="1"/>
  <c r="E94" i="27"/>
  <c r="F94" i="27" s="1"/>
  <c r="L94" i="27" s="1"/>
  <c r="E93" i="27"/>
  <c r="F93" i="27" s="1"/>
  <c r="L93" i="27" s="1"/>
  <c r="E92" i="27"/>
  <c r="F92" i="27" s="1"/>
  <c r="L92" i="27" s="1"/>
  <c r="E91" i="27"/>
  <c r="F91" i="27" s="1"/>
  <c r="L91" i="27" s="1"/>
  <c r="E90" i="27"/>
  <c r="F90" i="27" s="1"/>
  <c r="L90" i="27" s="1"/>
  <c r="E89" i="27"/>
  <c r="F89" i="27" s="1"/>
  <c r="L89" i="27" s="1"/>
  <c r="E88" i="27"/>
  <c r="F88" i="27" s="1"/>
  <c r="L88" i="27" s="1"/>
  <c r="E87" i="27"/>
  <c r="F87" i="27" s="1"/>
  <c r="L87" i="27" s="1"/>
  <c r="E86" i="27"/>
  <c r="F86" i="27" s="1"/>
  <c r="L86" i="27" s="1"/>
  <c r="C77" i="27"/>
  <c r="D77" i="27" s="1"/>
  <c r="H77" i="27" s="1"/>
  <c r="C76" i="27"/>
  <c r="D76" i="27" s="1"/>
  <c r="H76" i="27" s="1"/>
  <c r="C75" i="27"/>
  <c r="D75" i="27" s="1"/>
  <c r="H75" i="27" s="1"/>
  <c r="C74" i="27"/>
  <c r="D74" i="27" s="1"/>
  <c r="H74" i="27" s="1"/>
  <c r="C67" i="27"/>
  <c r="D67" i="27" s="1"/>
  <c r="H67" i="27" s="1"/>
  <c r="C66" i="27"/>
  <c r="D66" i="27" s="1"/>
  <c r="H66" i="27" s="1"/>
  <c r="C65" i="27"/>
  <c r="D65" i="27" s="1"/>
  <c r="H65" i="27" s="1"/>
  <c r="C64" i="27"/>
  <c r="D64" i="27" s="1"/>
  <c r="H64" i="27" s="1"/>
  <c r="C57" i="27"/>
  <c r="D57" i="27" s="1"/>
  <c r="H57" i="27" s="1"/>
  <c r="C56" i="27"/>
  <c r="D56" i="27" s="1"/>
  <c r="H56" i="27" s="1"/>
  <c r="C55" i="27"/>
  <c r="D55" i="27" s="1"/>
  <c r="H55" i="27" s="1"/>
  <c r="C54" i="27"/>
  <c r="D54" i="27" s="1"/>
  <c r="H54" i="27" s="1"/>
  <c r="E47" i="27"/>
  <c r="F47" i="27" s="1"/>
  <c r="L47" i="27" s="1"/>
  <c r="E46" i="27"/>
  <c r="F46" i="27" s="1"/>
  <c r="L46" i="27" s="1"/>
  <c r="E45" i="27"/>
  <c r="F45" i="27" s="1"/>
  <c r="L45" i="27" s="1"/>
  <c r="E44" i="27"/>
  <c r="F44" i="27" s="1"/>
  <c r="L44" i="27" s="1"/>
  <c r="E43" i="27"/>
  <c r="F43" i="27" s="1"/>
  <c r="L43" i="27" s="1"/>
  <c r="E42" i="27"/>
  <c r="F42" i="27" s="1"/>
  <c r="L42" i="27" s="1"/>
  <c r="E41" i="27"/>
  <c r="F41" i="27" s="1"/>
  <c r="L41" i="27" s="1"/>
  <c r="E40" i="27"/>
  <c r="F40" i="27" s="1"/>
  <c r="L40" i="27" s="1"/>
  <c r="E39" i="27"/>
  <c r="F39" i="27" s="1"/>
  <c r="L39" i="27" s="1"/>
  <c r="E38" i="27"/>
  <c r="F38" i="27" s="1"/>
  <c r="L38" i="27" s="1"/>
  <c r="E37" i="27"/>
  <c r="F37" i="27" s="1"/>
  <c r="L37" i="27" s="1"/>
  <c r="E36" i="27"/>
  <c r="F36" i="27" s="1"/>
  <c r="L36" i="27" s="1"/>
  <c r="E35" i="27"/>
  <c r="F35" i="27" s="1"/>
  <c r="L35" i="27" s="1"/>
  <c r="E34" i="27"/>
  <c r="F34" i="27" s="1"/>
  <c r="L34" i="27" s="1"/>
  <c r="E33" i="27"/>
  <c r="F33" i="27" s="1"/>
  <c r="L33" i="27" s="1"/>
  <c r="E32" i="27"/>
  <c r="F32" i="27" s="1"/>
  <c r="L32" i="27" s="1"/>
  <c r="E23" i="27"/>
  <c r="F23" i="27" s="1"/>
  <c r="L23" i="27" s="1"/>
  <c r="E22" i="27"/>
  <c r="F22" i="27" s="1"/>
  <c r="L22" i="27" s="1"/>
  <c r="E21" i="27"/>
  <c r="F21" i="27" s="1"/>
  <c r="L21" i="27" s="1"/>
  <c r="E20" i="27"/>
  <c r="F20" i="27" s="1"/>
  <c r="L20" i="27" s="1"/>
  <c r="E19" i="27"/>
  <c r="F19" i="27" s="1"/>
  <c r="L19" i="27" s="1"/>
  <c r="E18" i="27"/>
  <c r="F18" i="27" s="1"/>
  <c r="L18" i="27" s="1"/>
  <c r="E17" i="27"/>
  <c r="F17" i="27" s="1"/>
  <c r="L17" i="27" s="1"/>
  <c r="E16" i="27"/>
  <c r="F16" i="27" s="1"/>
  <c r="L16" i="27" s="1"/>
  <c r="E15" i="27"/>
  <c r="F15" i="27" s="1"/>
  <c r="L15" i="27" s="1"/>
  <c r="E14" i="27"/>
  <c r="F14" i="27" s="1"/>
  <c r="L14" i="27" s="1"/>
  <c r="E13" i="27"/>
  <c r="F13" i="27" s="1"/>
  <c r="L13" i="27" s="1"/>
  <c r="E12" i="27"/>
  <c r="F12" i="27" s="1"/>
  <c r="L12" i="27" s="1"/>
  <c r="E11" i="27"/>
  <c r="F11" i="27" s="1"/>
  <c r="L11" i="27" s="1"/>
  <c r="E10" i="27"/>
  <c r="F10" i="27" s="1"/>
  <c r="L10" i="27" s="1"/>
  <c r="E9" i="27"/>
  <c r="F9" i="27" s="1"/>
  <c r="L9" i="27" s="1"/>
  <c r="E8" i="27"/>
  <c r="F8" i="27" s="1"/>
  <c r="L8" i="27" s="1"/>
</calcChain>
</file>

<file path=xl/sharedStrings.xml><?xml version="1.0" encoding="utf-8"?>
<sst xmlns="http://schemas.openxmlformats.org/spreadsheetml/2006/main" count="2642" uniqueCount="104">
  <si>
    <t>p53</t>
  </si>
  <si>
    <t>SUM</t>
    <phoneticPr fontId="2" type="noConversion"/>
  </si>
  <si>
    <t>p53</t>
    <phoneticPr fontId="2" type="noConversion"/>
  </si>
  <si>
    <t>p53(t)</t>
    <phoneticPr fontId="2" type="noConversion"/>
  </si>
  <si>
    <t>p53(t+1)</t>
    <phoneticPr fontId="2" type="noConversion"/>
  </si>
  <si>
    <t>SUM</t>
  </si>
  <si>
    <t>p21</t>
    <phoneticPr fontId="2" type="noConversion"/>
  </si>
  <si>
    <t>p21(t)</t>
    <phoneticPr fontId="2" type="noConversion"/>
  </si>
  <si>
    <t>p21(t+1)</t>
    <phoneticPr fontId="2" type="noConversion"/>
  </si>
  <si>
    <t>Sample parameter value</t>
    <phoneticPr fontId="1" type="noConversion"/>
  </si>
  <si>
    <t>ATM</t>
  </si>
  <si>
    <t>ATM(t)</t>
  </si>
  <si>
    <t>ATM(t+1)</t>
  </si>
  <si>
    <t>CycG</t>
  </si>
  <si>
    <t>CycG(t)</t>
  </si>
  <si>
    <t>CycG(t+1)</t>
  </si>
  <si>
    <t>E2F1</t>
  </si>
  <si>
    <t>E2F1(t)</t>
  </si>
  <si>
    <t>E2F1(t+1)</t>
  </si>
  <si>
    <t>Wip1</t>
  </si>
  <si>
    <t>Wip1(t)</t>
  </si>
  <si>
    <t>Wip1(t+1)</t>
  </si>
  <si>
    <t>Mdm2</t>
  </si>
  <si>
    <t>Mdm2(t)</t>
  </si>
  <si>
    <t>Mdm2(t+1)</t>
  </si>
  <si>
    <t>MdmX</t>
  </si>
  <si>
    <t>MdmX(t)</t>
  </si>
  <si>
    <t>MdmX(t+1)</t>
  </si>
  <si>
    <t>ARF</t>
  </si>
  <si>
    <t>ARF(t)</t>
  </si>
  <si>
    <t>ARF(t+1)</t>
  </si>
  <si>
    <t>CycE</t>
  </si>
  <si>
    <t>CycE(t)</t>
  </si>
  <si>
    <t>CycE(t+1)</t>
  </si>
  <si>
    <t>AKT</t>
  </si>
  <si>
    <t>AKT(t)</t>
  </si>
  <si>
    <t>AKT(t+1)</t>
  </si>
  <si>
    <t>PTEN</t>
  </si>
  <si>
    <t>PTEN(t)</t>
  </si>
  <si>
    <t>PTEN(t+1)</t>
  </si>
  <si>
    <t>Rb</t>
  </si>
  <si>
    <t>Rb(t)</t>
  </si>
  <si>
    <t>Rb(t+1)</t>
  </si>
  <si>
    <t>Bcl2</t>
  </si>
  <si>
    <t>Bcl2(t)</t>
  </si>
  <si>
    <t>Bcl2(t+1)</t>
  </si>
  <si>
    <t>Bax</t>
  </si>
  <si>
    <t>Bax(t)</t>
  </si>
  <si>
    <t>Bax(t+1)</t>
  </si>
  <si>
    <t>Caspase</t>
  </si>
  <si>
    <t>Caspase(t)</t>
  </si>
  <si>
    <t>Caspase(t+1)</t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</si>
  <si>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ATM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</si>
  <si>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30"/>
        <rFont val="맑은 고딕"/>
        <family val="3"/>
        <charset val="129"/>
      </rPr>
      <t>E2F1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</si>
  <si>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t>WEIGHT
(wE2F1)</t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</si>
  <si>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Wip1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</si>
  <si>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30"/>
        <rFont val="맑은 고딕"/>
        <family val="3"/>
        <charset val="129"/>
      </rPr>
      <t>ATM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</si>
  <si>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Mdm2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</si>
  <si>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MdmX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</si>
  <si>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p53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</si>
  <si>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Wip1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</si>
  <si>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30"/>
        <rFont val="맑은 고딕"/>
        <family val="3"/>
        <charset val="129"/>
      </rPr>
      <t>p53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</si>
  <si>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CycG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</si>
  <si>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PTEN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</si>
  <si>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p21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</si>
  <si>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AKT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</si>
  <si>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AKT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</si>
  <si>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CycE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</si>
  <si>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p21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</si>
  <si>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E2F1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</si>
  <si>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PTEN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</si>
  <si>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Rb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</si>
  <si>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CycE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</si>
  <si>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Caspase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</si>
  <si>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E2F1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</si>
  <si>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ARF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</si>
  <si>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Rb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</si>
  <si>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ATM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</si>
  <si>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Mdm2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</si>
  <si>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ARF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</si>
  <si>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p53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</si>
  <si>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10"/>
        <rFont val="맑은 고딕"/>
        <family val="3"/>
        <charset val="129"/>
      </rPr>
      <t>Wip1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</si>
  <si>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Bcl2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</si>
  <si>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WEGIHT
(w</t>
    </r>
    <r>
      <rPr>
        <b/>
        <vertAlign val="subscript"/>
        <sz val="8"/>
        <color indexed="30"/>
        <rFont val="맑은 고딕"/>
        <family val="3"/>
        <charset val="129"/>
      </rPr>
      <t>AKT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</si>
  <si>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Bax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</si>
  <si>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p53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</si>
  <si>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Bcl2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</si>
  <si>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Caspase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</si>
  <si>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AKT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</si>
  <si>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Bax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</si>
  <si>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Mdmx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</si>
  <si>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ATM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</si>
  <si>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Mdm2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</si>
  <si>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AKT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</si>
  <si>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Wip1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</si>
  <si>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base level
(b</t>
    </r>
    <r>
      <rPr>
        <b/>
        <vertAlign val="subscript"/>
        <sz val="8"/>
        <color indexed="8"/>
        <rFont val="맑은 고딕"/>
        <family val="3"/>
        <charset val="129"/>
      </rPr>
      <t>Mdm2</t>
    </r>
    <r>
      <rPr>
        <b/>
        <sz val="8"/>
        <color indexed="8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</si>
  <si>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10"/>
        <rFont val="맑은 고딕"/>
        <family val="3"/>
        <charset val="129"/>
      </rPr>
      <t>CycE</t>
    </r>
    <r>
      <rPr>
        <b/>
        <sz val="8"/>
        <color indexed="1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</si>
  <si>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CycG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</si>
  <si>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r>
      <t>WEIGHT
(w</t>
    </r>
    <r>
      <rPr>
        <b/>
        <vertAlign val="subscript"/>
        <sz val="8"/>
        <color indexed="30"/>
        <rFont val="맑은 고딕"/>
        <family val="3"/>
        <charset val="129"/>
      </rPr>
      <t>Mdmx</t>
    </r>
    <r>
      <rPr>
        <b/>
        <sz val="8"/>
        <color indexed="30"/>
        <rFont val="맑은 고딕"/>
        <family val="3"/>
        <charset val="129"/>
      </rPr>
      <t>)</t>
    </r>
    <phoneticPr fontId="2" type="noConversion"/>
  </si>
  <si>
    <t>p21(t)</t>
  </si>
  <si>
    <t>p21(t+1)</t>
  </si>
  <si>
    <t>p53(t)</t>
  </si>
  <si>
    <t>p53(t+1)</t>
  </si>
  <si>
    <t>p21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</si>
</sst>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3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b/>
      <sz val="8"/>
      <color indexed="8"/>
      <name val="맑은 고딕"/>
      <family val="3"/>
      <charset val="129"/>
    </font>
    <font>
      <b/>
      <sz val="8"/>
      <color indexed="30"/>
      <name val="맑은 고딕"/>
      <family val="3"/>
      <charset val="129"/>
    </font>
    <font>
      <b/>
      <sz val="8"/>
      <color indexed="10"/>
      <name val="맑은 고딕"/>
      <family val="3"/>
      <charset val="129"/>
    </font>
    <font>
      <b/>
      <vertAlign val="subscript"/>
      <sz val="8"/>
      <color indexed="8"/>
      <name val="맑은 고딕"/>
      <family val="3"/>
      <charset val="129"/>
    </font>
    <font>
      <b/>
      <vertAlign val="subscript"/>
      <sz val="8"/>
      <color indexed="30"/>
      <name val="맑은 고딕"/>
      <family val="3"/>
      <charset val="129"/>
    </font>
    <font>
      <b/>
      <vertAlign val="subscript"/>
      <sz val="8"/>
      <color indexed="10"/>
      <name val="맑은 고딕"/>
      <family val="3"/>
      <charset val="129"/>
    </font>
    <font>
      <b/>
      <sz val="8"/>
      <color theme="1"/>
      <name val="Calibri"/>
      <family val="3"/>
      <charset val="129"/>
      <scheme val="minor"/>
    </font>
    <font>
      <b/>
      <sz val="8"/>
      <color rgb="FF000000"/>
      <name val="맑은 고딕"/>
      <family val="3"/>
      <charset val="129"/>
    </font>
    <font>
      <b/>
      <sz val="11"/>
      <color rgb="FFFF0000"/>
      <name val="Times New Roman"/>
      <family val="1"/>
    </font>
    <font>
      <b/>
      <sz val="8"/>
      <color rgb="FF0070C0"/>
      <name val="Calibri"/>
      <family val="3"/>
      <charset val="129"/>
      <scheme val="minor"/>
    </font>
    <font>
      <b/>
      <sz val="8"/>
      <color rgb="FFFF0000"/>
      <name val="Calibri"/>
      <family val="3"/>
      <charset val="129"/>
      <scheme val="minor"/>
    </font>
    <font>
      <b/>
      <sz val="8"/>
      <name val="Calibri"/>
      <family val="3"/>
      <charset val="129"/>
      <scheme val="minor"/>
    </font>
    <font>
      <b/>
      <sz val="8"/>
      <color rgb="FFFF0000"/>
      <name val="맑은 고딕"/>
      <family val="3"/>
      <charset val="129"/>
    </font>
    <font>
      <b/>
      <sz val="8"/>
      <color rgb="FF0070C0"/>
      <name val="맑은 고딕"/>
      <family val="3"/>
      <charset val="129"/>
    </font>
    <font>
      <b/>
      <sz val="12"/>
      <color theme="1"/>
      <name val="Calibri"/>
      <family val="3"/>
      <charset val="129"/>
      <scheme val="minor"/>
    </font>
    <font>
      <b/>
      <sz val="9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NumberFormat="1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 vertical="center"/>
    </xf>
    <xf numFmtId="0" fontId="13" fillId="0" borderId="4" xfId="0" applyNumberFormat="1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6" fillId="0" borderId="5" xfId="0" applyNumberFormat="1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3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1424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맑은 고딕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49" name="표20_1850" displayName="표20_1850" ref="A7:F23" totalsRowShown="0" headerRowDxfId="1423" dataDxfId="1421" headerRowBorderDxfId="1422" tableBorderDxfId="1420" totalsRowBorderDxfId="1419">
  <autoFilter ref="A7:F23"/>
  <tableColumns count="6">
    <tableColumn id="1" name="E2F1" dataDxfId="1418"/>
    <tableColumn id="2" name="CycG" dataDxfId="1417"/>
    <tableColumn id="3" name="Wip1" dataDxfId="1416"/>
    <tableColumn id="4" name="ATM(t)" dataDxfId="1415"/>
    <tableColumn id="5" name="SUM" dataDxfId="1414">
      <calculatedColumnFormula>A8*$C$3+B8*$C$4+C8*$C$5+$C$2</calculatedColumnFormula>
    </tableColumn>
    <tableColumn id="6" name="ATM(t+1)" dataDxfId="1413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2.xml><?xml version="1.0" encoding="utf-8"?>
<table xmlns="http://schemas.openxmlformats.org/spreadsheetml/2006/main" id="50" name="표21_1951" displayName="표21_1951" ref="A31:F47" totalsRowShown="0" headerRowDxfId="1412" dataDxfId="1410" headerRowBorderDxfId="1411" tableBorderDxfId="1409" totalsRowBorderDxfId="1408">
  <autoFilter ref="A31:F47"/>
  <tableColumns count="6">
    <tableColumn id="1" name="ATM" dataDxfId="1407"/>
    <tableColumn id="2" name="Mdm2" dataDxfId="1406"/>
    <tableColumn id="3" name="MdmX" dataDxfId="1405"/>
    <tableColumn id="4" name="p53(t)" dataDxfId="1404"/>
    <tableColumn id="5" name="SUM" dataDxfId="1403">
      <calculatedColumnFormula>A32*$C$27+B32*$C$28+C32*$C$29+$C$26</calculatedColumnFormula>
    </tableColumn>
    <tableColumn id="6" name="p53(t+1)" dataDxfId="1402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51" name="표22_2052" displayName="표22_2052" ref="A53:D57" totalsRowShown="0" headerRowDxfId="1401" dataDxfId="1399" headerRowBorderDxfId="1400" tableBorderDxfId="1398" totalsRowBorderDxfId="1397">
  <autoFilter ref="A53:D57"/>
  <tableColumns count="4">
    <tableColumn id="1" name="p53" dataDxfId="1396"/>
    <tableColumn id="2" name="Wip1(t)" dataDxfId="1395"/>
    <tableColumn id="3" name="SUM" dataDxfId="1394">
      <calculatedColumnFormula>A54*$C$51+$C$50</calculatedColumnFormula>
    </tableColumn>
    <tableColumn id="4" name="Wip1(t+1)" dataDxfId="1393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52" name="표23_3753" displayName="표23_3753" ref="A63:D67" totalsRowShown="0" headerRowDxfId="1392" dataDxfId="1390" headerRowBorderDxfId="1391" tableBorderDxfId="1389" totalsRowBorderDxfId="1388">
  <autoFilter ref="A63:D67"/>
  <tableColumns count="4">
    <tableColumn id="1" name="p53" dataDxfId="1387"/>
    <tableColumn id="2" name="CycG(t)" dataDxfId="1386"/>
    <tableColumn id="3" name="SUM" dataDxfId="1385">
      <calculatedColumnFormula>A64*$C$61+$C$60</calculatedColumnFormula>
    </tableColumn>
    <tableColumn id="4" name="CycG(t+1)" dataDxfId="1384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53" name="표24_3854" displayName="표24_3854" ref="A73:D77" totalsRowShown="0" headerRowDxfId="1383" dataDxfId="1381" headerRowBorderDxfId="1382" tableBorderDxfId="1380" totalsRowBorderDxfId="1379">
  <autoFilter ref="A73:D77"/>
  <tableColumns count="4">
    <tableColumn id="1" name="p53" dataDxfId="1378"/>
    <tableColumn id="2" name="PTEN(t)" dataDxfId="1377"/>
    <tableColumn id="3" name="SUM" dataDxfId="1376">
      <calculatedColumnFormula>A74*$C$71+$C$70</calculatedColumnFormula>
    </tableColumn>
    <tableColumn id="4" name="PTEN(t+1)" dataDxfId="1375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54" name="표25_3955" displayName="표25_3955" ref="A85:F101" totalsRowShown="0" headerRowDxfId="1374" dataDxfId="1372" headerRowBorderDxfId="1373" tableBorderDxfId="1371" totalsRowBorderDxfId="1370">
  <autoFilter ref="A85:F101"/>
  <tableColumns count="6">
    <tableColumn id="1" name="p53" dataDxfId="1369"/>
    <tableColumn id="2" name="AKT" dataDxfId="1368"/>
    <tableColumn id="3" name="Mdm2" dataDxfId="1367"/>
    <tableColumn id="4" name="p21(t)" dataDxfId="1366"/>
    <tableColumn id="5" name="SUM" dataDxfId="1365">
      <calculatedColumnFormula>A86*$C$81+B86*$C$82+C86*$C$83+$C$80</calculatedColumnFormula>
    </tableColumn>
    <tableColumn id="6" name="p21(t+1)" dataDxfId="1364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id="55" name="표26_4056" displayName="표26_4056" ref="A107:D111" totalsRowShown="0" headerRowDxfId="1363" dataDxfId="1361" headerRowBorderDxfId="1362" tableBorderDxfId="1360" totalsRowBorderDxfId="1359">
  <autoFilter ref="A107:D111"/>
  <tableColumns count="4">
    <tableColumn id="1" name="PTEN" dataDxfId="1358"/>
    <tableColumn id="2" name="AKT(t)" dataDxfId="1357"/>
    <tableColumn id="3" name="SUM" dataDxfId="1356">
      <calculatedColumnFormula>A108*$C$105+$C$104</calculatedColumnFormula>
    </tableColumn>
    <tableColumn id="4" name="AKT(t+1)" dataDxfId="1355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id="56" name="표27_4157" displayName="표27_4157" ref="A118:E126" totalsRowShown="0" headerRowDxfId="1354" dataDxfId="1352" headerRowBorderDxfId="1353" tableBorderDxfId="1351" totalsRowBorderDxfId="1350">
  <autoFilter ref="A118:E126"/>
  <tableColumns count="5">
    <tableColumn id="1" name="E2F1" dataDxfId="1349"/>
    <tableColumn id="2" name="p21" dataDxfId="1348"/>
    <tableColumn id="3" name="CycE(t)" dataDxfId="1347"/>
    <tableColumn id="4" name="SUM" dataDxfId="1346">
      <calculatedColumnFormula>A119*$C$115+B119*$C$116++$C$114</calculatedColumnFormula>
    </tableColumn>
    <tableColumn id="5" name="CycE(t+1)" dataDxfId="1345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id="57" name="표28_4258" displayName="표28_4258" ref="A135:G167" totalsRowShown="0" headerRowDxfId="1344" dataDxfId="1342" headerRowBorderDxfId="1343" tableBorderDxfId="1341" totalsRowBorderDxfId="1340">
  <autoFilter ref="A135:G167"/>
  <tableColumns count="7">
    <tableColumn id="1" name="ATM" dataDxfId="1339"/>
    <tableColumn id="2" name="CycE" dataDxfId="1338"/>
    <tableColumn id="3" name="Mdm2" dataDxfId="1337"/>
    <tableColumn id="4" name="Caspase" dataDxfId="1336"/>
    <tableColumn id="5" name="Rb(t)" dataDxfId="1335"/>
    <tableColumn id="6" name="SUM" dataDxfId="1334">
      <calculatedColumnFormula>A136*$C$130+B136*$C$131+C136*$C$132+D136*$C$133+$C$129</calculatedColumnFormula>
    </tableColumn>
    <tableColumn id="7" name="Rb(t+1)" dataDxfId="1333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id="58" name="표29_4359" displayName="표29_4359" ref="A176:G208" totalsRowShown="0" headerRowDxfId="1332" dataDxfId="1330" headerRowBorderDxfId="1331" tableBorderDxfId="1329" totalsRowBorderDxfId="1328">
  <autoFilter ref="A176:G208"/>
  <tableColumns count="7">
    <tableColumn id="1" name="ARF" dataDxfId="1327"/>
    <tableColumn id="2" name="Rb" dataDxfId="1326"/>
    <tableColumn id="3" name="ATM" dataDxfId="1325"/>
    <tableColumn id="4" name="Mdm2" dataDxfId="1324"/>
    <tableColumn id="5" name="E2F1(t)" dataDxfId="1323"/>
    <tableColumn id="6" name="SUM" dataDxfId="1322">
      <calculatedColumnFormula>A177*$C$171+B177*$C$172+C177*$C$173+D177*$C$174+$C$170</calculatedColumnFormula>
    </tableColumn>
    <tableColumn id="7" name="E2F1(t+1)" dataDxfId="1321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id="59" name="표30_4460" displayName="표30_4460" ref="A216:F232" totalsRowShown="0" headerRowDxfId="1320" dataDxfId="1318" headerRowBorderDxfId="1319" tableBorderDxfId="1317" totalsRowBorderDxfId="1316">
  <autoFilter ref="A216:F232"/>
  <tableColumns count="6">
    <tableColumn id="1" name="p53" dataDxfId="1315"/>
    <tableColumn id="2" name="Wip1" dataDxfId="1314"/>
    <tableColumn id="3" name="E2F1" dataDxfId="1313"/>
    <tableColumn id="4" name="ARF(t)" dataDxfId="1312"/>
    <tableColumn id="5" name="SUM" dataDxfId="1311">
      <calculatedColumnFormula>A217*$C$212+B217*$C$213+C217*$C$214+$C$211</calculatedColumnFormula>
    </tableColumn>
    <tableColumn id="6" name="ARF(t+1)" dataDxfId="1310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id="60" name="표31_4561" displayName="표31_4561" ref="A240:F256" totalsRowShown="0" headerRowDxfId="1309" dataDxfId="1307" headerRowBorderDxfId="1308" tableBorderDxfId="1306" totalsRowBorderDxfId="1305">
  <autoFilter ref="A240:F256"/>
  <tableColumns count="6">
    <tableColumn id="1" name="AKT" dataDxfId="1304"/>
    <tableColumn id="2" name="p53" dataDxfId="1303"/>
    <tableColumn id="3" name="Caspase" dataDxfId="1302"/>
    <tableColumn id="4" name="Bcl2(t)" dataDxfId="1301"/>
    <tableColumn id="5" name="SUM" dataDxfId="1300">
      <calculatedColumnFormula>A241*$C$236+B241*$C$237+C241*$C$238+$C$235</calculatedColumnFormula>
    </tableColumn>
    <tableColumn id="6" name="Bcl2(t+1)" dataDxfId="1299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13.xml><?xml version="1.0" encoding="utf-8"?>
<table xmlns="http://schemas.openxmlformats.org/spreadsheetml/2006/main" id="61" name="표32_4662" displayName="표32_4662" ref="A263:E271" totalsRowShown="0" headerRowDxfId="1298" dataDxfId="1296" headerRowBorderDxfId="1297" tableBorderDxfId="1295" totalsRowBorderDxfId="1294">
  <autoFilter ref="A263:E271"/>
  <tableColumns count="5">
    <tableColumn id="1" name="p53" dataDxfId="1293"/>
    <tableColumn id="2" name="Bcl2" dataDxfId="1292"/>
    <tableColumn id="3" name="Bax(t)" dataDxfId="1291"/>
    <tableColumn id="4" name="SUM" dataDxfId="1290">
      <calculatedColumnFormula>A264*$C$260+B264*$C$261+$C$259</calculatedColumnFormula>
    </tableColumn>
    <tableColumn id="5" name="Bax(t+1)" dataDxfId="1289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id="62" name="표33_4763" displayName="표33_4763" ref="A281:H345" totalsRowShown="0" headerRowDxfId="1288" dataDxfId="1286" headerRowBorderDxfId="1287" tableBorderDxfId="1285" totalsRowBorderDxfId="1284">
  <autoFilter ref="A281:H345"/>
  <tableColumns count="8">
    <tableColumn id="1" name="AKT" dataDxfId="1283"/>
    <tableColumn id="2" name="Bcl2" dataDxfId="1282"/>
    <tableColumn id="3" name="p21" dataDxfId="1281"/>
    <tableColumn id="4" name="Bax" dataDxfId="1280"/>
    <tableColumn id="5" name="E2F1" dataDxfId="1279"/>
    <tableColumn id="6" name="Caspase(t)" dataDxfId="1278"/>
    <tableColumn id="7" name="SUM" dataDxfId="1277">
      <calculatedColumnFormula>A282*$C$275+B282*$C$276+C282*$C$277+D282*$C$278+E282*$C$279+$C$274</calculatedColumnFormula>
    </tableColumn>
    <tableColumn id="8" name="Caspase(t+1)" dataDxfId="1276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15.xml><?xml version="1.0" encoding="utf-8"?>
<table xmlns="http://schemas.openxmlformats.org/spreadsheetml/2006/main" id="63" name="표34_4864" displayName="표34_4864" ref="A355:H419" totalsRowShown="0" headerRowDxfId="1275" dataDxfId="1273" headerRowBorderDxfId="1274" tableBorderDxfId="1272" totalsRowBorderDxfId="1271">
  <autoFilter ref="A355:H419"/>
  <tableColumns count="8">
    <tableColumn id="1" name="ATM" dataDxfId="1270"/>
    <tableColumn id="2" name="Mdm2" dataDxfId="1269"/>
    <tableColumn id="3" name="ARF" dataDxfId="1268"/>
    <tableColumn id="4" name="AKT" dataDxfId="1267"/>
    <tableColumn id="5" name="Wip1" dataDxfId="1266"/>
    <tableColumn id="6" name="MdmX(t)" dataDxfId="1265"/>
    <tableColumn id="7" name="SUM" dataDxfId="1264">
      <calculatedColumnFormula>A356*$C$349+B356*$C$350+C356*$C$351+D356*$C$352+E356*$C$353+$C$348</calculatedColumnFormula>
    </tableColumn>
    <tableColumn id="8" name="MdmX(t+1)" dataDxfId="1263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16.xml><?xml version="1.0" encoding="utf-8"?>
<table xmlns="http://schemas.openxmlformats.org/spreadsheetml/2006/main" id="64" name="표35_4965" displayName="표35_4965" ref="A433:L1457" totalsRowShown="0" headerRowDxfId="1262" dataDxfId="1260" headerRowBorderDxfId="1261" tableBorderDxfId="1259" totalsRowBorderDxfId="1258">
  <autoFilter ref="A433:L1457"/>
  <tableColumns count="12">
    <tableColumn id="1" name="ARF" dataDxfId="1257"/>
    <tableColumn id="2" name="ATM" dataDxfId="1256"/>
    <tableColumn id="3" name="CycE" dataDxfId="1255"/>
    <tableColumn id="4" name="Rb" dataDxfId="1254"/>
    <tableColumn id="5" name="AKT" dataDxfId="1253"/>
    <tableColumn id="6" name="CycG" dataDxfId="1252"/>
    <tableColumn id="7" name="MdmX" dataDxfId="1251"/>
    <tableColumn id="8" name="p53" dataDxfId="1250"/>
    <tableColumn id="9" name="Wip1" dataDxfId="1249"/>
    <tableColumn id="10" name="Mdm2(t)" dataDxfId="1248"/>
    <tableColumn id="11" name="SUM" dataDxfId="1247">
      <calculatedColumnFormula>A434*$C$423+B434*$C$424+C434*$C$425+D434*$C$426+E434*$C$427+F434*$C$428+G434*$C$429+H434*$C$430+I434*$C$431+$C$422</calculatedColumnFormula>
    </tableColumn>
    <tableColumn id="12" name="Mdm2(t+1)" dataDxfId="1246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17.xml><?xml version="1.0" encoding="utf-8"?>
<table xmlns="http://schemas.openxmlformats.org/spreadsheetml/2006/main" id="65" name="표20_185066" displayName="표20_185066" ref="A7:F23" totalsRowShown="0" headerRowDxfId="355" dataDxfId="354" headerRowBorderDxfId="352" tableBorderDxfId="353" totalsRowBorderDxfId="351">
  <autoFilter ref="A7:F23"/>
  <tableColumns count="6">
    <tableColumn id="1" name="E2F1" dataDxfId="350"/>
    <tableColumn id="2" name="CycG" dataDxfId="349"/>
    <tableColumn id="3" name="Wip1" dataDxfId="348"/>
    <tableColumn id="4" name="ATM(t)" dataDxfId="347"/>
    <tableColumn id="5" name="SUM" dataDxfId="346">
      <calculatedColumnFormula>A8*$C$3+B8*$C$4+C8*$C$5+$C$2</calculatedColumnFormula>
    </tableColumn>
    <tableColumn id="6" name="ATM(t+1)" dataDxfId="345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18.xml><?xml version="1.0" encoding="utf-8"?>
<table xmlns="http://schemas.openxmlformats.org/spreadsheetml/2006/main" id="66" name="표21_195167" displayName="표21_195167" ref="A31:F47" totalsRowShown="0" headerRowDxfId="344" dataDxfId="343" headerRowBorderDxfId="341" tableBorderDxfId="342" totalsRowBorderDxfId="340">
  <autoFilter ref="A31:F47"/>
  <tableColumns count="6">
    <tableColumn id="1" name="ATM" dataDxfId="339"/>
    <tableColumn id="2" name="Mdm2" dataDxfId="338"/>
    <tableColumn id="3" name="MdmX" dataDxfId="337"/>
    <tableColumn id="4" name="p53(t)" dataDxfId="336"/>
    <tableColumn id="5" name="SUM" dataDxfId="335">
      <calculatedColumnFormula>A32*$C$27+B32*$C$28+C32*$C$29+$C$26</calculatedColumnFormula>
    </tableColumn>
    <tableColumn id="6" name="p53(t+1)" dataDxfId="334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19.xml><?xml version="1.0" encoding="utf-8"?>
<table xmlns="http://schemas.openxmlformats.org/spreadsheetml/2006/main" id="67" name="표22_205268" displayName="표22_205268" ref="A53:D57" totalsRowShown="0" headerRowDxfId="333" dataDxfId="332" headerRowBorderDxfId="330" tableBorderDxfId="331" totalsRowBorderDxfId="329">
  <autoFilter ref="A53:D57"/>
  <tableColumns count="4">
    <tableColumn id="1" name="p53" dataDxfId="328"/>
    <tableColumn id="2" name="Wip1(t)" dataDxfId="327"/>
    <tableColumn id="3" name="SUM" dataDxfId="326">
      <calculatedColumnFormula>A54*$C$51+$C$50</calculatedColumnFormula>
    </tableColumn>
    <tableColumn id="4" name="Wip1(t+1)" dataDxfId="325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20.xml><?xml version="1.0" encoding="utf-8"?>
<table xmlns="http://schemas.openxmlformats.org/spreadsheetml/2006/main" id="68" name="표23_375369" displayName="표23_375369" ref="A63:D67" totalsRowShown="0" headerRowDxfId="324" dataDxfId="323" headerRowBorderDxfId="321" tableBorderDxfId="322" totalsRowBorderDxfId="320">
  <autoFilter ref="A63:D67"/>
  <tableColumns count="4">
    <tableColumn id="1" name="p53" dataDxfId="319"/>
    <tableColumn id="2" name="CycG(t)" dataDxfId="318"/>
    <tableColumn id="3" name="SUM" dataDxfId="317">
      <calculatedColumnFormula>A64*$C$61+$C$60</calculatedColumnFormula>
    </tableColumn>
    <tableColumn id="4" name="CycG(t+1)" dataDxfId="316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21.xml><?xml version="1.0" encoding="utf-8"?>
<table xmlns="http://schemas.openxmlformats.org/spreadsheetml/2006/main" id="69" name="표24_385470" displayName="표24_385470" ref="A73:D77" totalsRowShown="0" headerRowDxfId="315" dataDxfId="314" headerRowBorderDxfId="312" tableBorderDxfId="313" totalsRowBorderDxfId="311">
  <autoFilter ref="A73:D77"/>
  <tableColumns count="4">
    <tableColumn id="1" name="p53" dataDxfId="310"/>
    <tableColumn id="2" name="PTEN(t)" dataDxfId="309"/>
    <tableColumn id="3" name="SUM" dataDxfId="308">
      <calculatedColumnFormula>A74*$C$71+$C$70</calculatedColumnFormula>
    </tableColumn>
    <tableColumn id="4" name="PTEN(t+1)" dataDxfId="307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22.xml><?xml version="1.0" encoding="utf-8"?>
<table xmlns="http://schemas.openxmlformats.org/spreadsheetml/2006/main" id="70" name="표25_395571" displayName="표25_395571" ref="A85:F101" totalsRowShown="0" headerRowDxfId="306" dataDxfId="305" headerRowBorderDxfId="303" tableBorderDxfId="304" totalsRowBorderDxfId="302">
  <autoFilter ref="A85:F101"/>
  <tableColumns count="6">
    <tableColumn id="1" name="p53" dataDxfId="301"/>
    <tableColumn id="2" name="AKT" dataDxfId="300"/>
    <tableColumn id="3" name="Mdm2" dataDxfId="299"/>
    <tableColumn id="4" name="p21(t)" dataDxfId="298"/>
    <tableColumn id="5" name="SUM" dataDxfId="297">
      <calculatedColumnFormula>A86*$C$81+B86*$C$82+C86*$C$83+$C$80</calculatedColumnFormula>
    </tableColumn>
    <tableColumn id="6" name="p21(t+1)" dataDxfId="296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23.xml><?xml version="1.0" encoding="utf-8"?>
<table xmlns="http://schemas.openxmlformats.org/spreadsheetml/2006/main" id="71" name="표26_405672" displayName="표26_405672" ref="A107:D111" totalsRowShown="0" headerRowDxfId="295" dataDxfId="294" headerRowBorderDxfId="292" tableBorderDxfId="293" totalsRowBorderDxfId="291">
  <autoFilter ref="A107:D111"/>
  <tableColumns count="4">
    <tableColumn id="1" name="PTEN" dataDxfId="290"/>
    <tableColumn id="2" name="AKT(t)" dataDxfId="289"/>
    <tableColumn id="3" name="SUM" dataDxfId="288">
      <calculatedColumnFormula>A108*$C$105+$C$104</calculatedColumnFormula>
    </tableColumn>
    <tableColumn id="4" name="AKT(t+1)" dataDxfId="287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24.xml><?xml version="1.0" encoding="utf-8"?>
<table xmlns="http://schemas.openxmlformats.org/spreadsheetml/2006/main" id="72" name="표27_415773" displayName="표27_415773" ref="A118:E126" totalsRowShown="0" headerRowDxfId="286" dataDxfId="285" headerRowBorderDxfId="283" tableBorderDxfId="284" totalsRowBorderDxfId="282">
  <autoFilter ref="A118:E126"/>
  <tableColumns count="5">
    <tableColumn id="1" name="E2F1" dataDxfId="281"/>
    <tableColumn id="2" name="p21" dataDxfId="280"/>
    <tableColumn id="3" name="CycE(t)" dataDxfId="279"/>
    <tableColumn id="4" name="SUM" dataDxfId="278">
      <calculatedColumnFormula>A119*$C$115+B119*$C$116++$C$114</calculatedColumnFormula>
    </tableColumn>
    <tableColumn id="5" name="CycE(t+1)" dataDxfId="277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25.xml><?xml version="1.0" encoding="utf-8"?>
<table xmlns="http://schemas.openxmlformats.org/spreadsheetml/2006/main" id="73" name="표28_425874" displayName="표28_425874" ref="A135:G167" totalsRowShown="0" headerRowDxfId="276" dataDxfId="275" headerRowBorderDxfId="273" tableBorderDxfId="274" totalsRowBorderDxfId="272">
  <autoFilter ref="A135:G167"/>
  <tableColumns count="7">
    <tableColumn id="1" name="ATM" dataDxfId="271"/>
    <tableColumn id="2" name="CycE" dataDxfId="270"/>
    <tableColumn id="3" name="Mdm2" dataDxfId="269"/>
    <tableColumn id="4" name="Caspase" dataDxfId="268"/>
    <tableColumn id="5" name="Rb(t)" dataDxfId="267"/>
    <tableColumn id="6" name="SUM" dataDxfId="266">
      <calculatedColumnFormula>A136*$C$130+B136*$C$131+C136*$C$132+D136*$C$133+$C$129</calculatedColumnFormula>
    </tableColumn>
    <tableColumn id="7" name="Rb(t+1)" dataDxfId="265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26.xml><?xml version="1.0" encoding="utf-8"?>
<table xmlns="http://schemas.openxmlformats.org/spreadsheetml/2006/main" id="74" name="표29_435975" displayName="표29_435975" ref="A176:G208" totalsRowShown="0" headerRowDxfId="264" dataDxfId="263" headerRowBorderDxfId="261" tableBorderDxfId="262" totalsRowBorderDxfId="260">
  <autoFilter ref="A176:G208"/>
  <tableColumns count="7">
    <tableColumn id="1" name="ARF" dataDxfId="259"/>
    <tableColumn id="2" name="Rb" dataDxfId="258"/>
    <tableColumn id="3" name="ATM" dataDxfId="257"/>
    <tableColumn id="4" name="Mdm2" dataDxfId="256"/>
    <tableColumn id="5" name="E2F1(t)" dataDxfId="255"/>
    <tableColumn id="6" name="SUM" dataDxfId="254">
      <calculatedColumnFormula>A177*$C$171+B177*$C$172+C177*$C$173+D177*$C$174+$C$170</calculatedColumnFormula>
    </tableColumn>
    <tableColumn id="7" name="E2F1(t+1)" dataDxfId="253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27.xml><?xml version="1.0" encoding="utf-8"?>
<table xmlns="http://schemas.openxmlformats.org/spreadsheetml/2006/main" id="75" name="표30_446076" displayName="표30_446076" ref="A216:F232" totalsRowShown="0" headerRowDxfId="252" dataDxfId="251" headerRowBorderDxfId="249" tableBorderDxfId="250" totalsRowBorderDxfId="248">
  <autoFilter ref="A216:F232"/>
  <tableColumns count="6">
    <tableColumn id="1" name="p53" dataDxfId="247"/>
    <tableColumn id="2" name="Wip1" dataDxfId="246"/>
    <tableColumn id="3" name="E2F1" dataDxfId="245"/>
    <tableColumn id="4" name="ARF(t)" dataDxfId="244"/>
    <tableColumn id="5" name="SUM" dataDxfId="243">
      <calculatedColumnFormula>A217*$C$212+B217*$C$213+C217*$C$214+$C$211</calculatedColumnFormula>
    </tableColumn>
    <tableColumn id="6" name="ARF(t+1)" dataDxfId="242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28.xml><?xml version="1.0" encoding="utf-8"?>
<table xmlns="http://schemas.openxmlformats.org/spreadsheetml/2006/main" id="76" name="표31_456177" displayName="표31_456177" ref="A240:F256" totalsRowShown="0" headerRowDxfId="241" dataDxfId="240" headerRowBorderDxfId="238" tableBorderDxfId="239" totalsRowBorderDxfId="237">
  <autoFilter ref="A240:F256"/>
  <tableColumns count="6">
    <tableColumn id="1" name="AKT" dataDxfId="236"/>
    <tableColumn id="2" name="p53" dataDxfId="235"/>
    <tableColumn id="3" name="Caspase" dataDxfId="234"/>
    <tableColumn id="4" name="Bcl2(t)" dataDxfId="233"/>
    <tableColumn id="5" name="SUM" dataDxfId="232">
      <calculatedColumnFormula>A241*$C$236+B241*$C$237+C241*$C$238+$C$235</calculatedColumnFormula>
    </tableColumn>
    <tableColumn id="6" name="Bcl2(t+1)" dataDxfId="231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29.xml><?xml version="1.0" encoding="utf-8"?>
<table xmlns="http://schemas.openxmlformats.org/spreadsheetml/2006/main" id="77" name="표32_466278" displayName="표32_466278" ref="A263:E271" totalsRowShown="0" headerRowDxfId="230" dataDxfId="229" headerRowBorderDxfId="227" tableBorderDxfId="228" totalsRowBorderDxfId="226">
  <autoFilter ref="A263:E271"/>
  <tableColumns count="5">
    <tableColumn id="1" name="p53" dataDxfId="225"/>
    <tableColumn id="2" name="Bcl2" dataDxfId="224"/>
    <tableColumn id="3" name="Bax(t)" dataDxfId="223"/>
    <tableColumn id="4" name="SUM" dataDxfId="222">
      <calculatedColumnFormula>A264*$C$260+B264*$C$261+$C$259</calculatedColumnFormula>
    </tableColumn>
    <tableColumn id="5" name="Bax(t+1)" dataDxfId="221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30.xml><?xml version="1.0" encoding="utf-8"?>
<table xmlns="http://schemas.openxmlformats.org/spreadsheetml/2006/main" id="78" name="표33_476379" displayName="표33_476379" ref="A281:H345" totalsRowShown="0" headerRowDxfId="220" dataDxfId="219" headerRowBorderDxfId="217" tableBorderDxfId="218" totalsRowBorderDxfId="216">
  <autoFilter ref="A281:H345"/>
  <tableColumns count="8">
    <tableColumn id="1" name="AKT" dataDxfId="215"/>
    <tableColumn id="2" name="Bcl2" dataDxfId="214"/>
    <tableColumn id="3" name="p21" dataDxfId="213"/>
    <tableColumn id="4" name="Bax" dataDxfId="212"/>
    <tableColumn id="5" name="E2F1" dataDxfId="211"/>
    <tableColumn id="6" name="Caspase(t)" dataDxfId="210"/>
    <tableColumn id="7" name="SUM" dataDxfId="209">
      <calculatedColumnFormula>A282*$C$275+B282*$C$276+C282*$C$277+D282*$C$278+E282*$C$279+$C$274</calculatedColumnFormula>
    </tableColumn>
    <tableColumn id="8" name="Caspase(t+1)" dataDxfId="208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31.xml><?xml version="1.0" encoding="utf-8"?>
<table xmlns="http://schemas.openxmlformats.org/spreadsheetml/2006/main" id="79" name="표34_486480" displayName="표34_486480" ref="A355:H419" totalsRowShown="0" headerRowDxfId="207" dataDxfId="206" headerRowBorderDxfId="204" tableBorderDxfId="205" totalsRowBorderDxfId="203">
  <autoFilter ref="A355:H419"/>
  <tableColumns count="8">
    <tableColumn id="1" name="ATM" dataDxfId="202"/>
    <tableColumn id="2" name="Mdm2" dataDxfId="201"/>
    <tableColumn id="3" name="ARF" dataDxfId="200"/>
    <tableColumn id="4" name="AKT" dataDxfId="199"/>
    <tableColumn id="5" name="Wip1" dataDxfId="198"/>
    <tableColumn id="6" name="MdmX(t)" dataDxfId="197"/>
    <tableColumn id="7" name="SUM" dataDxfId="196">
      <calculatedColumnFormula>A356*$C$349+B356*$C$350+C356*$C$351+D356*$C$352+E356*$C$353+$C$348</calculatedColumnFormula>
    </tableColumn>
    <tableColumn id="8" name="MdmX(t+1)" dataDxfId="195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32.xml><?xml version="1.0" encoding="utf-8"?>
<table xmlns="http://schemas.openxmlformats.org/spreadsheetml/2006/main" id="80" name="표35_496581" displayName="표35_496581" ref="A433:L1457" totalsRowShown="0" headerRowDxfId="194" dataDxfId="193" headerRowBorderDxfId="191" tableBorderDxfId="192" totalsRowBorderDxfId="190">
  <autoFilter ref="A433:L1457"/>
  <tableColumns count="12">
    <tableColumn id="1" name="ARF" dataDxfId="189"/>
    <tableColumn id="2" name="ATM" dataDxfId="188"/>
    <tableColumn id="3" name="CycE" dataDxfId="187"/>
    <tableColumn id="4" name="Rb" dataDxfId="186"/>
    <tableColumn id="5" name="AKT" dataDxfId="185"/>
    <tableColumn id="6" name="CycG" dataDxfId="184"/>
    <tableColumn id="7" name="MdmX" dataDxfId="183"/>
    <tableColumn id="8" name="p53" dataDxfId="182"/>
    <tableColumn id="9" name="Wip1" dataDxfId="181"/>
    <tableColumn id="10" name="Mdm2(t)" dataDxfId="180"/>
    <tableColumn id="11" name="SUM" dataDxfId="179">
      <calculatedColumnFormula>A434*$C$423+B434*$C$424+C434*$C$425+D434*$C$426+E434*$C$427+F434*$C$428+G434*$C$429+H434*$C$430+I434*$C$431+$C$422</calculatedColumnFormula>
    </tableColumn>
    <tableColumn id="12" name="Mdm2(t+1)" dataDxfId="178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33.xml><?xml version="1.0" encoding="utf-8"?>
<table xmlns="http://schemas.openxmlformats.org/spreadsheetml/2006/main" id="145" name="표20_1850146" displayName="표20_1850146" ref="A7:F23" totalsRowShown="0" headerRowDxfId="1245" dataDxfId="1243" headerRowBorderDxfId="1244" tableBorderDxfId="1242" totalsRowBorderDxfId="1241">
  <autoFilter ref="A7:F23"/>
  <tableColumns count="6">
    <tableColumn id="1" name="E2F1" dataDxfId="1240"/>
    <tableColumn id="2" name="CycG" dataDxfId="1239"/>
    <tableColumn id="3" name="Wip1" dataDxfId="1238"/>
    <tableColumn id="4" name="ATM(t)" dataDxfId="1237"/>
    <tableColumn id="5" name="SUM" dataDxfId="1236">
      <calculatedColumnFormula>A8*$C$3+B8*$C$4+C8*$C$5+$C$2</calculatedColumnFormula>
    </tableColumn>
    <tableColumn id="6" name="ATM(t+1)" dataDxfId="1235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34.xml><?xml version="1.0" encoding="utf-8"?>
<table xmlns="http://schemas.openxmlformats.org/spreadsheetml/2006/main" id="146" name="표21_1951147" displayName="표21_1951147" ref="A31:F47" totalsRowShown="0" headerRowDxfId="1234" dataDxfId="1232" headerRowBorderDxfId="1233" tableBorderDxfId="1231" totalsRowBorderDxfId="1230">
  <autoFilter ref="A31:F47"/>
  <tableColumns count="6">
    <tableColumn id="1" name="ATM" dataDxfId="1229"/>
    <tableColumn id="2" name="Mdm2" dataDxfId="1228"/>
    <tableColumn id="3" name="MdmX" dataDxfId="1227"/>
    <tableColumn id="4" name="p53(t)" dataDxfId="1226"/>
    <tableColumn id="5" name="SUM" dataDxfId="1225">
      <calculatedColumnFormula>A32*$C$27+B32*$C$28+C32*$C$29+$C$26</calculatedColumnFormula>
    </tableColumn>
    <tableColumn id="6" name="p53(t+1)" dataDxfId="1224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35.xml><?xml version="1.0" encoding="utf-8"?>
<table xmlns="http://schemas.openxmlformats.org/spreadsheetml/2006/main" id="147" name="표22_2052148" displayName="표22_2052148" ref="A53:D57" totalsRowShown="0" headerRowDxfId="1223" dataDxfId="1221" headerRowBorderDxfId="1222" tableBorderDxfId="1220" totalsRowBorderDxfId="1219">
  <autoFilter ref="A53:D57"/>
  <tableColumns count="4">
    <tableColumn id="1" name="p53" dataDxfId="1218"/>
    <tableColumn id="2" name="Wip1(t)" dataDxfId="1217"/>
    <tableColumn id="3" name="SUM" dataDxfId="1216">
      <calculatedColumnFormula>A54*$C$51+$C$50</calculatedColumnFormula>
    </tableColumn>
    <tableColumn id="4" name="Wip1(t+1)" dataDxfId="1215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36.xml><?xml version="1.0" encoding="utf-8"?>
<table xmlns="http://schemas.openxmlformats.org/spreadsheetml/2006/main" id="148" name="표23_3753149" displayName="표23_3753149" ref="A63:D67" totalsRowShown="0" headerRowDxfId="1214" dataDxfId="1212" headerRowBorderDxfId="1213" tableBorderDxfId="1211" totalsRowBorderDxfId="1210">
  <autoFilter ref="A63:D67"/>
  <tableColumns count="4">
    <tableColumn id="1" name="p53" dataDxfId="1209"/>
    <tableColumn id="2" name="CycG(t)" dataDxfId="1208"/>
    <tableColumn id="3" name="SUM" dataDxfId="1207">
      <calculatedColumnFormula>A64*$C$61+$C$60</calculatedColumnFormula>
    </tableColumn>
    <tableColumn id="4" name="CycG(t+1)" dataDxfId="1206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37.xml><?xml version="1.0" encoding="utf-8"?>
<table xmlns="http://schemas.openxmlformats.org/spreadsheetml/2006/main" id="149" name="표24_3854150" displayName="표24_3854150" ref="A73:D77" totalsRowShown="0" headerRowDxfId="1205" dataDxfId="1203" headerRowBorderDxfId="1204" tableBorderDxfId="1202" totalsRowBorderDxfId="1201">
  <autoFilter ref="A73:D77"/>
  <tableColumns count="4">
    <tableColumn id="1" name="p53" dataDxfId="1200"/>
    <tableColumn id="2" name="PTEN(t)" dataDxfId="1199"/>
    <tableColumn id="3" name="SUM" dataDxfId="1198">
      <calculatedColumnFormula>A74*$C$71+$C$70</calculatedColumnFormula>
    </tableColumn>
    <tableColumn id="4" name="PTEN(t+1)" dataDxfId="1197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38.xml><?xml version="1.0" encoding="utf-8"?>
<table xmlns="http://schemas.openxmlformats.org/spreadsheetml/2006/main" id="150" name="표25_3955151" displayName="표25_3955151" ref="A85:F101" totalsRowShown="0" headerRowDxfId="1196" dataDxfId="1194" headerRowBorderDxfId="1195" tableBorderDxfId="1193" totalsRowBorderDxfId="1192">
  <autoFilter ref="A85:F101"/>
  <tableColumns count="6">
    <tableColumn id="1" name="p53" dataDxfId="1191"/>
    <tableColumn id="2" name="AKT" dataDxfId="1190"/>
    <tableColumn id="3" name="Mdm2" dataDxfId="1189"/>
    <tableColumn id="4" name="p21(t)" dataDxfId="1188"/>
    <tableColumn id="5" name="SUM" dataDxfId="1187">
      <calculatedColumnFormula>A86*$C$81+B86*$C$82+C86*$C$83+$C$80</calculatedColumnFormula>
    </tableColumn>
    <tableColumn id="6" name="p21(t+1)" dataDxfId="1186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39.xml><?xml version="1.0" encoding="utf-8"?>
<table xmlns="http://schemas.openxmlformats.org/spreadsheetml/2006/main" id="151" name="표26_4056152" displayName="표26_4056152" ref="A107:D111" totalsRowShown="0" headerRowDxfId="1185" dataDxfId="1183" headerRowBorderDxfId="1184" tableBorderDxfId="1182" totalsRowBorderDxfId="1181">
  <autoFilter ref="A107:D111"/>
  <tableColumns count="4">
    <tableColumn id="1" name="PTEN" dataDxfId="1180"/>
    <tableColumn id="2" name="AKT(t)" dataDxfId="1179"/>
    <tableColumn id="3" name="SUM" dataDxfId="1178">
      <calculatedColumnFormula>A108*$C$105+$C$104</calculatedColumnFormula>
    </tableColumn>
    <tableColumn id="4" name="AKT(t+1)" dataDxfId="1177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40.xml><?xml version="1.0" encoding="utf-8"?>
<table xmlns="http://schemas.openxmlformats.org/spreadsheetml/2006/main" id="152" name="표27_4157153" displayName="표27_4157153" ref="A118:E126" totalsRowShown="0" headerRowDxfId="1176" dataDxfId="1174" headerRowBorderDxfId="1175" tableBorderDxfId="1173" totalsRowBorderDxfId="1172">
  <autoFilter ref="A118:E126"/>
  <tableColumns count="5">
    <tableColumn id="1" name="E2F1" dataDxfId="1171"/>
    <tableColumn id="2" name="p21" dataDxfId="1170"/>
    <tableColumn id="3" name="CycE(t)" dataDxfId="1169"/>
    <tableColumn id="4" name="SUM" dataDxfId="1168">
      <calculatedColumnFormula>A119*$C$115+B119*$C$116+$C$114</calculatedColumnFormula>
    </tableColumn>
    <tableColumn id="5" name="CycE(t+1)" dataDxfId="1167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41.xml><?xml version="1.0" encoding="utf-8"?>
<table xmlns="http://schemas.openxmlformats.org/spreadsheetml/2006/main" id="153" name="표28_4258154" displayName="표28_4258154" ref="A135:G167" totalsRowShown="0" headerRowDxfId="1166" dataDxfId="1164" headerRowBorderDxfId="1165" tableBorderDxfId="1163" totalsRowBorderDxfId="1162">
  <autoFilter ref="A135:G167"/>
  <tableColumns count="7">
    <tableColumn id="1" name="ATM" dataDxfId="1161"/>
    <tableColumn id="2" name="CycE" dataDxfId="1160"/>
    <tableColumn id="3" name="Mdm2" dataDxfId="1159"/>
    <tableColumn id="4" name="Caspase" dataDxfId="1158"/>
    <tableColumn id="5" name="Rb(t)" dataDxfId="1157"/>
    <tableColumn id="6" name="SUM" dataDxfId="1156">
      <calculatedColumnFormula>A136*$C$130+B136*$C$131+C136*$C$132+D136*$C$133+$C$129</calculatedColumnFormula>
    </tableColumn>
    <tableColumn id="7" name="Rb(t+1)" dataDxfId="1155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42.xml><?xml version="1.0" encoding="utf-8"?>
<table xmlns="http://schemas.openxmlformats.org/spreadsheetml/2006/main" id="154" name="표29_4359155" displayName="표29_4359155" ref="A176:G208" totalsRowShown="0" headerRowDxfId="1154" dataDxfId="1152" headerRowBorderDxfId="1153" tableBorderDxfId="1151" totalsRowBorderDxfId="1150">
  <autoFilter ref="A176:G208"/>
  <tableColumns count="7">
    <tableColumn id="1" name="ARF" dataDxfId="1149"/>
    <tableColumn id="2" name="Rb" dataDxfId="1148"/>
    <tableColumn id="3" name="ATM" dataDxfId="1147"/>
    <tableColumn id="4" name="Mdm2" dataDxfId="1146"/>
    <tableColumn id="5" name="E2F1(t)" dataDxfId="1145"/>
    <tableColumn id="6" name="SUM" dataDxfId="1144">
      <calculatedColumnFormula>A177*$C$171+B177*$C$172+C177*$C$173+D177*$C$174+$C$170</calculatedColumnFormula>
    </tableColumn>
    <tableColumn id="7" name="E2F1(t+1)" dataDxfId="1143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43.xml><?xml version="1.0" encoding="utf-8"?>
<table xmlns="http://schemas.openxmlformats.org/spreadsheetml/2006/main" id="155" name="표30_4460156" displayName="표30_4460156" ref="A216:F232" totalsRowShown="0" headerRowDxfId="1142" dataDxfId="1140" headerRowBorderDxfId="1141" tableBorderDxfId="1139" totalsRowBorderDxfId="1138">
  <autoFilter ref="A216:F232"/>
  <tableColumns count="6">
    <tableColumn id="1" name="p53" dataDxfId="1137"/>
    <tableColumn id="2" name="Wip1" dataDxfId="1136"/>
    <tableColumn id="3" name="E2F1" dataDxfId="1135"/>
    <tableColumn id="4" name="ARF(t)" dataDxfId="1134"/>
    <tableColumn id="5" name="SUM" dataDxfId="1133">
      <calculatedColumnFormula>A217*$C$212+B217*$C$213+C217*$C$214+$C$211</calculatedColumnFormula>
    </tableColumn>
    <tableColumn id="6" name="ARF(t+1)" dataDxfId="1132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44.xml><?xml version="1.0" encoding="utf-8"?>
<table xmlns="http://schemas.openxmlformats.org/spreadsheetml/2006/main" id="156" name="표31_4561157" displayName="표31_4561157" ref="A240:F256" totalsRowShown="0" headerRowDxfId="1131" dataDxfId="1129" headerRowBorderDxfId="1130" tableBorderDxfId="1128" totalsRowBorderDxfId="1127">
  <autoFilter ref="A240:F256"/>
  <tableColumns count="6">
    <tableColumn id="1" name="AKT" dataDxfId="1126"/>
    <tableColumn id="2" name="p53" dataDxfId="1125"/>
    <tableColumn id="3" name="Caspase" dataDxfId="1124"/>
    <tableColumn id="4" name="Bcl2(t)" dataDxfId="1123"/>
    <tableColumn id="5" name="SUM" dataDxfId="1122">
      <calculatedColumnFormula>A241*$C$236+B241*$C$237+C241*$C$238+$C$235</calculatedColumnFormula>
    </tableColumn>
    <tableColumn id="6" name="Bcl2(t+1)" dataDxfId="1121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45.xml><?xml version="1.0" encoding="utf-8"?>
<table xmlns="http://schemas.openxmlformats.org/spreadsheetml/2006/main" id="157" name="표32_4662158" displayName="표32_4662158" ref="A263:E271" totalsRowShown="0" headerRowDxfId="1120" dataDxfId="1118" headerRowBorderDxfId="1119" tableBorderDxfId="1117" totalsRowBorderDxfId="1116">
  <autoFilter ref="A263:E271"/>
  <tableColumns count="5">
    <tableColumn id="1" name="p53" dataDxfId="1115"/>
    <tableColumn id="2" name="Bcl2" dataDxfId="1114"/>
    <tableColumn id="3" name="Bax(t)" dataDxfId="1113"/>
    <tableColumn id="4" name="SUM" dataDxfId="1112">
      <calculatedColumnFormula>A264*$C$260+B264*$C$261+$C$259</calculatedColumnFormula>
    </tableColumn>
    <tableColumn id="5" name="Bax(t+1)" dataDxfId="1111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46.xml><?xml version="1.0" encoding="utf-8"?>
<table xmlns="http://schemas.openxmlformats.org/spreadsheetml/2006/main" id="158" name="표33_4763159" displayName="표33_4763159" ref="A281:H345" totalsRowShown="0" headerRowDxfId="1110" dataDxfId="1108" headerRowBorderDxfId="1109" tableBorderDxfId="1107" totalsRowBorderDxfId="1106">
  <autoFilter ref="A281:H345"/>
  <tableColumns count="8">
    <tableColumn id="1" name="AKT" dataDxfId="1105"/>
    <tableColumn id="2" name="Bcl2" dataDxfId="1104"/>
    <tableColumn id="3" name="p21" dataDxfId="1103"/>
    <tableColumn id="4" name="Bax" dataDxfId="1102"/>
    <tableColumn id="5" name="E2F1" dataDxfId="1101"/>
    <tableColumn id="6" name="Caspase(t)" dataDxfId="1100"/>
    <tableColumn id="7" name="SUM" dataDxfId="1099">
      <calculatedColumnFormula>A282*$C$275+B282*$C$276+C282*$C$277+D282*$C$278+E282*$C$279+$C$274</calculatedColumnFormula>
    </tableColumn>
    <tableColumn id="8" name="Caspase(t+1)" dataDxfId="1098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47.xml><?xml version="1.0" encoding="utf-8"?>
<table xmlns="http://schemas.openxmlformats.org/spreadsheetml/2006/main" id="159" name="표34_4864160" displayName="표34_4864160" ref="A355:H419" totalsRowShown="0" headerRowDxfId="1097" dataDxfId="1095" headerRowBorderDxfId="1096" tableBorderDxfId="1094" totalsRowBorderDxfId="1093">
  <autoFilter ref="A355:H419"/>
  <tableColumns count="8">
    <tableColumn id="1" name="ATM" dataDxfId="1092"/>
    <tableColumn id="2" name="Mdm2" dataDxfId="1091"/>
    <tableColumn id="3" name="ARF" dataDxfId="1090"/>
    <tableColumn id="4" name="AKT" dataDxfId="1089"/>
    <tableColumn id="5" name="Wip1" dataDxfId="1088"/>
    <tableColumn id="6" name="MdmX(t)" dataDxfId="1087"/>
    <tableColumn id="7" name="SUM" dataDxfId="1086">
      <calculatedColumnFormula>A356*$C$349+B356*$C$350+C356*$C$351+D356*$C$352+E356*$C$353+$C$348</calculatedColumnFormula>
    </tableColumn>
    <tableColumn id="8" name="MdmX(t+1)" dataDxfId="1085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48.xml><?xml version="1.0" encoding="utf-8"?>
<table xmlns="http://schemas.openxmlformats.org/spreadsheetml/2006/main" id="160" name="표35_4965161" displayName="표35_4965161" ref="A433:L1457" totalsRowShown="0" headerRowDxfId="1084" dataDxfId="1082" headerRowBorderDxfId="1083" tableBorderDxfId="1081" totalsRowBorderDxfId="1080">
  <autoFilter ref="A433:L1457"/>
  <tableColumns count="12">
    <tableColumn id="1" name="ARF" dataDxfId="1079"/>
    <tableColumn id="2" name="ATM" dataDxfId="1078"/>
    <tableColumn id="3" name="CycE" dataDxfId="1077"/>
    <tableColumn id="4" name="Rb" dataDxfId="1076"/>
    <tableColumn id="5" name="AKT" dataDxfId="1075"/>
    <tableColumn id="6" name="CycG" dataDxfId="1074"/>
    <tableColumn id="7" name="MdmX" dataDxfId="1073"/>
    <tableColumn id="8" name="p53" dataDxfId="1072"/>
    <tableColumn id="9" name="Wip1" dataDxfId="1071"/>
    <tableColumn id="10" name="Mdm2(t)" dataDxfId="1070"/>
    <tableColumn id="11" name="SUM" dataDxfId="1069">
      <calculatedColumnFormula>A434*$C$423+B434*$C$424+C434*$C$425+D434*$C$426+E434*$C$427+F434*$C$428+G434*$C$429+H434*$C$430+I434*$C$431+$C$422</calculatedColumnFormula>
    </tableColumn>
    <tableColumn id="12" name="Mdm2(t+1)" dataDxfId="1068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49.xml><?xml version="1.0" encoding="utf-8"?>
<table xmlns="http://schemas.openxmlformats.org/spreadsheetml/2006/main" id="17" name="표20_185014618" displayName="표20_185014618" ref="A7:F23" totalsRowShown="0" headerRowDxfId="1067" dataDxfId="1065" headerRowBorderDxfId="1066" tableBorderDxfId="1064" totalsRowBorderDxfId="1063">
  <autoFilter ref="A7:F23"/>
  <tableColumns count="6">
    <tableColumn id="1" name="E2F1" dataDxfId="1062"/>
    <tableColumn id="2" name="CycG" dataDxfId="1061"/>
    <tableColumn id="3" name="Wip1" dataDxfId="1060"/>
    <tableColumn id="4" name="ATM(t)" dataDxfId="1059"/>
    <tableColumn id="5" name="SUM" dataDxfId="1058">
      <calculatedColumnFormula>A8*$C$3+B8*$C$4+C8*$C$5+$C$2</calculatedColumnFormula>
    </tableColumn>
    <tableColumn id="6" name="ATM(t+1)" dataDxfId="1057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50.xml><?xml version="1.0" encoding="utf-8"?>
<table xmlns="http://schemas.openxmlformats.org/spreadsheetml/2006/main" id="18" name="표21_195114719" displayName="표21_195114719" ref="A31:F47" totalsRowShown="0" headerRowDxfId="1056" dataDxfId="1054" headerRowBorderDxfId="1055" tableBorderDxfId="1053" totalsRowBorderDxfId="1052">
  <autoFilter ref="A31:F47"/>
  <tableColumns count="6">
    <tableColumn id="1" name="ATM" dataDxfId="1051"/>
    <tableColumn id="2" name="Mdm2" dataDxfId="1050"/>
    <tableColumn id="3" name="MdmX" dataDxfId="1049"/>
    <tableColumn id="4" name="p53(t)" dataDxfId="1048"/>
    <tableColumn id="5" name="SUM" dataDxfId="1047">
      <calculatedColumnFormula>A32*$C$27+B32*$C$28+C32*$C$29+$C$26</calculatedColumnFormula>
    </tableColumn>
    <tableColumn id="6" name="p53(t+1)" dataDxfId="1046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51.xml><?xml version="1.0" encoding="utf-8"?>
<table xmlns="http://schemas.openxmlformats.org/spreadsheetml/2006/main" id="19" name="표22_205214820" displayName="표22_205214820" ref="A53:D57" totalsRowShown="0" headerRowDxfId="1045" dataDxfId="1043" headerRowBorderDxfId="1044" tableBorderDxfId="1042" totalsRowBorderDxfId="1041">
  <autoFilter ref="A53:D57"/>
  <tableColumns count="4">
    <tableColumn id="1" name="p53" dataDxfId="1040"/>
    <tableColumn id="2" name="Wip1(t)" dataDxfId="1039"/>
    <tableColumn id="3" name="SUM" dataDxfId="1038">
      <calculatedColumnFormula>A54*$C$51+$C$50</calculatedColumnFormula>
    </tableColumn>
    <tableColumn id="4" name="Wip1(t+1)" dataDxfId="1037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52.xml><?xml version="1.0" encoding="utf-8"?>
<table xmlns="http://schemas.openxmlformats.org/spreadsheetml/2006/main" id="20" name="표23_375314921" displayName="표23_375314921" ref="A63:D67" totalsRowShown="0" headerRowDxfId="1036" dataDxfId="1034" headerRowBorderDxfId="1035" tableBorderDxfId="1033" totalsRowBorderDxfId="1032">
  <autoFilter ref="A63:D67"/>
  <tableColumns count="4">
    <tableColumn id="1" name="p53" dataDxfId="1031"/>
    <tableColumn id="2" name="CycG(t)" dataDxfId="1030"/>
    <tableColumn id="3" name="SUM" dataDxfId="1029">
      <calculatedColumnFormula>A64*$C$61+$C$60</calculatedColumnFormula>
    </tableColumn>
    <tableColumn id="4" name="CycG(t+1)" dataDxfId="1028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53.xml><?xml version="1.0" encoding="utf-8"?>
<table xmlns="http://schemas.openxmlformats.org/spreadsheetml/2006/main" id="21" name="표24_385415022" displayName="표24_385415022" ref="A73:D77" totalsRowShown="0" headerRowDxfId="1027" dataDxfId="1025" headerRowBorderDxfId="1026" tableBorderDxfId="1024" totalsRowBorderDxfId="1023">
  <autoFilter ref="A73:D77"/>
  <tableColumns count="4">
    <tableColumn id="1" name="p53" dataDxfId="1022"/>
    <tableColumn id="2" name="PTEN(t)" dataDxfId="1021"/>
    <tableColumn id="3" name="SUM" dataDxfId="1020">
      <calculatedColumnFormula>A74*$C$71+$C$70</calculatedColumnFormula>
    </tableColumn>
    <tableColumn id="4" name="PTEN(t+1)" dataDxfId="1019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54.xml><?xml version="1.0" encoding="utf-8"?>
<table xmlns="http://schemas.openxmlformats.org/spreadsheetml/2006/main" id="22" name="표25_395515123" displayName="표25_395515123" ref="A85:F101" totalsRowShown="0" headerRowDxfId="1018" dataDxfId="1016" headerRowBorderDxfId="1017" tableBorderDxfId="1015" totalsRowBorderDxfId="1014">
  <autoFilter ref="A85:F101"/>
  <tableColumns count="6">
    <tableColumn id="1" name="p53" dataDxfId="1013"/>
    <tableColumn id="2" name="AKT" dataDxfId="1012"/>
    <tableColumn id="3" name="Mdm2" dataDxfId="1011"/>
    <tableColumn id="4" name="p21(t)" dataDxfId="1010"/>
    <tableColumn id="5" name="SUM" dataDxfId="1009">
      <calculatedColumnFormula>A86*$C$81+B86*$C$82+C86*$C$83+$C$80</calculatedColumnFormula>
    </tableColumn>
    <tableColumn id="6" name="p21(t+1)" dataDxfId="1008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55.xml><?xml version="1.0" encoding="utf-8"?>
<table xmlns="http://schemas.openxmlformats.org/spreadsheetml/2006/main" id="23" name="표26_405615224" displayName="표26_405615224" ref="A107:D111" totalsRowShown="0" headerRowDxfId="1007" dataDxfId="1005" headerRowBorderDxfId="1006" tableBorderDxfId="1004" totalsRowBorderDxfId="1003">
  <autoFilter ref="A107:D111"/>
  <tableColumns count="4">
    <tableColumn id="1" name="PTEN" dataDxfId="1002"/>
    <tableColumn id="2" name="AKT(t)" dataDxfId="1001"/>
    <tableColumn id="3" name="SUM" dataDxfId="1000">
      <calculatedColumnFormula>A108*$C$105+$C$104</calculatedColumnFormula>
    </tableColumn>
    <tableColumn id="4" name="AKT(t+1)" dataDxfId="999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56.xml><?xml version="1.0" encoding="utf-8"?>
<table xmlns="http://schemas.openxmlformats.org/spreadsheetml/2006/main" id="24" name="표27_415715325" displayName="표27_415715325" ref="A118:E126" totalsRowShown="0" headerRowDxfId="998" dataDxfId="996" headerRowBorderDxfId="997" tableBorderDxfId="995" totalsRowBorderDxfId="994">
  <autoFilter ref="A118:E126"/>
  <tableColumns count="5">
    <tableColumn id="1" name="E2F1" dataDxfId="993"/>
    <tableColumn id="2" name="p21" dataDxfId="992"/>
    <tableColumn id="3" name="CycE(t)" dataDxfId="991"/>
    <tableColumn id="4" name="SUM" dataDxfId="990">
      <calculatedColumnFormula>A119*$C$115+B119*$C$116+$C$114</calculatedColumnFormula>
    </tableColumn>
    <tableColumn id="5" name="CycE(t+1)" dataDxfId="989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57.xml><?xml version="1.0" encoding="utf-8"?>
<table xmlns="http://schemas.openxmlformats.org/spreadsheetml/2006/main" id="25" name="표28_425815426" displayName="표28_425815426" ref="A135:G167" totalsRowShown="0" headerRowDxfId="988" dataDxfId="986" headerRowBorderDxfId="987" tableBorderDxfId="985" totalsRowBorderDxfId="984">
  <autoFilter ref="A135:G167"/>
  <tableColumns count="7">
    <tableColumn id="1" name="ATM" dataDxfId="983"/>
    <tableColumn id="2" name="CycE" dataDxfId="982"/>
    <tableColumn id="3" name="Mdm2" dataDxfId="981"/>
    <tableColumn id="4" name="Caspase" dataDxfId="980"/>
    <tableColumn id="5" name="Rb(t)" dataDxfId="979"/>
    <tableColumn id="6" name="SUM" dataDxfId="978">
      <calculatedColumnFormula>A136*$C$130+B136*$C$131+C136*$C$132+D136*$C$133+$C$129</calculatedColumnFormula>
    </tableColumn>
    <tableColumn id="7" name="Rb(t+1)" dataDxfId="977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58.xml><?xml version="1.0" encoding="utf-8"?>
<table xmlns="http://schemas.openxmlformats.org/spreadsheetml/2006/main" id="26" name="표29_435915527" displayName="표29_435915527" ref="A176:G208" totalsRowShown="0" headerRowDxfId="976" dataDxfId="974" headerRowBorderDxfId="975" tableBorderDxfId="973" totalsRowBorderDxfId="972">
  <autoFilter ref="A176:G208"/>
  <tableColumns count="7">
    <tableColumn id="1" name="ARF" dataDxfId="971"/>
    <tableColumn id="2" name="Rb" dataDxfId="970"/>
    <tableColumn id="3" name="ATM" dataDxfId="969"/>
    <tableColumn id="4" name="Mdm2" dataDxfId="968"/>
    <tableColumn id="5" name="E2F1(t)" dataDxfId="967"/>
    <tableColumn id="6" name="SUM" dataDxfId="966">
      <calculatedColumnFormula>A177*$C$171+B177*$C$172+C177*$C$173+D177*$C$174+$C$170</calculatedColumnFormula>
    </tableColumn>
    <tableColumn id="7" name="E2F1(t+1)" dataDxfId="965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59.xml><?xml version="1.0" encoding="utf-8"?>
<table xmlns="http://schemas.openxmlformats.org/spreadsheetml/2006/main" id="27" name="표30_446015628" displayName="표30_446015628" ref="A216:F232" totalsRowShown="0" headerRowDxfId="964" dataDxfId="962" headerRowBorderDxfId="963" tableBorderDxfId="961" totalsRowBorderDxfId="960">
  <autoFilter ref="A216:F232"/>
  <tableColumns count="6">
    <tableColumn id="1" name="p53" dataDxfId="959"/>
    <tableColumn id="2" name="Wip1" dataDxfId="958"/>
    <tableColumn id="3" name="E2F1" dataDxfId="957"/>
    <tableColumn id="4" name="ARF(t)" dataDxfId="956"/>
    <tableColumn id="5" name="SUM" dataDxfId="955">
      <calculatedColumnFormula>A217*$C$212+B217*$C$213+C217*$C$214+$C$211</calculatedColumnFormula>
    </tableColumn>
    <tableColumn id="6" name="ARF(t+1)" dataDxfId="954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60.xml><?xml version="1.0" encoding="utf-8"?>
<table xmlns="http://schemas.openxmlformats.org/spreadsheetml/2006/main" id="28" name="표31_456115729" displayName="표31_456115729" ref="A240:F256" totalsRowShown="0" headerRowDxfId="953" dataDxfId="951" headerRowBorderDxfId="952" tableBorderDxfId="950" totalsRowBorderDxfId="949">
  <autoFilter ref="A240:F256"/>
  <tableColumns count="6">
    <tableColumn id="1" name="AKT" dataDxfId="948"/>
    <tableColumn id="2" name="p53" dataDxfId="947"/>
    <tableColumn id="3" name="Caspase" dataDxfId="946"/>
    <tableColumn id="4" name="Bcl2(t)" dataDxfId="945"/>
    <tableColumn id="5" name="SUM" dataDxfId="944">
      <calculatedColumnFormula>A241*$C$236+B241*$C$237+C241*$C$238+$C$235</calculatedColumnFormula>
    </tableColumn>
    <tableColumn id="6" name="Bcl2(t+1)" dataDxfId="943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61.xml><?xml version="1.0" encoding="utf-8"?>
<table xmlns="http://schemas.openxmlformats.org/spreadsheetml/2006/main" id="29" name="표32_466215830" displayName="표32_466215830" ref="A263:E271" totalsRowShown="0" headerRowDxfId="942" dataDxfId="940" headerRowBorderDxfId="941" tableBorderDxfId="939" totalsRowBorderDxfId="938">
  <autoFilter ref="A263:E271"/>
  <tableColumns count="5">
    <tableColumn id="1" name="p53" dataDxfId="937"/>
    <tableColumn id="2" name="Bcl2" dataDxfId="936"/>
    <tableColumn id="3" name="Bax(t)" dataDxfId="935"/>
    <tableColumn id="4" name="SUM" dataDxfId="934">
      <calculatedColumnFormula>A264*$C$260+B264*$C$261+$C$259</calculatedColumnFormula>
    </tableColumn>
    <tableColumn id="5" name="Bax(t+1)" dataDxfId="933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62.xml><?xml version="1.0" encoding="utf-8"?>
<table xmlns="http://schemas.openxmlformats.org/spreadsheetml/2006/main" id="30" name="표33_476315931" displayName="표33_476315931" ref="A281:H345" totalsRowShown="0" headerRowDxfId="932" dataDxfId="930" headerRowBorderDxfId="931" tableBorderDxfId="929" totalsRowBorderDxfId="928">
  <autoFilter ref="A281:H345"/>
  <tableColumns count="8">
    <tableColumn id="1" name="AKT" dataDxfId="927"/>
    <tableColumn id="2" name="Bcl2" dataDxfId="926"/>
    <tableColumn id="3" name="p21" dataDxfId="925"/>
    <tableColumn id="4" name="Bax" dataDxfId="924"/>
    <tableColumn id="5" name="E2F1" dataDxfId="923"/>
    <tableColumn id="6" name="Caspase(t)" dataDxfId="922"/>
    <tableColumn id="7" name="SUM" dataDxfId="921">
      <calculatedColumnFormula>A282*$C$275+B282*$C$276+C282*$C$277+D282*$C$278+E282*$C$279+$C$274</calculatedColumnFormula>
    </tableColumn>
    <tableColumn id="8" name="Caspase(t+1)" dataDxfId="920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63.xml><?xml version="1.0" encoding="utf-8"?>
<table xmlns="http://schemas.openxmlformats.org/spreadsheetml/2006/main" id="31" name="표34_486416032" displayName="표34_486416032" ref="A355:H419" totalsRowShown="0" headerRowDxfId="919" dataDxfId="917" headerRowBorderDxfId="918" tableBorderDxfId="916" totalsRowBorderDxfId="915">
  <autoFilter ref="A355:H419"/>
  <tableColumns count="8">
    <tableColumn id="1" name="ATM" dataDxfId="914"/>
    <tableColumn id="2" name="Mdm2" dataDxfId="913"/>
    <tableColumn id="3" name="ARF" dataDxfId="912"/>
    <tableColumn id="4" name="AKT" dataDxfId="911"/>
    <tableColumn id="5" name="Wip1" dataDxfId="910"/>
    <tableColumn id="6" name="MdmX(t)" dataDxfId="909"/>
    <tableColumn id="7" name="SUM" dataDxfId="908">
      <calculatedColumnFormula>A356*$C$349+B356*$C$350+C356*$C$351+D356*$C$352+E356*$C$353+$C$348</calculatedColumnFormula>
    </tableColumn>
    <tableColumn id="8" name="MdmX(t+1)" dataDxfId="907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64.xml><?xml version="1.0" encoding="utf-8"?>
<table xmlns="http://schemas.openxmlformats.org/spreadsheetml/2006/main" id="32" name="표35_496516133" displayName="표35_496516133" ref="A433:L1457" totalsRowShown="0" headerRowDxfId="906" dataDxfId="904" headerRowBorderDxfId="905" tableBorderDxfId="903" totalsRowBorderDxfId="902">
  <autoFilter ref="A433:L1457"/>
  <tableColumns count="12">
    <tableColumn id="1" name="ARF" dataDxfId="901"/>
    <tableColumn id="2" name="ATM" dataDxfId="900"/>
    <tableColumn id="3" name="CycE" dataDxfId="899"/>
    <tableColumn id="4" name="Rb" dataDxfId="898"/>
    <tableColumn id="5" name="AKT" dataDxfId="897"/>
    <tableColumn id="6" name="CycG" dataDxfId="896"/>
    <tableColumn id="7" name="MdmX" dataDxfId="895"/>
    <tableColumn id="8" name="p53" dataDxfId="894"/>
    <tableColumn id="9" name="Wip1" dataDxfId="893"/>
    <tableColumn id="10" name="Mdm2(t)" dataDxfId="892"/>
    <tableColumn id="11" name="SUM" dataDxfId="891">
      <calculatedColumnFormula>A434*$C$423+B434*$C$424+C434*$C$425+D434*$C$426+E434*$C$427+F434*$C$428+G434*$C$429+H434*$C$430+I434*$C$431+$C$422</calculatedColumnFormula>
    </tableColumn>
    <tableColumn id="12" name="Mdm2(t+1)" dataDxfId="890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65.xml><?xml version="1.0" encoding="utf-8"?>
<table xmlns="http://schemas.openxmlformats.org/spreadsheetml/2006/main" id="161" name="표20_1850162" displayName="표20_1850162" ref="A7:F23" totalsRowShown="0" headerRowDxfId="889" dataDxfId="887" headerRowBorderDxfId="888" tableBorderDxfId="886" totalsRowBorderDxfId="885">
  <autoFilter ref="A7:F23"/>
  <tableColumns count="6">
    <tableColumn id="1" name="E2F1" dataDxfId="884"/>
    <tableColumn id="2" name="CycG" dataDxfId="883"/>
    <tableColumn id="3" name="Wip1" dataDxfId="882"/>
    <tableColumn id="4" name="ATM(t)" dataDxfId="881"/>
    <tableColumn id="5" name="SUM" dataDxfId="880">
      <calculatedColumnFormula>A8*$C$3+B8*$C$4+C8*$C$5+$C$2</calculatedColumnFormula>
    </tableColumn>
    <tableColumn id="6" name="ATM(t+1)" dataDxfId="879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66.xml><?xml version="1.0" encoding="utf-8"?>
<table xmlns="http://schemas.openxmlformats.org/spreadsheetml/2006/main" id="162" name="표21_1951163" displayName="표21_1951163" ref="A31:F47" totalsRowShown="0" headerRowDxfId="878" dataDxfId="876" headerRowBorderDxfId="877" tableBorderDxfId="875" totalsRowBorderDxfId="874">
  <autoFilter ref="A31:F47"/>
  <tableColumns count="6">
    <tableColumn id="1" name="ATM" dataDxfId="873"/>
    <tableColumn id="2" name="Mdm2" dataDxfId="872"/>
    <tableColumn id="3" name="MdmX" dataDxfId="871"/>
    <tableColumn id="4" name="p53(t)" dataDxfId="870"/>
    <tableColumn id="5" name="SUM" dataDxfId="869">
      <calculatedColumnFormula>A32*$C$27+B32*$C$28+C32*$C$29+$C$26</calculatedColumnFormula>
    </tableColumn>
    <tableColumn id="6" name="p53(t+1)" dataDxfId="868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67.xml><?xml version="1.0" encoding="utf-8"?>
<table xmlns="http://schemas.openxmlformats.org/spreadsheetml/2006/main" id="163" name="표22_2052164" displayName="표22_2052164" ref="A53:D57" totalsRowShown="0" headerRowDxfId="867" dataDxfId="865" headerRowBorderDxfId="866" tableBorderDxfId="864" totalsRowBorderDxfId="863">
  <autoFilter ref="A53:D57"/>
  <tableColumns count="4">
    <tableColumn id="1" name="p53" dataDxfId="862"/>
    <tableColumn id="2" name="Wip1(t)" dataDxfId="861"/>
    <tableColumn id="3" name="SUM" dataDxfId="860">
      <calculatedColumnFormula>A54*$C$51+$C$50</calculatedColumnFormula>
    </tableColumn>
    <tableColumn id="4" name="Wip1(t+1)" dataDxfId="859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68.xml><?xml version="1.0" encoding="utf-8"?>
<table xmlns="http://schemas.openxmlformats.org/spreadsheetml/2006/main" id="164" name="표23_3753165" displayName="표23_3753165" ref="A63:D67" totalsRowShown="0" headerRowDxfId="858" dataDxfId="856" headerRowBorderDxfId="857" tableBorderDxfId="855" totalsRowBorderDxfId="854">
  <autoFilter ref="A63:D67"/>
  <tableColumns count="4">
    <tableColumn id="1" name="p53" dataDxfId="853"/>
    <tableColumn id="2" name="CycG(t)" dataDxfId="852"/>
    <tableColumn id="3" name="SUM" dataDxfId="851">
      <calculatedColumnFormula>A64*$C$61+$C$60</calculatedColumnFormula>
    </tableColumn>
    <tableColumn id="4" name="CycG(t+1)" dataDxfId="850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69.xml><?xml version="1.0" encoding="utf-8"?>
<table xmlns="http://schemas.openxmlformats.org/spreadsheetml/2006/main" id="165" name="표24_3854166" displayName="표24_3854166" ref="A73:D77" totalsRowShown="0" headerRowDxfId="849" dataDxfId="847" headerRowBorderDxfId="848" tableBorderDxfId="846" totalsRowBorderDxfId="845">
  <autoFilter ref="A73:D77"/>
  <tableColumns count="4">
    <tableColumn id="1" name="p53" dataDxfId="844"/>
    <tableColumn id="2" name="PTEN(t)" dataDxfId="843"/>
    <tableColumn id="3" name="SUM" dataDxfId="842">
      <calculatedColumnFormula>A74*$C$71+$C$70</calculatedColumnFormula>
    </tableColumn>
    <tableColumn id="4" name="PTEN(t+1)" dataDxfId="841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70.xml><?xml version="1.0" encoding="utf-8"?>
<table xmlns="http://schemas.openxmlformats.org/spreadsheetml/2006/main" id="166" name="표25_3955167" displayName="표25_3955167" ref="A85:F101" totalsRowShown="0" headerRowDxfId="840" dataDxfId="838" headerRowBorderDxfId="839" tableBorderDxfId="837" totalsRowBorderDxfId="836">
  <autoFilter ref="A85:F101"/>
  <tableColumns count="6">
    <tableColumn id="1" name="p53" dataDxfId="835"/>
    <tableColumn id="2" name="AKT" dataDxfId="834"/>
    <tableColumn id="3" name="Mdm2" dataDxfId="833"/>
    <tableColumn id="4" name="p21(t)" dataDxfId="832"/>
    <tableColumn id="5" name="SUM" dataDxfId="831">
      <calculatedColumnFormula>A86*$C$81+B86*$C$82+C86*$C$83+$C$80</calculatedColumnFormula>
    </tableColumn>
    <tableColumn id="6" name="p21(t+1)" dataDxfId="830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71.xml><?xml version="1.0" encoding="utf-8"?>
<table xmlns="http://schemas.openxmlformats.org/spreadsheetml/2006/main" id="167" name="표26_4056168" displayName="표26_4056168" ref="A107:D111" totalsRowShown="0" headerRowDxfId="829" dataDxfId="827" headerRowBorderDxfId="828" tableBorderDxfId="826" totalsRowBorderDxfId="825">
  <autoFilter ref="A107:D111"/>
  <tableColumns count="4">
    <tableColumn id="1" name="PTEN" dataDxfId="824"/>
    <tableColumn id="2" name="AKT(t)" dataDxfId="823"/>
    <tableColumn id="3" name="SUM" dataDxfId="822">
      <calculatedColumnFormula>A108*$C$105+$C$104</calculatedColumnFormula>
    </tableColumn>
    <tableColumn id="4" name="AKT(t+1)" dataDxfId="821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72.xml><?xml version="1.0" encoding="utf-8"?>
<table xmlns="http://schemas.openxmlformats.org/spreadsheetml/2006/main" id="168" name="표27_4157169" displayName="표27_4157169" ref="A118:E126" totalsRowShown="0" headerRowDxfId="820" dataDxfId="818" headerRowBorderDxfId="819" tableBorderDxfId="817" totalsRowBorderDxfId="816">
  <autoFilter ref="A118:E126"/>
  <tableColumns count="5">
    <tableColumn id="1" name="E2F1" dataDxfId="815"/>
    <tableColumn id="2" name="p21" dataDxfId="814"/>
    <tableColumn id="3" name="CycE(t)" dataDxfId="813"/>
    <tableColumn id="4" name="SUM" dataDxfId="812">
      <calculatedColumnFormula>A119*$C$115+B119*$C$116++$C$114</calculatedColumnFormula>
    </tableColumn>
    <tableColumn id="5" name="CycE(t+1)" dataDxfId="811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73.xml><?xml version="1.0" encoding="utf-8"?>
<table xmlns="http://schemas.openxmlformats.org/spreadsheetml/2006/main" id="169" name="표28_4258170" displayName="표28_4258170" ref="A135:G167" totalsRowShown="0" headerRowDxfId="810" dataDxfId="808" headerRowBorderDxfId="809" tableBorderDxfId="807" totalsRowBorderDxfId="806">
  <autoFilter ref="A135:G167"/>
  <tableColumns count="7">
    <tableColumn id="1" name="ATM" dataDxfId="805"/>
    <tableColumn id="2" name="CycE" dataDxfId="804"/>
    <tableColumn id="3" name="Mdm2" dataDxfId="803"/>
    <tableColumn id="4" name="Caspase" dataDxfId="802"/>
    <tableColumn id="5" name="Rb(t)" dataDxfId="801"/>
    <tableColumn id="6" name="SUM" dataDxfId="800">
      <calculatedColumnFormula>A136*$C$130+B136*$C$131+C136*$C$132+D136*$C$133+$C$129</calculatedColumnFormula>
    </tableColumn>
    <tableColumn id="7" name="Rb(t+1)" dataDxfId="799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74.xml><?xml version="1.0" encoding="utf-8"?>
<table xmlns="http://schemas.openxmlformats.org/spreadsheetml/2006/main" id="170" name="표29_4359171" displayName="표29_4359171" ref="A176:G208" totalsRowShown="0" headerRowDxfId="798" dataDxfId="796" headerRowBorderDxfId="797" tableBorderDxfId="795" totalsRowBorderDxfId="794">
  <autoFilter ref="A176:G208"/>
  <tableColumns count="7">
    <tableColumn id="1" name="ARF" dataDxfId="793"/>
    <tableColumn id="2" name="Rb" dataDxfId="792"/>
    <tableColumn id="3" name="ATM" dataDxfId="791"/>
    <tableColumn id="4" name="Mdm2" dataDxfId="790"/>
    <tableColumn id="5" name="E2F1(t)" dataDxfId="789"/>
    <tableColumn id="6" name="SUM" dataDxfId="788">
      <calculatedColumnFormula>A177*$C$171+B177*$C$172+C177*$C$173+D177*$C$174+$C$170</calculatedColumnFormula>
    </tableColumn>
    <tableColumn id="7" name="E2F1(t+1)" dataDxfId="787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75.xml><?xml version="1.0" encoding="utf-8"?>
<table xmlns="http://schemas.openxmlformats.org/spreadsheetml/2006/main" id="171" name="표30_4460172" displayName="표30_4460172" ref="A216:F232" totalsRowShown="0" headerRowDxfId="786" dataDxfId="784" headerRowBorderDxfId="785" tableBorderDxfId="783" totalsRowBorderDxfId="782">
  <autoFilter ref="A216:F232"/>
  <tableColumns count="6">
    <tableColumn id="1" name="p53" dataDxfId="781"/>
    <tableColumn id="2" name="Wip1" dataDxfId="780"/>
    <tableColumn id="3" name="E2F1" dataDxfId="779"/>
    <tableColumn id="4" name="ARF(t)" dataDxfId="778"/>
    <tableColumn id="5" name="SUM" dataDxfId="777">
      <calculatedColumnFormula>A217*$C$212+B217*$C$213+C217*$C$214+$C$211</calculatedColumnFormula>
    </tableColumn>
    <tableColumn id="6" name="ARF(t+1)" dataDxfId="776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76.xml><?xml version="1.0" encoding="utf-8"?>
<table xmlns="http://schemas.openxmlformats.org/spreadsheetml/2006/main" id="172" name="표31_4561173" displayName="표31_4561173" ref="A240:F256" totalsRowShown="0" headerRowDxfId="775" dataDxfId="773" headerRowBorderDxfId="774" tableBorderDxfId="772" totalsRowBorderDxfId="771">
  <autoFilter ref="A240:F256"/>
  <tableColumns count="6">
    <tableColumn id="1" name="AKT" dataDxfId="770"/>
    <tableColumn id="2" name="p53" dataDxfId="769"/>
    <tableColumn id="3" name="Caspase" dataDxfId="768"/>
    <tableColumn id="4" name="Bcl2(t)" dataDxfId="767"/>
    <tableColumn id="5" name="SUM" dataDxfId="766">
      <calculatedColumnFormula>A241*$C$236+B241*$C$237+C241*$C$238+$C$235</calculatedColumnFormula>
    </tableColumn>
    <tableColumn id="6" name="Bcl2(t+1)" dataDxfId="765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77.xml><?xml version="1.0" encoding="utf-8"?>
<table xmlns="http://schemas.openxmlformats.org/spreadsheetml/2006/main" id="173" name="표32_4662174" displayName="표32_4662174" ref="A263:E271" totalsRowShown="0" headerRowDxfId="764" dataDxfId="762" headerRowBorderDxfId="763" tableBorderDxfId="761" totalsRowBorderDxfId="760">
  <autoFilter ref="A263:E271"/>
  <tableColumns count="5">
    <tableColumn id="1" name="p53" dataDxfId="759"/>
    <tableColumn id="2" name="Bcl2" dataDxfId="758"/>
    <tableColumn id="3" name="Bax(t)" dataDxfId="757"/>
    <tableColumn id="4" name="SUM" dataDxfId="756">
      <calculatedColumnFormula>A264*$C$260+B264*$C$261+$C$259</calculatedColumnFormula>
    </tableColumn>
    <tableColumn id="5" name="Bax(t+1)" dataDxfId="755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78.xml><?xml version="1.0" encoding="utf-8"?>
<table xmlns="http://schemas.openxmlformats.org/spreadsheetml/2006/main" id="174" name="표33_4763175" displayName="표33_4763175" ref="A281:H345" totalsRowShown="0" headerRowDxfId="754" dataDxfId="752" headerRowBorderDxfId="753" tableBorderDxfId="751" totalsRowBorderDxfId="750">
  <autoFilter ref="A281:H345"/>
  <tableColumns count="8">
    <tableColumn id="1" name="AKT" dataDxfId="749"/>
    <tableColumn id="2" name="Bcl2" dataDxfId="748"/>
    <tableColumn id="3" name="p21" dataDxfId="747"/>
    <tableColumn id="4" name="Bax" dataDxfId="746"/>
    <tableColumn id="5" name="E2F1" dataDxfId="745"/>
    <tableColumn id="6" name="Caspase(t)" dataDxfId="744"/>
    <tableColumn id="7" name="SUM" dataDxfId="743">
      <calculatedColumnFormula>A282*$C$275+B282*$C$276+C282*$C$277+D282*$C$278+E282*$C$279+$C$274</calculatedColumnFormula>
    </tableColumn>
    <tableColumn id="8" name="Caspase(t+1)" dataDxfId="742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79.xml><?xml version="1.0" encoding="utf-8"?>
<table xmlns="http://schemas.openxmlformats.org/spreadsheetml/2006/main" id="175" name="표34_4864176" displayName="표34_4864176" ref="A355:H419" totalsRowShown="0" headerRowDxfId="741" dataDxfId="739" headerRowBorderDxfId="740" tableBorderDxfId="738" totalsRowBorderDxfId="737">
  <autoFilter ref="A355:H419"/>
  <tableColumns count="8">
    <tableColumn id="1" name="ATM" dataDxfId="736"/>
    <tableColumn id="2" name="Mdm2" dataDxfId="735"/>
    <tableColumn id="3" name="ARF" dataDxfId="734"/>
    <tableColumn id="4" name="AKT" dataDxfId="733"/>
    <tableColumn id="5" name="Wip1" dataDxfId="732"/>
    <tableColumn id="6" name="MdmX(t)" dataDxfId="731"/>
    <tableColumn id="7" name="SUM" dataDxfId="730">
      <calculatedColumnFormula>A356*$C$349+B356*$C$350+C356*$C$351+D356*$C$352+E356*$C$353+$C$348</calculatedColumnFormula>
    </tableColumn>
    <tableColumn id="8" name="MdmX(t+1)" dataDxfId="729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80.xml><?xml version="1.0" encoding="utf-8"?>
<table xmlns="http://schemas.openxmlformats.org/spreadsheetml/2006/main" id="176" name="표35_4965177" displayName="표35_4965177" ref="A433:L1457" totalsRowShown="0" headerRowDxfId="728" dataDxfId="726" headerRowBorderDxfId="727" tableBorderDxfId="725" totalsRowBorderDxfId="724">
  <autoFilter ref="A433:L1457"/>
  <tableColumns count="12">
    <tableColumn id="1" name="ARF" dataDxfId="723"/>
    <tableColumn id="2" name="ATM" dataDxfId="722"/>
    <tableColumn id="3" name="CycE" dataDxfId="721"/>
    <tableColumn id="4" name="Rb" dataDxfId="720"/>
    <tableColumn id="5" name="AKT" dataDxfId="719"/>
    <tableColumn id="6" name="CycG" dataDxfId="718"/>
    <tableColumn id="7" name="MdmX" dataDxfId="717"/>
    <tableColumn id="8" name="p53" dataDxfId="716"/>
    <tableColumn id="9" name="Wip1" dataDxfId="715"/>
    <tableColumn id="10" name="Mdm2(t)" dataDxfId="714"/>
    <tableColumn id="11" name="SUM" dataDxfId="713">
      <calculatedColumnFormula>A434*$C$423+B434*$C$424+C434*$C$425+D434*$C$426+E434*$C$427+F434*$C$428+G434*$C$429+H434*$C$430+I434*$C$431+$C$422</calculatedColumnFormula>
    </tableColumn>
    <tableColumn id="12" name="Mdm2(t+1)" dataDxfId="712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81.xml><?xml version="1.0" encoding="utf-8"?>
<table xmlns="http://schemas.openxmlformats.org/spreadsheetml/2006/main" id="81" name="표20_185016282" displayName="표20_185016282" ref="A7:F23" totalsRowShown="0" headerRowDxfId="177" dataDxfId="176" headerRowBorderDxfId="174" tableBorderDxfId="175" totalsRowBorderDxfId="173">
  <autoFilter ref="A7:F23"/>
  <tableColumns count="6">
    <tableColumn id="1" name="E2F1" dataDxfId="172"/>
    <tableColumn id="2" name="CycG" dataDxfId="171"/>
    <tableColumn id="3" name="Wip1" dataDxfId="170"/>
    <tableColumn id="4" name="ATM(t)" dataDxfId="169"/>
    <tableColumn id="5" name="SUM" dataDxfId="168">
      <calculatedColumnFormula>A8*$C$3+B8*$C$4+C8*$C$5+$C$2</calculatedColumnFormula>
    </tableColumn>
    <tableColumn id="6" name="ATM(t+1)" dataDxfId="167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82.xml><?xml version="1.0" encoding="utf-8"?>
<table xmlns="http://schemas.openxmlformats.org/spreadsheetml/2006/main" id="82" name="표21_195116383" displayName="표21_195116383" ref="A31:F47" totalsRowShown="0" headerRowDxfId="166" dataDxfId="165" headerRowBorderDxfId="163" tableBorderDxfId="164" totalsRowBorderDxfId="162">
  <autoFilter ref="A31:F47"/>
  <tableColumns count="6">
    <tableColumn id="1" name="ATM" dataDxfId="161"/>
    <tableColumn id="2" name="Mdm2" dataDxfId="160"/>
    <tableColumn id="3" name="MdmX" dataDxfId="159"/>
    <tableColumn id="4" name="p53(t)" dataDxfId="158"/>
    <tableColumn id="5" name="SUM" dataDxfId="157">
      <calculatedColumnFormula>A32*$C$27+B32*$C$28+C32*$C$29+$C$26</calculatedColumnFormula>
    </tableColumn>
    <tableColumn id="6" name="p53(t+1)" dataDxfId="156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83.xml><?xml version="1.0" encoding="utf-8"?>
<table xmlns="http://schemas.openxmlformats.org/spreadsheetml/2006/main" id="83" name="표22_205216484" displayName="표22_205216484" ref="A53:D57" totalsRowShown="0" headerRowDxfId="155" dataDxfId="154" headerRowBorderDxfId="152" tableBorderDxfId="153" totalsRowBorderDxfId="151">
  <autoFilter ref="A53:D57"/>
  <tableColumns count="4">
    <tableColumn id="1" name="p53" dataDxfId="150"/>
    <tableColumn id="2" name="Wip1(t)" dataDxfId="149"/>
    <tableColumn id="3" name="SUM" dataDxfId="148">
      <calculatedColumnFormula>A54*$C$51+$C$50</calculatedColumnFormula>
    </tableColumn>
    <tableColumn id="4" name="Wip1(t+1)" dataDxfId="147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84.xml><?xml version="1.0" encoding="utf-8"?>
<table xmlns="http://schemas.openxmlformats.org/spreadsheetml/2006/main" id="84" name="표23_375316585" displayName="표23_375316585" ref="A63:D67" totalsRowShown="0" headerRowDxfId="146" dataDxfId="145" headerRowBorderDxfId="143" tableBorderDxfId="144" totalsRowBorderDxfId="142">
  <autoFilter ref="A63:D67"/>
  <tableColumns count="4">
    <tableColumn id="1" name="p53" dataDxfId="141"/>
    <tableColumn id="2" name="CycG(t)" dataDxfId="140"/>
    <tableColumn id="3" name="SUM" dataDxfId="139">
      <calculatedColumnFormula>A64*$C$61+$C$60</calculatedColumnFormula>
    </tableColumn>
    <tableColumn id="4" name="CycG(t+1)" dataDxfId="138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85.xml><?xml version="1.0" encoding="utf-8"?>
<table xmlns="http://schemas.openxmlformats.org/spreadsheetml/2006/main" id="85" name="표24_385416686" displayName="표24_385416686" ref="A73:D77" totalsRowShown="0" headerRowDxfId="137" dataDxfId="136" headerRowBorderDxfId="134" tableBorderDxfId="135" totalsRowBorderDxfId="133">
  <autoFilter ref="A73:D77"/>
  <tableColumns count="4">
    <tableColumn id="1" name="p53" dataDxfId="132"/>
    <tableColumn id="2" name="PTEN(t)" dataDxfId="131"/>
    <tableColumn id="3" name="SUM" dataDxfId="130">
      <calculatedColumnFormula>A74*$C$71+$C$70</calculatedColumnFormula>
    </tableColumn>
    <tableColumn id="4" name="PTEN(t+1)" dataDxfId="129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86.xml><?xml version="1.0" encoding="utf-8"?>
<table xmlns="http://schemas.openxmlformats.org/spreadsheetml/2006/main" id="86" name="표25_395516787" displayName="표25_395516787" ref="A85:F101" totalsRowShown="0" headerRowDxfId="128" dataDxfId="127" headerRowBorderDxfId="125" tableBorderDxfId="126" totalsRowBorderDxfId="124">
  <autoFilter ref="A85:F101"/>
  <tableColumns count="6">
    <tableColumn id="1" name="p53" dataDxfId="123"/>
    <tableColumn id="2" name="AKT" dataDxfId="122"/>
    <tableColumn id="3" name="Mdm2" dataDxfId="121"/>
    <tableColumn id="4" name="p21(t)" dataDxfId="120"/>
    <tableColumn id="5" name="SUM" dataDxfId="119">
      <calculatedColumnFormula>A86*$C$81+B86*$C$82+C86*$C$83+$C$80</calculatedColumnFormula>
    </tableColumn>
    <tableColumn id="6" name="p21(t+1)" dataDxfId="118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87.xml><?xml version="1.0" encoding="utf-8"?>
<table xmlns="http://schemas.openxmlformats.org/spreadsheetml/2006/main" id="87" name="표26_405616888" displayName="표26_405616888" ref="A107:D111" totalsRowShown="0" headerRowDxfId="117" dataDxfId="116" headerRowBorderDxfId="114" tableBorderDxfId="115" totalsRowBorderDxfId="113">
  <autoFilter ref="A107:D111"/>
  <tableColumns count="4">
    <tableColumn id="1" name="PTEN" dataDxfId="112"/>
    <tableColumn id="2" name="AKT(t)" dataDxfId="111"/>
    <tableColumn id="3" name="SUM" dataDxfId="110">
      <calculatedColumnFormula>A108*$C$105+$C$104</calculatedColumnFormula>
    </tableColumn>
    <tableColumn id="4" name="AKT(t+1)" dataDxfId="109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88.xml><?xml version="1.0" encoding="utf-8"?>
<table xmlns="http://schemas.openxmlformats.org/spreadsheetml/2006/main" id="88" name="표27_415716989" displayName="표27_415716989" ref="A118:E126" totalsRowShown="0" headerRowDxfId="108" dataDxfId="107" headerRowBorderDxfId="105" tableBorderDxfId="106" totalsRowBorderDxfId="104">
  <autoFilter ref="A118:E126"/>
  <tableColumns count="5">
    <tableColumn id="1" name="E2F1" dataDxfId="103"/>
    <tableColumn id="2" name="p21" dataDxfId="102"/>
    <tableColumn id="3" name="CycE(t)" dataDxfId="101"/>
    <tableColumn id="4" name="SUM" dataDxfId="100">
      <calculatedColumnFormula>A119*$C$115+B119*$C$116++$C$114</calculatedColumnFormula>
    </tableColumn>
    <tableColumn id="5" name="CycE(t+1)" dataDxfId="99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89.xml><?xml version="1.0" encoding="utf-8"?>
<table xmlns="http://schemas.openxmlformats.org/spreadsheetml/2006/main" id="89" name="표28_425817090" displayName="표28_425817090" ref="A135:G167" totalsRowShown="0" headerRowDxfId="98" dataDxfId="97" headerRowBorderDxfId="95" tableBorderDxfId="96" totalsRowBorderDxfId="94">
  <autoFilter ref="A135:G167"/>
  <tableColumns count="7">
    <tableColumn id="1" name="ATM" dataDxfId="93"/>
    <tableColumn id="2" name="CycE" dataDxfId="92"/>
    <tableColumn id="3" name="Mdm2" dataDxfId="91"/>
    <tableColumn id="4" name="Caspase" dataDxfId="90"/>
    <tableColumn id="5" name="Rb(t)" dataDxfId="89"/>
    <tableColumn id="6" name="SUM" dataDxfId="88">
      <calculatedColumnFormula>A136*$C$130+B136*$C$131+C136*$C$132+D136*$C$133+$C$129</calculatedColumnFormula>
    </tableColumn>
    <tableColumn id="7" name="Rb(t+1)" dataDxfId="87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90.xml><?xml version="1.0" encoding="utf-8"?>
<table xmlns="http://schemas.openxmlformats.org/spreadsheetml/2006/main" id="90" name="표29_435917191" displayName="표29_435917191" ref="A176:G208" totalsRowShown="0" headerRowDxfId="86" dataDxfId="85" headerRowBorderDxfId="83" tableBorderDxfId="84" totalsRowBorderDxfId="82">
  <autoFilter ref="A176:G208"/>
  <tableColumns count="7">
    <tableColumn id="1" name="ARF" dataDxfId="81"/>
    <tableColumn id="2" name="Rb" dataDxfId="80"/>
    <tableColumn id="3" name="ATM" dataDxfId="79"/>
    <tableColumn id="4" name="Mdm2" dataDxfId="78"/>
    <tableColumn id="5" name="E2F1(t)" dataDxfId="77"/>
    <tableColumn id="6" name="SUM" dataDxfId="76">
      <calculatedColumnFormula>A177*$C$171+B177*$C$172+C177*$C$173+D177*$C$174+$C$170</calculatedColumnFormula>
    </tableColumn>
    <tableColumn id="7" name="E2F1(t+1)" dataDxfId="75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91.xml><?xml version="1.0" encoding="utf-8"?>
<table xmlns="http://schemas.openxmlformats.org/spreadsheetml/2006/main" id="91" name="표30_446017292" displayName="표30_446017292" ref="A216:F232" totalsRowShown="0" headerRowDxfId="74" dataDxfId="73" headerRowBorderDxfId="71" tableBorderDxfId="72" totalsRowBorderDxfId="70">
  <autoFilter ref="A216:F232"/>
  <tableColumns count="6">
    <tableColumn id="1" name="p53" dataDxfId="69"/>
    <tableColumn id="2" name="Wip1" dataDxfId="68"/>
    <tableColumn id="3" name="E2F1" dataDxfId="67"/>
    <tableColumn id="4" name="ARF(t)" dataDxfId="66"/>
    <tableColumn id="5" name="SUM" dataDxfId="65">
      <calculatedColumnFormula>A217*$C$212+B217*$C$213+C217*$C$214+$C$211</calculatedColumnFormula>
    </tableColumn>
    <tableColumn id="6" name="ARF(t+1)" dataDxfId="64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92.xml><?xml version="1.0" encoding="utf-8"?>
<table xmlns="http://schemas.openxmlformats.org/spreadsheetml/2006/main" id="92" name="표31_456117393" displayName="표31_456117393" ref="A240:F256" totalsRowShown="0" headerRowDxfId="63" dataDxfId="62" headerRowBorderDxfId="60" tableBorderDxfId="61" totalsRowBorderDxfId="59">
  <autoFilter ref="A240:F256"/>
  <tableColumns count="6">
    <tableColumn id="1" name="AKT" dataDxfId="58"/>
    <tableColumn id="2" name="p53" dataDxfId="57"/>
    <tableColumn id="3" name="Caspase" dataDxfId="56"/>
    <tableColumn id="4" name="Bcl2(t)" dataDxfId="55"/>
    <tableColumn id="5" name="SUM" dataDxfId="54">
      <calculatedColumnFormula>A241*$C$236+B241*$C$237+C241*$C$238+$C$235</calculatedColumnFormula>
    </tableColumn>
    <tableColumn id="6" name="Bcl2(t+1)" dataDxfId="53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93.xml><?xml version="1.0" encoding="utf-8"?>
<table xmlns="http://schemas.openxmlformats.org/spreadsheetml/2006/main" id="93" name="표32_466217494" displayName="표32_466217494" ref="A263:E271" totalsRowShown="0" headerRowDxfId="52" dataDxfId="51" headerRowBorderDxfId="49" tableBorderDxfId="50" totalsRowBorderDxfId="48">
  <autoFilter ref="A263:E271"/>
  <tableColumns count="5">
    <tableColumn id="1" name="p53" dataDxfId="47"/>
    <tableColumn id="2" name="Bcl2" dataDxfId="46"/>
    <tableColumn id="3" name="Bax(t)" dataDxfId="45"/>
    <tableColumn id="4" name="SUM" dataDxfId="44">
      <calculatedColumnFormula>A264*$C$260+B264*$C$261+$C$259</calculatedColumnFormula>
    </tableColumn>
    <tableColumn id="5" name="Bax(t+1)" dataDxfId="43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94.xml><?xml version="1.0" encoding="utf-8"?>
<table xmlns="http://schemas.openxmlformats.org/spreadsheetml/2006/main" id="94" name="표33_476317595" displayName="표33_476317595" ref="A281:H345" totalsRowShown="0" headerRowDxfId="42" dataDxfId="41" headerRowBorderDxfId="39" tableBorderDxfId="40" totalsRowBorderDxfId="38">
  <autoFilter ref="A281:H345"/>
  <tableColumns count="8">
    <tableColumn id="1" name="AKT" dataDxfId="37"/>
    <tableColumn id="2" name="Bcl2" dataDxfId="36"/>
    <tableColumn id="3" name="p21" dataDxfId="35"/>
    <tableColumn id="4" name="Bax" dataDxfId="34"/>
    <tableColumn id="5" name="E2F1" dataDxfId="33"/>
    <tableColumn id="6" name="Caspase(t)" dataDxfId="32"/>
    <tableColumn id="7" name="SUM" dataDxfId="31">
      <calculatedColumnFormula>A282*$C$275+B282*$C$276+C282*$C$277+D282*$C$278+E282*$C$279+$C$274</calculatedColumnFormula>
    </tableColumn>
    <tableColumn id="8" name="Caspase(t+1)" dataDxfId="30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95.xml><?xml version="1.0" encoding="utf-8"?>
<table xmlns="http://schemas.openxmlformats.org/spreadsheetml/2006/main" id="95" name="표34_486417696" displayName="표34_486417696" ref="A355:H419" totalsRowShown="0" headerRowDxfId="29" dataDxfId="28" headerRowBorderDxfId="26" tableBorderDxfId="27" totalsRowBorderDxfId="25">
  <autoFilter ref="A355:H419"/>
  <tableColumns count="8">
    <tableColumn id="1" name="ATM" dataDxfId="24"/>
    <tableColumn id="2" name="Mdm2" dataDxfId="23"/>
    <tableColumn id="3" name="ARF" dataDxfId="22"/>
    <tableColumn id="4" name="AKT" dataDxfId="21"/>
    <tableColumn id="5" name="Wip1" dataDxfId="20"/>
    <tableColumn id="6" name="MdmX(t)" dataDxfId="19"/>
    <tableColumn id="7" name="SUM" dataDxfId="18">
      <calculatedColumnFormula>A356*$C$349+B356*$C$350+C356*$C$351+D356*$C$352+E356*$C$353+$C$348</calculatedColumnFormula>
    </tableColumn>
    <tableColumn id="8" name="MdmX(t+1)" dataDxfId="17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96.xml><?xml version="1.0" encoding="utf-8"?>
<table xmlns="http://schemas.openxmlformats.org/spreadsheetml/2006/main" id="96" name="표35_496517797" displayName="표35_496517797" ref="A433:L1457" totalsRowShown="0" headerRowDxfId="16" dataDxfId="15" headerRowBorderDxfId="13" tableBorderDxfId="14" totalsRowBorderDxfId="12">
  <autoFilter ref="A433:L1457"/>
  <tableColumns count="12">
    <tableColumn id="1" name="ARF" dataDxfId="11"/>
    <tableColumn id="2" name="ATM" dataDxfId="10"/>
    <tableColumn id="3" name="CycE" dataDxfId="9"/>
    <tableColumn id="4" name="Rb" dataDxfId="8"/>
    <tableColumn id="5" name="AKT" dataDxfId="7"/>
    <tableColumn id="6" name="CycG" dataDxfId="6"/>
    <tableColumn id="7" name="MdmX" dataDxfId="5"/>
    <tableColumn id="8" name="p53" dataDxfId="4"/>
    <tableColumn id="9" name="Wip1" dataDxfId="3"/>
    <tableColumn id="10" name="Mdm2(t)" dataDxfId="2"/>
    <tableColumn id="11" name="SUM" dataDxfId="1">
      <calculatedColumnFormula>A434*$C$423+B434*$C$424+C434*$C$425+D434*$C$426+E434*$C$427+F434*$C$428+G434*$C$429+H434*$C$430+I434*$C$431+$C$422</calculatedColumnFormula>
    </tableColumn>
    <tableColumn id="12" name="Mdm2(t+1)" dataDxfId="0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97.xml><?xml version="1.0" encoding="utf-8"?>
<table xmlns="http://schemas.openxmlformats.org/spreadsheetml/2006/main" id="1" name="표20_18501461782" displayName="표20_18501461782" ref="A7:F23" totalsRowShown="0" headerRowDxfId="711" dataDxfId="709" headerRowBorderDxfId="710" tableBorderDxfId="708" totalsRowBorderDxfId="707">
  <autoFilter ref="A7:F23"/>
  <tableColumns count="6">
    <tableColumn id="1" name="E2F1" dataDxfId="706"/>
    <tableColumn id="2" name="CycG" dataDxfId="705"/>
    <tableColumn id="3" name="Wip1" dataDxfId="704"/>
    <tableColumn id="4" name="ATM(t)" dataDxfId="703"/>
    <tableColumn id="5" name="SUM" dataDxfId="702">
      <calculatedColumnFormula>A8*$C$3+B8*$C$4+C8*$C$5+$C$2</calculatedColumnFormula>
    </tableColumn>
    <tableColumn id="6" name="ATM(t+1)" dataDxfId="701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98.xml><?xml version="1.0" encoding="utf-8"?>
<table xmlns="http://schemas.openxmlformats.org/spreadsheetml/2006/main" id="2" name="표21_19511471793" displayName="표21_19511471793" ref="A31:F47" totalsRowShown="0" headerRowDxfId="700" dataDxfId="698" headerRowBorderDxfId="699" tableBorderDxfId="697" totalsRowBorderDxfId="696">
  <autoFilter ref="A31:F47"/>
  <tableColumns count="6">
    <tableColumn id="1" name="ATM" dataDxfId="695"/>
    <tableColumn id="2" name="Mdm2" dataDxfId="694"/>
    <tableColumn id="3" name="MdmX" dataDxfId="693"/>
    <tableColumn id="4" name="p53(t)" dataDxfId="692"/>
    <tableColumn id="5" name="SUM" dataDxfId="691">
      <calculatedColumnFormula>A32*$C$27+B32*$C$28+C32*$C$29+$C$26</calculatedColumnFormula>
    </tableColumn>
    <tableColumn id="6" name="p53(t+1)" dataDxfId="690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99.xml><?xml version="1.0" encoding="utf-8"?>
<table xmlns="http://schemas.openxmlformats.org/spreadsheetml/2006/main" id="3" name="표22_20521481804" displayName="표22_20521481804" ref="A53:D57" totalsRowShown="0" headerRowDxfId="689" dataDxfId="687" headerRowBorderDxfId="688" tableBorderDxfId="686" totalsRowBorderDxfId="685">
  <autoFilter ref="A53:D57"/>
  <tableColumns count="4">
    <tableColumn id="1" name="p53" dataDxfId="684"/>
    <tableColumn id="2" name="Wip1(t)" dataDxfId="683"/>
    <tableColumn id="3" name="SUM" dataDxfId="682">
      <calculatedColumnFormula>A54*$C$51+$C$50</calculatedColumnFormula>
    </tableColumn>
    <tableColumn id="4" name="Wip1(t+1)" dataDxfId="681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100.xml><?xml version="1.0" encoding="utf-8"?>
<table xmlns="http://schemas.openxmlformats.org/spreadsheetml/2006/main" id="4" name="표23_37531491815" displayName="표23_37531491815" ref="A63:D67" totalsRowShown="0" headerRowDxfId="680" dataDxfId="678" headerRowBorderDxfId="679" tableBorderDxfId="677" totalsRowBorderDxfId="676">
  <autoFilter ref="A63:D67"/>
  <tableColumns count="4">
    <tableColumn id="1" name="p53" dataDxfId="675"/>
    <tableColumn id="2" name="CycG(t)" dataDxfId="674"/>
    <tableColumn id="3" name="SUM" dataDxfId="673">
      <calculatedColumnFormula>A64*$C$61+$C$60</calculatedColumnFormula>
    </tableColumn>
    <tableColumn id="4" name="CycG(t+1)" dataDxfId="672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101.xml><?xml version="1.0" encoding="utf-8"?>
<table xmlns="http://schemas.openxmlformats.org/spreadsheetml/2006/main" id="5" name="표24_38541501826" displayName="표24_38541501826" ref="A73:D77" totalsRowShown="0" headerRowDxfId="671" dataDxfId="669" headerRowBorderDxfId="670" tableBorderDxfId="668" totalsRowBorderDxfId="667">
  <autoFilter ref="A73:D77"/>
  <tableColumns count="4">
    <tableColumn id="1" name="p53" dataDxfId="666"/>
    <tableColumn id="2" name="PTEN(t)" dataDxfId="665"/>
    <tableColumn id="3" name="SUM" dataDxfId="664">
      <calculatedColumnFormula>A74*$C$71+$C$70</calculatedColumnFormula>
    </tableColumn>
    <tableColumn id="4" name="PTEN(t+1)" dataDxfId="663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102.xml><?xml version="1.0" encoding="utf-8"?>
<table xmlns="http://schemas.openxmlformats.org/spreadsheetml/2006/main" id="6" name="표25_39551511837" displayName="표25_39551511837" ref="A85:F101" totalsRowShown="0" headerRowDxfId="662" dataDxfId="660" headerRowBorderDxfId="661" tableBorderDxfId="659" totalsRowBorderDxfId="658">
  <autoFilter ref="A85:F101"/>
  <tableColumns count="6">
    <tableColumn id="1" name="p53" dataDxfId="657"/>
    <tableColumn id="2" name="AKT" dataDxfId="656"/>
    <tableColumn id="3" name="Mdm2" dataDxfId="655"/>
    <tableColumn id="4" name="p21(t)" dataDxfId="654"/>
    <tableColumn id="5" name="SUM" dataDxfId="653">
      <calculatedColumnFormula>A86*$C$81+B86*$C$82+C86*$C$83+$C$80</calculatedColumnFormula>
    </tableColumn>
    <tableColumn id="6" name="p21(t+1)" dataDxfId="652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103.xml><?xml version="1.0" encoding="utf-8"?>
<table xmlns="http://schemas.openxmlformats.org/spreadsheetml/2006/main" id="7" name="표26_40561521848" displayName="표26_40561521848" ref="A107:D111" totalsRowShown="0" headerRowDxfId="651" dataDxfId="649" headerRowBorderDxfId="650" tableBorderDxfId="648" totalsRowBorderDxfId="647">
  <autoFilter ref="A107:D111"/>
  <tableColumns count="4">
    <tableColumn id="1" name="PTEN" dataDxfId="646"/>
    <tableColumn id="2" name="AKT(t)" dataDxfId="645"/>
    <tableColumn id="3" name="SUM" dataDxfId="644">
      <calculatedColumnFormula>A108*$C$105+$C$104</calculatedColumnFormula>
    </tableColumn>
    <tableColumn id="4" name="AKT(t+1)" dataDxfId="643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104.xml><?xml version="1.0" encoding="utf-8"?>
<table xmlns="http://schemas.openxmlformats.org/spreadsheetml/2006/main" id="8" name="표27_41571531859" displayName="표27_41571531859" ref="A118:E126" totalsRowShown="0" headerRowDxfId="642" dataDxfId="640" headerRowBorderDxfId="641" tableBorderDxfId="639" totalsRowBorderDxfId="638">
  <autoFilter ref="A118:E126"/>
  <tableColumns count="5">
    <tableColumn id="1" name="E2F1" dataDxfId="637"/>
    <tableColumn id="2" name="p21" dataDxfId="636"/>
    <tableColumn id="3" name="CycE(t)" dataDxfId="635"/>
    <tableColumn id="4" name="SUM" dataDxfId="634">
      <calculatedColumnFormula>A119*$C$115+B119*$C$116++$C$114</calculatedColumnFormula>
    </tableColumn>
    <tableColumn id="5" name="CycE(t+1)" dataDxfId="633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105.xml><?xml version="1.0" encoding="utf-8"?>
<table xmlns="http://schemas.openxmlformats.org/spreadsheetml/2006/main" id="9" name="표28_425815418610" displayName="표28_425815418610" ref="A135:G167" totalsRowShown="0" headerRowDxfId="632" dataDxfId="630" headerRowBorderDxfId="631" tableBorderDxfId="629" totalsRowBorderDxfId="628">
  <autoFilter ref="A135:G167"/>
  <tableColumns count="7">
    <tableColumn id="1" name="ATM" dataDxfId="627"/>
    <tableColumn id="2" name="CycE" dataDxfId="626"/>
    <tableColumn id="3" name="Mdm2" dataDxfId="625"/>
    <tableColumn id="4" name="Caspase" dataDxfId="624"/>
    <tableColumn id="5" name="Rb(t)" dataDxfId="623"/>
    <tableColumn id="6" name="SUM" dataDxfId="622">
      <calculatedColumnFormula>A136*$C$130+B136*$C$131+C136*$C$132+D136*$C$133+$C$129</calculatedColumnFormula>
    </tableColumn>
    <tableColumn id="7" name="Rb(t+1)" dataDxfId="621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106.xml><?xml version="1.0" encoding="utf-8"?>
<table xmlns="http://schemas.openxmlformats.org/spreadsheetml/2006/main" id="10" name="표29_435915518711" displayName="표29_435915518711" ref="A176:G208" totalsRowShown="0" headerRowDxfId="620" dataDxfId="618" headerRowBorderDxfId="619" tableBorderDxfId="617" totalsRowBorderDxfId="616">
  <autoFilter ref="A176:G208"/>
  <tableColumns count="7">
    <tableColumn id="1" name="ARF" dataDxfId="615"/>
    <tableColumn id="2" name="Rb" dataDxfId="614"/>
    <tableColumn id="3" name="ATM" dataDxfId="613"/>
    <tableColumn id="4" name="Mdm2" dataDxfId="612"/>
    <tableColumn id="5" name="E2F1(t)" dataDxfId="611"/>
    <tableColumn id="6" name="SUM" dataDxfId="610">
      <calculatedColumnFormula>A177*$C$171+B177*$C$172+C177*$C$173+D177*$C$174+$C$170</calculatedColumnFormula>
    </tableColumn>
    <tableColumn id="7" name="E2F1(t+1)" dataDxfId="609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107.xml><?xml version="1.0" encoding="utf-8"?>
<table xmlns="http://schemas.openxmlformats.org/spreadsheetml/2006/main" id="11" name="표30_446015618812" displayName="표30_446015618812" ref="A216:F232" totalsRowShown="0" headerRowDxfId="608" dataDxfId="606" headerRowBorderDxfId="607" tableBorderDxfId="605" totalsRowBorderDxfId="604">
  <autoFilter ref="A216:F232"/>
  <tableColumns count="6">
    <tableColumn id="1" name="p53" dataDxfId="603"/>
    <tableColumn id="2" name="Wip1" dataDxfId="602"/>
    <tableColumn id="3" name="E2F1" dataDxfId="601"/>
    <tableColumn id="4" name="ARF(t)" dataDxfId="600"/>
    <tableColumn id="5" name="SUM" dataDxfId="599">
      <calculatedColumnFormula>A217*$C$212+B217*$C$213+C217*$C$214+$C$211</calculatedColumnFormula>
    </tableColumn>
    <tableColumn id="6" name="ARF(t+1)" dataDxfId="598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108.xml><?xml version="1.0" encoding="utf-8"?>
<table xmlns="http://schemas.openxmlformats.org/spreadsheetml/2006/main" id="12" name="표31_456115718913" displayName="표31_456115718913" ref="A240:F256" totalsRowShown="0" headerRowDxfId="597" dataDxfId="595" headerRowBorderDxfId="596" tableBorderDxfId="594" totalsRowBorderDxfId="593">
  <autoFilter ref="A240:F256"/>
  <tableColumns count="6">
    <tableColumn id="1" name="AKT" dataDxfId="592"/>
    <tableColumn id="2" name="p53" dataDxfId="591"/>
    <tableColumn id="3" name="Caspase" dataDxfId="590"/>
    <tableColumn id="4" name="Bcl2(t)" dataDxfId="589"/>
    <tableColumn id="5" name="SUM" dataDxfId="588">
      <calculatedColumnFormula>A241*$C$236+B241*$C$237+C241*$C$238+$C$235</calculatedColumnFormula>
    </tableColumn>
    <tableColumn id="6" name="Bcl2(t+1)" dataDxfId="587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109.xml><?xml version="1.0" encoding="utf-8"?>
<table xmlns="http://schemas.openxmlformats.org/spreadsheetml/2006/main" id="13" name="표32_466215819014" displayName="표32_466215819014" ref="A263:E271" totalsRowShown="0" headerRowDxfId="586" dataDxfId="584" headerRowBorderDxfId="585" tableBorderDxfId="583" totalsRowBorderDxfId="582">
  <autoFilter ref="A263:E271"/>
  <tableColumns count="5">
    <tableColumn id="1" name="p53" dataDxfId="581"/>
    <tableColumn id="2" name="Bcl2" dataDxfId="580"/>
    <tableColumn id="3" name="Bax(t)" dataDxfId="579"/>
    <tableColumn id="4" name="SUM" dataDxfId="578">
      <calculatedColumnFormula>A264*$C$260+B264*$C$261+$C$259</calculatedColumnFormula>
    </tableColumn>
    <tableColumn id="5" name="Bax(t+1)" dataDxfId="577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110.xml><?xml version="1.0" encoding="utf-8"?>
<table xmlns="http://schemas.openxmlformats.org/spreadsheetml/2006/main" id="14" name="표33_476315919115" displayName="표33_476315919115" ref="A281:H345" totalsRowShown="0" headerRowDxfId="576" dataDxfId="574" headerRowBorderDxfId="575" tableBorderDxfId="573" totalsRowBorderDxfId="572">
  <autoFilter ref="A281:H345"/>
  <tableColumns count="8">
    <tableColumn id="1" name="AKT" dataDxfId="571"/>
    <tableColumn id="2" name="Bcl2" dataDxfId="570"/>
    <tableColumn id="3" name="p21" dataDxfId="569"/>
    <tableColumn id="4" name="Bax" dataDxfId="568"/>
    <tableColumn id="5" name="E2F1" dataDxfId="567"/>
    <tableColumn id="6" name="Caspase(t)" dataDxfId="566"/>
    <tableColumn id="7" name="SUM" dataDxfId="565">
      <calculatedColumnFormula>A282*$C$275+B282*$C$276+C282*$C$277+D282*$C$278+E282*$C$279+$C$274</calculatedColumnFormula>
    </tableColumn>
    <tableColumn id="8" name="Caspase(t+1)" dataDxfId="564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111.xml><?xml version="1.0" encoding="utf-8"?>
<table xmlns="http://schemas.openxmlformats.org/spreadsheetml/2006/main" id="15" name="표34_486416019216" displayName="표34_486416019216" ref="A355:H419" totalsRowShown="0" headerRowDxfId="563" dataDxfId="561" headerRowBorderDxfId="562" tableBorderDxfId="560" totalsRowBorderDxfId="559">
  <autoFilter ref="A355:H419"/>
  <tableColumns count="8">
    <tableColumn id="1" name="ATM" dataDxfId="558"/>
    <tableColumn id="2" name="Mdm2" dataDxfId="557"/>
    <tableColumn id="3" name="ARF" dataDxfId="556"/>
    <tableColumn id="4" name="AKT" dataDxfId="555"/>
    <tableColumn id="5" name="Wip1" dataDxfId="554"/>
    <tableColumn id="6" name="MdmX(t)" dataDxfId="553"/>
    <tableColumn id="7" name="SUM" dataDxfId="552">
      <calculatedColumnFormula>A356*$C$349+B356*$C$350+C356*$C$351+D356*$C$352+E356*$C$353+$C$348</calculatedColumnFormula>
    </tableColumn>
    <tableColumn id="8" name="MdmX(t+1)" dataDxfId="551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112.xml><?xml version="1.0" encoding="utf-8"?>
<table xmlns="http://schemas.openxmlformats.org/spreadsheetml/2006/main" id="16" name="표35_496516119317" displayName="표35_496516119317" ref="A433:L1457" totalsRowShown="0" headerRowDxfId="550" dataDxfId="548" headerRowBorderDxfId="549" tableBorderDxfId="547" totalsRowBorderDxfId="546">
  <autoFilter ref="A433:L1457"/>
  <tableColumns count="12">
    <tableColumn id="1" name="ARF" dataDxfId="545"/>
    <tableColumn id="2" name="ATM" dataDxfId="544"/>
    <tableColumn id="3" name="CycE" dataDxfId="543"/>
    <tableColumn id="4" name="Rb" dataDxfId="542"/>
    <tableColumn id="5" name="AKT" dataDxfId="541"/>
    <tableColumn id="6" name="CycG" dataDxfId="540"/>
    <tableColumn id="7" name="MdmX" dataDxfId="539"/>
    <tableColumn id="8" name="p53" dataDxfId="538"/>
    <tableColumn id="9" name="Wip1" dataDxfId="537"/>
    <tableColumn id="10" name="Mdm2(t)" dataDxfId="536"/>
    <tableColumn id="11" name="SUM" dataDxfId="535">
      <calculatedColumnFormula>A434*$C$423+B434*$C$424+C434*$C$425+D434*$C$426+E434*$C$427+F434*$C$428+G434*$C$429+H434*$C$430+I434*$C$431+$C$422</calculatedColumnFormula>
    </tableColumn>
    <tableColumn id="12" name="Mdm2(t+1)" dataDxfId="534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ables/table113.xml><?xml version="1.0" encoding="utf-8"?>
<table xmlns="http://schemas.openxmlformats.org/spreadsheetml/2006/main" id="33" name="표20_1850146178234" displayName="표20_1850146178234" ref="A7:F23" totalsRowShown="0" headerRowDxfId="533" dataDxfId="531" headerRowBorderDxfId="532" tableBorderDxfId="530" totalsRowBorderDxfId="529">
  <autoFilter ref="A7:F23"/>
  <tableColumns count="6">
    <tableColumn id="1" name="E2F1" dataDxfId="528"/>
    <tableColumn id="2" name="CycG" dataDxfId="527"/>
    <tableColumn id="3" name="Wip1" dataDxfId="526"/>
    <tableColumn id="4" name="ATM(t)" dataDxfId="525"/>
    <tableColumn id="5" name="SUM" dataDxfId="524">
      <calculatedColumnFormula>A8*$C$3+B8*$C$4+C8*$C$5+$C$2</calculatedColumnFormula>
    </tableColumn>
    <tableColumn id="6" name="ATM(t+1)" dataDxfId="523">
      <calculatedColumnFormula>IF(E8&gt;0,1,IF(E8&lt;0,0,D8))</calculatedColumnFormula>
    </tableColumn>
  </tableColumns>
  <tableStyleInfo name="TableStyleLight16" showFirstColumn="0" showLastColumn="1" showRowStripes="1" showColumnStripes="0"/>
</table>
</file>

<file path=xl/tables/table114.xml><?xml version="1.0" encoding="utf-8"?>
<table xmlns="http://schemas.openxmlformats.org/spreadsheetml/2006/main" id="34" name="표21_1951147179335" displayName="표21_1951147179335" ref="A31:F47" totalsRowShown="0" headerRowDxfId="522" dataDxfId="520" headerRowBorderDxfId="521" tableBorderDxfId="519" totalsRowBorderDxfId="518">
  <autoFilter ref="A31:F47"/>
  <tableColumns count="6">
    <tableColumn id="1" name="ATM" dataDxfId="517"/>
    <tableColumn id="2" name="Mdm2" dataDxfId="516"/>
    <tableColumn id="3" name="MdmX" dataDxfId="515"/>
    <tableColumn id="4" name="p53(t)" dataDxfId="514"/>
    <tableColumn id="5" name="SUM" dataDxfId="513">
      <calculatedColumnFormula>A32*$C$27+B32*$C$28+C32*$C$29+$C$26</calculatedColumnFormula>
    </tableColumn>
    <tableColumn id="6" name="p53(t+1)" dataDxfId="512">
      <calculatedColumnFormula>IF(E32&gt;0,1,IF(E32&lt;0,0,D32))</calculatedColumnFormula>
    </tableColumn>
  </tableColumns>
  <tableStyleInfo name="TableStyleLight2" showFirstColumn="0" showLastColumn="0" showRowStripes="1" showColumnStripes="0"/>
</table>
</file>

<file path=xl/tables/table115.xml><?xml version="1.0" encoding="utf-8"?>
<table xmlns="http://schemas.openxmlformats.org/spreadsheetml/2006/main" id="35" name="표22_2052148180436" displayName="표22_2052148180436" ref="A53:D57" totalsRowShown="0" headerRowDxfId="511" dataDxfId="509" headerRowBorderDxfId="510" tableBorderDxfId="508" totalsRowBorderDxfId="507">
  <autoFilter ref="A53:D57"/>
  <tableColumns count="4">
    <tableColumn id="1" name="p53" dataDxfId="506"/>
    <tableColumn id="2" name="Wip1(t)" dataDxfId="505"/>
    <tableColumn id="3" name="SUM" dataDxfId="504">
      <calculatedColumnFormula>A54*$C$51+$C$50</calculatedColumnFormula>
    </tableColumn>
    <tableColumn id="4" name="Wip1(t+1)" dataDxfId="503">
      <calculatedColumnFormula>IF(C54&gt;0,1,IF(C54&lt;0,0,B54))</calculatedColumnFormula>
    </tableColumn>
  </tableColumns>
  <tableStyleInfo name="TableStyleLight2" showFirstColumn="0" showLastColumn="0" showRowStripes="1" showColumnStripes="0"/>
</table>
</file>

<file path=xl/tables/table116.xml><?xml version="1.0" encoding="utf-8"?>
<table xmlns="http://schemas.openxmlformats.org/spreadsheetml/2006/main" id="36" name="표23_3753149181537" displayName="표23_3753149181537" ref="A63:D67" totalsRowShown="0" headerRowDxfId="502" dataDxfId="500" headerRowBorderDxfId="501" tableBorderDxfId="499" totalsRowBorderDxfId="498">
  <autoFilter ref="A63:D67"/>
  <tableColumns count="4">
    <tableColumn id="1" name="p53" dataDxfId="497"/>
    <tableColumn id="2" name="CycG(t)" dataDxfId="496"/>
    <tableColumn id="3" name="SUM" dataDxfId="495">
      <calculatedColumnFormula>A64*$C$61+$C$60</calculatedColumnFormula>
    </tableColumn>
    <tableColumn id="4" name="CycG(t+1)" dataDxfId="494">
      <calculatedColumnFormula>IF(C64&gt;0,1,IF(C64&lt;0,0,B64))</calculatedColumnFormula>
    </tableColumn>
  </tableColumns>
  <tableStyleInfo name="TableStyleLight2" showFirstColumn="0" showLastColumn="0" showRowStripes="1" showColumnStripes="0"/>
</table>
</file>

<file path=xl/tables/table117.xml><?xml version="1.0" encoding="utf-8"?>
<table xmlns="http://schemas.openxmlformats.org/spreadsheetml/2006/main" id="37" name="표24_3854150182638" displayName="표24_3854150182638" ref="A73:D77" totalsRowShown="0" headerRowDxfId="493" dataDxfId="491" headerRowBorderDxfId="492" tableBorderDxfId="490" totalsRowBorderDxfId="489">
  <autoFilter ref="A73:D77"/>
  <tableColumns count="4">
    <tableColumn id="1" name="p53" dataDxfId="488"/>
    <tableColumn id="2" name="PTEN(t)" dataDxfId="487"/>
    <tableColumn id="3" name="SUM" dataDxfId="486">
      <calculatedColumnFormula>A74*$C$71+$C$70</calculatedColumnFormula>
    </tableColumn>
    <tableColumn id="4" name="PTEN(t+1)" dataDxfId="485">
      <calculatedColumnFormula>IF(C74&gt;0,1,IF(C74&lt;0,0,B74))</calculatedColumnFormula>
    </tableColumn>
  </tableColumns>
  <tableStyleInfo name="TableStyleLight2" showFirstColumn="0" showLastColumn="0" showRowStripes="1" showColumnStripes="0"/>
</table>
</file>

<file path=xl/tables/table118.xml><?xml version="1.0" encoding="utf-8"?>
<table xmlns="http://schemas.openxmlformats.org/spreadsheetml/2006/main" id="38" name="표25_3955151183739" displayName="표25_3955151183739" ref="A85:F101" totalsRowShown="0" headerRowDxfId="484" dataDxfId="482" headerRowBorderDxfId="483" tableBorderDxfId="481" totalsRowBorderDxfId="480">
  <autoFilter ref="A85:F101"/>
  <tableColumns count="6">
    <tableColumn id="1" name="p53" dataDxfId="479"/>
    <tableColumn id="2" name="AKT" dataDxfId="478"/>
    <tableColumn id="3" name="Mdm2" dataDxfId="477"/>
    <tableColumn id="4" name="p21(t)" dataDxfId="476"/>
    <tableColumn id="5" name="SUM" dataDxfId="475">
      <calculatedColumnFormula>A86*$C$81+B86*$C$82+C86*$C$83+$C$80</calculatedColumnFormula>
    </tableColumn>
    <tableColumn id="6" name="p21(t+1)" dataDxfId="474">
      <calculatedColumnFormula>IF(E86&gt;0,1,IF(E86&lt;0,0,D86))</calculatedColumnFormula>
    </tableColumn>
  </tableColumns>
  <tableStyleInfo name="TableStyleLight2" showFirstColumn="0" showLastColumn="0" showRowStripes="1" showColumnStripes="0"/>
</table>
</file>

<file path=xl/tables/table119.xml><?xml version="1.0" encoding="utf-8"?>
<table xmlns="http://schemas.openxmlformats.org/spreadsheetml/2006/main" id="39" name="표26_4056152184840" displayName="표26_4056152184840" ref="A107:D111" totalsRowShown="0" headerRowDxfId="473" dataDxfId="471" headerRowBorderDxfId="472" tableBorderDxfId="470" totalsRowBorderDxfId="469">
  <autoFilter ref="A107:D111"/>
  <tableColumns count="4">
    <tableColumn id="1" name="PTEN" dataDxfId="468"/>
    <tableColumn id="2" name="AKT(t)" dataDxfId="467"/>
    <tableColumn id="3" name="SUM" dataDxfId="466">
      <calculatedColumnFormula>A108*$C$105+$C$104</calculatedColumnFormula>
    </tableColumn>
    <tableColumn id="4" name="AKT(t+1)" dataDxfId="465">
      <calculatedColumnFormula>IF(C108&gt;0,1,IF(C108&lt;0,0,B108))</calculatedColumnFormula>
    </tableColumn>
  </tableColumns>
  <tableStyleInfo name="TableStyleLight2" showFirstColumn="0" showLastColumn="0" showRowStripes="1" showColumnStripes="0"/>
</table>
</file>

<file path=xl/tables/table120.xml><?xml version="1.0" encoding="utf-8"?>
<table xmlns="http://schemas.openxmlformats.org/spreadsheetml/2006/main" id="40" name="표27_4157153185941" displayName="표27_4157153185941" ref="A118:E126" totalsRowShown="0" headerRowDxfId="464" dataDxfId="462" headerRowBorderDxfId="463" tableBorderDxfId="461" totalsRowBorderDxfId="460">
  <autoFilter ref="A118:E126"/>
  <tableColumns count="5">
    <tableColumn id="1" name="E2F1" dataDxfId="459"/>
    <tableColumn id="2" name="p21" dataDxfId="458"/>
    <tableColumn id="3" name="CycE(t)" dataDxfId="457"/>
    <tableColumn id="4" name="SUM" dataDxfId="456">
      <calculatedColumnFormula>A119*$C$115+B119*$C$116++$C$114</calculatedColumnFormula>
    </tableColumn>
    <tableColumn id="5" name="CycE(t+1)" dataDxfId="455">
      <calculatedColumnFormula>IF(D119&gt;0,1,IF(D119&lt;0,0,C119))</calculatedColumnFormula>
    </tableColumn>
  </tableColumns>
  <tableStyleInfo name="TableStyleLight2" showFirstColumn="0" showLastColumn="0" showRowStripes="1" showColumnStripes="0"/>
</table>
</file>

<file path=xl/tables/table121.xml><?xml version="1.0" encoding="utf-8"?>
<table xmlns="http://schemas.openxmlformats.org/spreadsheetml/2006/main" id="41" name="표28_42581541861042" displayName="표28_42581541861042" ref="A135:G167" totalsRowShown="0" headerRowDxfId="454" dataDxfId="452" headerRowBorderDxfId="453" tableBorderDxfId="451" totalsRowBorderDxfId="450">
  <autoFilter ref="A135:G167"/>
  <tableColumns count="7">
    <tableColumn id="1" name="ATM" dataDxfId="449"/>
    <tableColumn id="2" name="CycE" dataDxfId="448"/>
    <tableColumn id="3" name="Mdm2" dataDxfId="447"/>
    <tableColumn id="4" name="Caspase" dataDxfId="446"/>
    <tableColumn id="5" name="Rb(t)" dataDxfId="445"/>
    <tableColumn id="6" name="SUM" dataDxfId="444">
      <calculatedColumnFormula>A136*$C$130+B136*$C$131+C136*$C$132+D136*$C$133+$C$129</calculatedColumnFormula>
    </tableColumn>
    <tableColumn id="7" name="Rb(t+1)" dataDxfId="443">
      <calculatedColumnFormula>IF(F136&gt;0,1,IF(F136&lt;0,0,E136))</calculatedColumnFormula>
    </tableColumn>
  </tableColumns>
  <tableStyleInfo name="TableStyleLight2" showFirstColumn="0" showLastColumn="0" showRowStripes="1" showColumnStripes="0"/>
</table>
</file>

<file path=xl/tables/table122.xml><?xml version="1.0" encoding="utf-8"?>
<table xmlns="http://schemas.openxmlformats.org/spreadsheetml/2006/main" id="42" name="표29_43591551871143" displayName="표29_43591551871143" ref="A176:G208" totalsRowShown="0" headerRowDxfId="442" dataDxfId="440" headerRowBorderDxfId="441" tableBorderDxfId="439" totalsRowBorderDxfId="438">
  <autoFilter ref="A176:G208"/>
  <tableColumns count="7">
    <tableColumn id="1" name="ARF" dataDxfId="437"/>
    <tableColumn id="2" name="Rb" dataDxfId="436"/>
    <tableColumn id="3" name="ATM" dataDxfId="435"/>
    <tableColumn id="4" name="Mdm2" dataDxfId="434"/>
    <tableColumn id="5" name="E2F1(t)" dataDxfId="433"/>
    <tableColumn id="6" name="SUM" dataDxfId="432">
      <calculatedColumnFormula>A177*$C$171+B177*$C$172+C177*$C$173+D177*$C$174+$C$170</calculatedColumnFormula>
    </tableColumn>
    <tableColumn id="7" name="E2F1(t+1)" dataDxfId="431">
      <calculatedColumnFormula>IF(F177&gt;0,1,IF(F177&lt;0,0,E177))</calculatedColumnFormula>
    </tableColumn>
  </tableColumns>
  <tableStyleInfo name="TableStyleLight2" showFirstColumn="0" showLastColumn="0" showRowStripes="1" showColumnStripes="0"/>
</table>
</file>

<file path=xl/tables/table123.xml><?xml version="1.0" encoding="utf-8"?>
<table xmlns="http://schemas.openxmlformats.org/spreadsheetml/2006/main" id="43" name="표30_44601561881244" displayName="표30_44601561881244" ref="A216:F232" totalsRowShown="0" headerRowDxfId="430" dataDxfId="428" headerRowBorderDxfId="429" tableBorderDxfId="427" totalsRowBorderDxfId="426">
  <autoFilter ref="A216:F232"/>
  <tableColumns count="6">
    <tableColumn id="1" name="p53" dataDxfId="425"/>
    <tableColumn id="2" name="Wip1" dataDxfId="424"/>
    <tableColumn id="3" name="E2F1" dataDxfId="423"/>
    <tableColumn id="4" name="ARF(t)" dataDxfId="422"/>
    <tableColumn id="5" name="SUM" dataDxfId="421">
      <calculatedColumnFormula>A217*$C$212+B217*$C$213+C217*$C$214+$C$211</calculatedColumnFormula>
    </tableColumn>
    <tableColumn id="6" name="ARF(t+1)" dataDxfId="420">
      <calculatedColumnFormula>IF(E217&gt;0,1,IF(E217&lt;0,0,D217))</calculatedColumnFormula>
    </tableColumn>
  </tableColumns>
  <tableStyleInfo name="TableStyleLight2" showFirstColumn="0" showLastColumn="0" showRowStripes="1" showColumnStripes="0"/>
</table>
</file>

<file path=xl/tables/table124.xml><?xml version="1.0" encoding="utf-8"?>
<table xmlns="http://schemas.openxmlformats.org/spreadsheetml/2006/main" id="44" name="표31_45611571891345" displayName="표31_45611571891345" ref="A240:F256" totalsRowShown="0" headerRowDxfId="419" dataDxfId="417" headerRowBorderDxfId="418" tableBorderDxfId="416" totalsRowBorderDxfId="415">
  <autoFilter ref="A240:F256"/>
  <tableColumns count="6">
    <tableColumn id="1" name="AKT" dataDxfId="414"/>
    <tableColumn id="2" name="p53" dataDxfId="413"/>
    <tableColumn id="3" name="Caspase" dataDxfId="412"/>
    <tableColumn id="4" name="Bcl2(t)" dataDxfId="411"/>
    <tableColumn id="5" name="SUM" dataDxfId="410">
      <calculatedColumnFormula>A241*$C$236+B241*$C$237+C241*$C$238+$C$235</calculatedColumnFormula>
    </tableColumn>
    <tableColumn id="6" name="Bcl2(t+1)" dataDxfId="409">
      <calculatedColumnFormula>IF(E241&gt;0,1,IF(E241&lt;0,0,D241))</calculatedColumnFormula>
    </tableColumn>
  </tableColumns>
  <tableStyleInfo name="TableStyleLight2" showFirstColumn="0" showLastColumn="0" showRowStripes="1" showColumnStripes="0"/>
</table>
</file>

<file path=xl/tables/table125.xml><?xml version="1.0" encoding="utf-8"?>
<table xmlns="http://schemas.openxmlformats.org/spreadsheetml/2006/main" id="45" name="표32_46621581901446" displayName="표32_46621581901446" ref="A263:E271" totalsRowShown="0" headerRowDxfId="408" dataDxfId="406" headerRowBorderDxfId="407" tableBorderDxfId="405" totalsRowBorderDxfId="404">
  <autoFilter ref="A263:E271"/>
  <tableColumns count="5">
    <tableColumn id="1" name="p53" dataDxfId="403"/>
    <tableColumn id="2" name="Bcl2" dataDxfId="402"/>
    <tableColumn id="3" name="Bax(t)" dataDxfId="401"/>
    <tableColumn id="4" name="SUM" dataDxfId="400">
      <calculatedColumnFormula>A264*$C$260+B264*$C$261+$C$259</calculatedColumnFormula>
    </tableColumn>
    <tableColumn id="5" name="Bax(t+1)" dataDxfId="399">
      <calculatedColumnFormula>IF(D264&gt;0,1,IF(D264&lt;0,0,C264))</calculatedColumnFormula>
    </tableColumn>
  </tableColumns>
  <tableStyleInfo name="TableStyleLight2" showFirstColumn="0" showLastColumn="0" showRowStripes="1" showColumnStripes="0"/>
</table>
</file>

<file path=xl/tables/table126.xml><?xml version="1.0" encoding="utf-8"?>
<table xmlns="http://schemas.openxmlformats.org/spreadsheetml/2006/main" id="46" name="표33_47631591911547" displayName="표33_47631591911547" ref="A281:H345" totalsRowShown="0" headerRowDxfId="398" dataDxfId="396" headerRowBorderDxfId="397" tableBorderDxfId="395" totalsRowBorderDxfId="394">
  <autoFilter ref="A281:H345"/>
  <tableColumns count="8">
    <tableColumn id="1" name="AKT" dataDxfId="393"/>
    <tableColumn id="2" name="Bcl2" dataDxfId="392"/>
    <tableColumn id="3" name="p21" dataDxfId="391"/>
    <tableColumn id="4" name="Bax" dataDxfId="390"/>
    <tableColumn id="5" name="E2F1" dataDxfId="389"/>
    <tableColumn id="6" name="Caspase(t)" dataDxfId="388"/>
    <tableColumn id="7" name="SUM" dataDxfId="387">
      <calculatedColumnFormula>A282*$C$275+B282*$C$276+C282*$C$277+D282*$C$278+E282*$C$279+$C$274</calculatedColumnFormula>
    </tableColumn>
    <tableColumn id="8" name="Caspase(t+1)" dataDxfId="386">
      <calculatedColumnFormula>IF(G282&gt;0,1,IF(G282&lt;0,0,F282))</calculatedColumnFormula>
    </tableColumn>
  </tableColumns>
  <tableStyleInfo name="TableStyleLight2" showFirstColumn="0" showLastColumn="0" showRowStripes="1" showColumnStripes="0"/>
</table>
</file>

<file path=xl/tables/table127.xml><?xml version="1.0" encoding="utf-8"?>
<table xmlns="http://schemas.openxmlformats.org/spreadsheetml/2006/main" id="47" name="표34_48641601921648" displayName="표34_48641601921648" ref="A355:H419" totalsRowShown="0" headerRowDxfId="385" dataDxfId="383" headerRowBorderDxfId="384" tableBorderDxfId="382" totalsRowBorderDxfId="381">
  <autoFilter ref="A355:H419"/>
  <tableColumns count="8">
    <tableColumn id="1" name="ATM" dataDxfId="380"/>
    <tableColumn id="2" name="Mdm2" dataDxfId="379"/>
    <tableColumn id="3" name="ARF" dataDxfId="378"/>
    <tableColumn id="4" name="AKT" dataDxfId="377"/>
    <tableColumn id="5" name="Wip1" dataDxfId="376"/>
    <tableColumn id="6" name="MdmX(t)" dataDxfId="375"/>
    <tableColumn id="7" name="SUM" dataDxfId="374">
      <calculatedColumnFormula>A356*$C$349+B356*$C$350+C356*$C$351+D356*$C$352+E356*$C$353+$C$348</calculatedColumnFormula>
    </tableColumn>
    <tableColumn id="8" name="MdmX(t+1)" dataDxfId="373">
      <calculatedColumnFormula>IF(G356&gt;0,1,IF(G356&lt;0,0,F356))</calculatedColumnFormula>
    </tableColumn>
  </tableColumns>
  <tableStyleInfo name="TableStyleLight2" showFirstColumn="0" showLastColumn="0" showRowStripes="1" showColumnStripes="0"/>
</table>
</file>

<file path=xl/tables/table128.xml><?xml version="1.0" encoding="utf-8"?>
<table xmlns="http://schemas.openxmlformats.org/spreadsheetml/2006/main" id="48" name="표35_49651611931749" displayName="표35_49651611931749" ref="A433:L1457" totalsRowShown="0" headerRowDxfId="372" dataDxfId="370" headerRowBorderDxfId="371" tableBorderDxfId="369" totalsRowBorderDxfId="368">
  <autoFilter ref="A433:L1457"/>
  <tableColumns count="12">
    <tableColumn id="1" name="ARF" dataDxfId="367"/>
    <tableColumn id="2" name="ATM" dataDxfId="366"/>
    <tableColumn id="3" name="CycE" dataDxfId="365"/>
    <tableColumn id="4" name="Rb" dataDxfId="364"/>
    <tableColumn id="5" name="AKT" dataDxfId="363"/>
    <tableColumn id="6" name="CycG" dataDxfId="362"/>
    <tableColumn id="7" name="MdmX" dataDxfId="361"/>
    <tableColumn id="8" name="p53" dataDxfId="360"/>
    <tableColumn id="9" name="Wip1" dataDxfId="359"/>
    <tableColumn id="10" name="Mdm2(t)" dataDxfId="358"/>
    <tableColumn id="11" name="SUM" dataDxfId="357">
      <calculatedColumnFormula>A434*$C$423+B434*$C$424+C434*$C$425+D434*$C$426+E434*$C$427+F434*$C$428+G434*$C$429+H434*$C$430+I434*$C$431+$C$422</calculatedColumnFormula>
    </tableColumn>
    <tableColumn id="12" name="Mdm2(t+1)" dataDxfId="356">
      <calculatedColumnFormula>IF(K434&gt;0,1,IF(K434&lt;0,0,J434))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17" Type="http://schemas.openxmlformats.org/officeDocument/2006/relationships/table" Target="../tables/table32.xml"/><Relationship Id="rId2" Type="http://schemas.openxmlformats.org/officeDocument/2006/relationships/table" Target="../tables/table17.xml"/><Relationship Id="rId16" Type="http://schemas.openxmlformats.org/officeDocument/2006/relationships/table" Target="../tables/table3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5" Type="http://schemas.openxmlformats.org/officeDocument/2006/relationships/table" Target="../tables/table3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Relationship Id="rId14" Type="http://schemas.openxmlformats.org/officeDocument/2006/relationships/table" Target="../tables/table2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0.xml"/><Relationship Id="rId13" Type="http://schemas.openxmlformats.org/officeDocument/2006/relationships/table" Target="../tables/table45.xml"/><Relationship Id="rId3" Type="http://schemas.openxmlformats.org/officeDocument/2006/relationships/table" Target="../tables/table35.xml"/><Relationship Id="rId7" Type="http://schemas.openxmlformats.org/officeDocument/2006/relationships/table" Target="../tables/table39.xml"/><Relationship Id="rId12" Type="http://schemas.openxmlformats.org/officeDocument/2006/relationships/table" Target="../tables/table44.xml"/><Relationship Id="rId2" Type="http://schemas.openxmlformats.org/officeDocument/2006/relationships/table" Target="../tables/table34.xml"/><Relationship Id="rId16" Type="http://schemas.openxmlformats.org/officeDocument/2006/relationships/table" Target="../tables/table48.xml"/><Relationship Id="rId1" Type="http://schemas.openxmlformats.org/officeDocument/2006/relationships/table" Target="../tables/table33.xml"/><Relationship Id="rId6" Type="http://schemas.openxmlformats.org/officeDocument/2006/relationships/table" Target="../tables/table38.xml"/><Relationship Id="rId11" Type="http://schemas.openxmlformats.org/officeDocument/2006/relationships/table" Target="../tables/table43.xml"/><Relationship Id="rId5" Type="http://schemas.openxmlformats.org/officeDocument/2006/relationships/table" Target="../tables/table37.xml"/><Relationship Id="rId15" Type="http://schemas.openxmlformats.org/officeDocument/2006/relationships/table" Target="../tables/table47.xml"/><Relationship Id="rId10" Type="http://schemas.openxmlformats.org/officeDocument/2006/relationships/table" Target="../tables/table42.xml"/><Relationship Id="rId4" Type="http://schemas.openxmlformats.org/officeDocument/2006/relationships/table" Target="../tables/table36.xml"/><Relationship Id="rId9" Type="http://schemas.openxmlformats.org/officeDocument/2006/relationships/table" Target="../tables/table41.xml"/><Relationship Id="rId14" Type="http://schemas.openxmlformats.org/officeDocument/2006/relationships/table" Target="../tables/table46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6.xml"/><Relationship Id="rId13" Type="http://schemas.openxmlformats.org/officeDocument/2006/relationships/table" Target="../tables/table61.xml"/><Relationship Id="rId3" Type="http://schemas.openxmlformats.org/officeDocument/2006/relationships/table" Target="../tables/table51.xml"/><Relationship Id="rId7" Type="http://schemas.openxmlformats.org/officeDocument/2006/relationships/table" Target="../tables/table55.xml"/><Relationship Id="rId12" Type="http://schemas.openxmlformats.org/officeDocument/2006/relationships/table" Target="../tables/table60.xml"/><Relationship Id="rId2" Type="http://schemas.openxmlformats.org/officeDocument/2006/relationships/table" Target="../tables/table50.xml"/><Relationship Id="rId16" Type="http://schemas.openxmlformats.org/officeDocument/2006/relationships/table" Target="../tables/table64.xml"/><Relationship Id="rId1" Type="http://schemas.openxmlformats.org/officeDocument/2006/relationships/table" Target="../tables/table49.xml"/><Relationship Id="rId6" Type="http://schemas.openxmlformats.org/officeDocument/2006/relationships/table" Target="../tables/table54.xml"/><Relationship Id="rId11" Type="http://schemas.openxmlformats.org/officeDocument/2006/relationships/table" Target="../tables/table59.xml"/><Relationship Id="rId5" Type="http://schemas.openxmlformats.org/officeDocument/2006/relationships/table" Target="../tables/table53.xml"/><Relationship Id="rId15" Type="http://schemas.openxmlformats.org/officeDocument/2006/relationships/table" Target="../tables/table63.xml"/><Relationship Id="rId10" Type="http://schemas.openxmlformats.org/officeDocument/2006/relationships/table" Target="../tables/table58.xml"/><Relationship Id="rId4" Type="http://schemas.openxmlformats.org/officeDocument/2006/relationships/table" Target="../tables/table52.xml"/><Relationship Id="rId9" Type="http://schemas.openxmlformats.org/officeDocument/2006/relationships/table" Target="../tables/table57.xml"/><Relationship Id="rId14" Type="http://schemas.openxmlformats.org/officeDocument/2006/relationships/table" Target="../tables/table6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2.xml"/><Relationship Id="rId13" Type="http://schemas.openxmlformats.org/officeDocument/2006/relationships/table" Target="../tables/table77.xml"/><Relationship Id="rId3" Type="http://schemas.openxmlformats.org/officeDocument/2006/relationships/table" Target="../tables/table67.xml"/><Relationship Id="rId7" Type="http://schemas.openxmlformats.org/officeDocument/2006/relationships/table" Target="../tables/table71.xml"/><Relationship Id="rId12" Type="http://schemas.openxmlformats.org/officeDocument/2006/relationships/table" Target="../tables/table76.xml"/><Relationship Id="rId2" Type="http://schemas.openxmlformats.org/officeDocument/2006/relationships/table" Target="../tables/table66.xml"/><Relationship Id="rId16" Type="http://schemas.openxmlformats.org/officeDocument/2006/relationships/table" Target="../tables/table80.xml"/><Relationship Id="rId1" Type="http://schemas.openxmlformats.org/officeDocument/2006/relationships/table" Target="../tables/table65.xml"/><Relationship Id="rId6" Type="http://schemas.openxmlformats.org/officeDocument/2006/relationships/table" Target="../tables/table70.xml"/><Relationship Id="rId11" Type="http://schemas.openxmlformats.org/officeDocument/2006/relationships/table" Target="../tables/table75.xml"/><Relationship Id="rId5" Type="http://schemas.openxmlformats.org/officeDocument/2006/relationships/table" Target="../tables/table69.xml"/><Relationship Id="rId15" Type="http://schemas.openxmlformats.org/officeDocument/2006/relationships/table" Target="../tables/table79.xml"/><Relationship Id="rId10" Type="http://schemas.openxmlformats.org/officeDocument/2006/relationships/table" Target="../tables/table74.xml"/><Relationship Id="rId4" Type="http://schemas.openxmlformats.org/officeDocument/2006/relationships/table" Target="../tables/table68.xml"/><Relationship Id="rId9" Type="http://schemas.openxmlformats.org/officeDocument/2006/relationships/table" Target="../tables/table73.xml"/><Relationship Id="rId14" Type="http://schemas.openxmlformats.org/officeDocument/2006/relationships/table" Target="../tables/table7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8.xml"/><Relationship Id="rId13" Type="http://schemas.openxmlformats.org/officeDocument/2006/relationships/table" Target="../tables/table93.xml"/><Relationship Id="rId3" Type="http://schemas.openxmlformats.org/officeDocument/2006/relationships/table" Target="../tables/table83.xml"/><Relationship Id="rId7" Type="http://schemas.openxmlformats.org/officeDocument/2006/relationships/table" Target="../tables/table87.xml"/><Relationship Id="rId12" Type="http://schemas.openxmlformats.org/officeDocument/2006/relationships/table" Target="../tables/table92.xml"/><Relationship Id="rId2" Type="http://schemas.openxmlformats.org/officeDocument/2006/relationships/table" Target="../tables/table82.xml"/><Relationship Id="rId16" Type="http://schemas.openxmlformats.org/officeDocument/2006/relationships/table" Target="../tables/table96.xml"/><Relationship Id="rId1" Type="http://schemas.openxmlformats.org/officeDocument/2006/relationships/table" Target="../tables/table81.xml"/><Relationship Id="rId6" Type="http://schemas.openxmlformats.org/officeDocument/2006/relationships/table" Target="../tables/table86.xml"/><Relationship Id="rId11" Type="http://schemas.openxmlformats.org/officeDocument/2006/relationships/table" Target="../tables/table91.xml"/><Relationship Id="rId5" Type="http://schemas.openxmlformats.org/officeDocument/2006/relationships/table" Target="../tables/table85.xml"/><Relationship Id="rId15" Type="http://schemas.openxmlformats.org/officeDocument/2006/relationships/table" Target="../tables/table95.xml"/><Relationship Id="rId10" Type="http://schemas.openxmlformats.org/officeDocument/2006/relationships/table" Target="../tables/table90.xml"/><Relationship Id="rId4" Type="http://schemas.openxmlformats.org/officeDocument/2006/relationships/table" Target="../tables/table84.xml"/><Relationship Id="rId9" Type="http://schemas.openxmlformats.org/officeDocument/2006/relationships/table" Target="../tables/table89.xml"/><Relationship Id="rId14" Type="http://schemas.openxmlformats.org/officeDocument/2006/relationships/table" Target="../tables/table9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3.xml"/><Relationship Id="rId13" Type="http://schemas.openxmlformats.org/officeDocument/2006/relationships/table" Target="../tables/table108.xml"/><Relationship Id="rId3" Type="http://schemas.openxmlformats.org/officeDocument/2006/relationships/table" Target="../tables/table98.xml"/><Relationship Id="rId7" Type="http://schemas.openxmlformats.org/officeDocument/2006/relationships/table" Target="../tables/table102.xml"/><Relationship Id="rId12" Type="http://schemas.openxmlformats.org/officeDocument/2006/relationships/table" Target="../tables/table107.xml"/><Relationship Id="rId17" Type="http://schemas.openxmlformats.org/officeDocument/2006/relationships/table" Target="../tables/table112.xml"/><Relationship Id="rId2" Type="http://schemas.openxmlformats.org/officeDocument/2006/relationships/table" Target="../tables/table97.xml"/><Relationship Id="rId16" Type="http://schemas.openxmlformats.org/officeDocument/2006/relationships/table" Target="../tables/table11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01.xml"/><Relationship Id="rId11" Type="http://schemas.openxmlformats.org/officeDocument/2006/relationships/table" Target="../tables/table106.xml"/><Relationship Id="rId5" Type="http://schemas.openxmlformats.org/officeDocument/2006/relationships/table" Target="../tables/table100.xml"/><Relationship Id="rId15" Type="http://schemas.openxmlformats.org/officeDocument/2006/relationships/table" Target="../tables/table110.xml"/><Relationship Id="rId10" Type="http://schemas.openxmlformats.org/officeDocument/2006/relationships/table" Target="../tables/table105.xml"/><Relationship Id="rId4" Type="http://schemas.openxmlformats.org/officeDocument/2006/relationships/table" Target="../tables/table99.xml"/><Relationship Id="rId9" Type="http://schemas.openxmlformats.org/officeDocument/2006/relationships/table" Target="../tables/table104.xml"/><Relationship Id="rId14" Type="http://schemas.openxmlformats.org/officeDocument/2006/relationships/table" Target="../tables/table10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9.xml"/><Relationship Id="rId13" Type="http://schemas.openxmlformats.org/officeDocument/2006/relationships/table" Target="../tables/table124.xml"/><Relationship Id="rId3" Type="http://schemas.openxmlformats.org/officeDocument/2006/relationships/table" Target="../tables/table114.xml"/><Relationship Id="rId7" Type="http://schemas.openxmlformats.org/officeDocument/2006/relationships/table" Target="../tables/table118.xml"/><Relationship Id="rId12" Type="http://schemas.openxmlformats.org/officeDocument/2006/relationships/table" Target="../tables/table123.xml"/><Relationship Id="rId17" Type="http://schemas.openxmlformats.org/officeDocument/2006/relationships/table" Target="../tables/table128.xml"/><Relationship Id="rId2" Type="http://schemas.openxmlformats.org/officeDocument/2006/relationships/table" Target="../tables/table113.xml"/><Relationship Id="rId16" Type="http://schemas.openxmlformats.org/officeDocument/2006/relationships/table" Target="../tables/table127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17.xml"/><Relationship Id="rId11" Type="http://schemas.openxmlformats.org/officeDocument/2006/relationships/table" Target="../tables/table122.xml"/><Relationship Id="rId5" Type="http://schemas.openxmlformats.org/officeDocument/2006/relationships/table" Target="../tables/table116.xml"/><Relationship Id="rId15" Type="http://schemas.openxmlformats.org/officeDocument/2006/relationships/table" Target="../tables/table126.xml"/><Relationship Id="rId10" Type="http://schemas.openxmlformats.org/officeDocument/2006/relationships/table" Target="../tables/table121.xml"/><Relationship Id="rId4" Type="http://schemas.openxmlformats.org/officeDocument/2006/relationships/table" Target="../tables/table115.xml"/><Relationship Id="rId9" Type="http://schemas.openxmlformats.org/officeDocument/2006/relationships/table" Target="../tables/table120.xml"/><Relationship Id="rId14" Type="http://schemas.openxmlformats.org/officeDocument/2006/relationships/table" Target="../tables/table1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zoomScaleNormal="100" workbookViewId="0">
      <selection activeCell="H115" sqref="H115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9">
        <v>-1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-1</v>
      </c>
      <c r="F8" s="31">
        <f>IF(E8&gt;0,1,IF(E8&lt;0,0,D8))</f>
        <v>0</v>
      </c>
      <c r="H8" s="79">
        <v>0</v>
      </c>
      <c r="I8" s="79">
        <v>0</v>
      </c>
      <c r="J8" s="79">
        <v>0</v>
      </c>
      <c r="K8" s="79">
        <v>0</v>
      </c>
      <c r="L8" s="79">
        <f>표20_1850[[#This Row],[ATM(t+1)]]</f>
        <v>0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-1</v>
      </c>
      <c r="F9" s="31">
        <f t="shared" ref="F9:F23" si="1">IF(E9&gt;0,1,IF(E9&lt;0,0,D9))</f>
        <v>0</v>
      </c>
      <c r="H9" s="79">
        <v>0</v>
      </c>
      <c r="I9" s="79">
        <v>0</v>
      </c>
      <c r="J9" s="79">
        <v>0</v>
      </c>
      <c r="K9" s="79">
        <v>1</v>
      </c>
      <c r="L9" s="79">
        <f>표20_1850[[#This Row],[ATM(t+1)]]</f>
        <v>0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-3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-3</v>
      </c>
      <c r="F11" s="31">
        <f t="shared" si="1"/>
        <v>0</v>
      </c>
      <c r="H11" s="79">
        <v>0</v>
      </c>
      <c r="I11" s="79">
        <v>0</v>
      </c>
      <c r="J11" s="79">
        <v>1</v>
      </c>
      <c r="K11" s="79">
        <v>1</v>
      </c>
      <c r="L11" s="79">
        <f>표20_1850[[#This Row],[ATM(t+1)]]</f>
        <v>0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-3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-3</v>
      </c>
      <c r="F13" s="31">
        <f>IF(E13&gt;0,1,IF(E13&lt;0,0,D13))</f>
        <v>0</v>
      </c>
      <c r="H13" s="79">
        <v>0</v>
      </c>
      <c r="I13" s="79">
        <v>1</v>
      </c>
      <c r="J13" s="79">
        <v>0</v>
      </c>
      <c r="K13" s="79">
        <v>1</v>
      </c>
      <c r="L13" s="79">
        <f>표20_1850[[#This Row],[ATM(t+1)]]</f>
        <v>0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-5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-5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0</v>
      </c>
      <c r="F16" s="31">
        <f t="shared" si="1"/>
        <v>0</v>
      </c>
      <c r="H16" s="79">
        <v>1</v>
      </c>
      <c r="I16" s="79">
        <v>0</v>
      </c>
      <c r="J16" s="79">
        <v>0</v>
      </c>
      <c r="K16" s="79">
        <v>0</v>
      </c>
      <c r="L16" s="79">
        <f>표20_1850[[#This Row],[ATM(t+1)]]</f>
        <v>0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0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-2</v>
      </c>
      <c r="F18" s="31">
        <f t="shared" si="1"/>
        <v>0</v>
      </c>
      <c r="H18" s="79">
        <v>1</v>
      </c>
      <c r="I18" s="79">
        <v>0</v>
      </c>
      <c r="J18" s="79">
        <v>1</v>
      </c>
      <c r="K18" s="79">
        <v>0</v>
      </c>
      <c r="L18" s="79">
        <f>표20_1850[[#This Row],[ATM(t+1)]]</f>
        <v>0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-2</v>
      </c>
      <c r="F19" s="31">
        <f t="shared" si="1"/>
        <v>0</v>
      </c>
      <c r="H19" s="79">
        <v>1</v>
      </c>
      <c r="I19" s="79">
        <v>0</v>
      </c>
      <c r="J19" s="79">
        <v>1</v>
      </c>
      <c r="K19" s="79">
        <v>1</v>
      </c>
      <c r="L19" s="79">
        <f>표20_1850[[#This Row],[ATM(t+1)]]</f>
        <v>0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-2</v>
      </c>
      <c r="F20" s="31">
        <f t="shared" si="1"/>
        <v>0</v>
      </c>
      <c r="H20" s="79">
        <v>1</v>
      </c>
      <c r="I20" s="79">
        <v>1</v>
      </c>
      <c r="J20" s="79">
        <v>0</v>
      </c>
      <c r="K20" s="79">
        <v>0</v>
      </c>
      <c r="L20" s="79">
        <f>표20_1850[[#This Row],[ATM(t+1)]]</f>
        <v>0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-2</v>
      </c>
      <c r="F21" s="31">
        <f t="shared" si="1"/>
        <v>0</v>
      </c>
      <c r="H21" s="79">
        <v>1</v>
      </c>
      <c r="I21" s="79">
        <v>1</v>
      </c>
      <c r="J21" s="79">
        <v>0</v>
      </c>
      <c r="K21" s="79">
        <v>1</v>
      </c>
      <c r="L21" s="79">
        <f>표20_1850[[#This Row],[ATM(t+1)]]</f>
        <v>0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-4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-4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8">
        <v>-3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-2</v>
      </c>
      <c r="F36" s="31">
        <f t="shared" si="3"/>
        <v>0</v>
      </c>
      <c r="H36" s="79">
        <v>0</v>
      </c>
      <c r="I36" s="79">
        <v>1</v>
      </c>
      <c r="J36" s="79">
        <v>0</v>
      </c>
      <c r="K36" s="79">
        <v>0</v>
      </c>
      <c r="L36" s="79">
        <f>표21_1951[[#This Row],[p53(t+1)]]</f>
        <v>0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-2</v>
      </c>
      <c r="F37" s="31">
        <f t="shared" si="3"/>
        <v>0</v>
      </c>
      <c r="H37" s="79">
        <v>0</v>
      </c>
      <c r="I37" s="79">
        <v>1</v>
      </c>
      <c r="J37" s="79">
        <v>0</v>
      </c>
      <c r="K37" s="79">
        <v>1</v>
      </c>
      <c r="L37" s="79">
        <f>표21_1951[[#This Row],[p53(t+1)]]</f>
        <v>0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-4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-4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0</v>
      </c>
      <c r="F44" s="31">
        <f t="shared" si="3"/>
        <v>0</v>
      </c>
      <c r="H44" s="79">
        <v>1</v>
      </c>
      <c r="I44" s="79">
        <v>1</v>
      </c>
      <c r="J44" s="79">
        <v>0</v>
      </c>
      <c r="K44" s="79">
        <v>0</v>
      </c>
      <c r="L44" s="79">
        <f>표21_1951[[#This Row],[p53(t+1)]]</f>
        <v>0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0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-2</v>
      </c>
      <c r="F46" s="31">
        <f t="shared" si="3"/>
        <v>0</v>
      </c>
      <c r="H46" s="79">
        <v>1</v>
      </c>
      <c r="I46" s="79">
        <v>1</v>
      </c>
      <c r="J46" s="79">
        <v>1</v>
      </c>
      <c r="K46" s="79">
        <v>0</v>
      </c>
      <c r="L46" s="79">
        <f>표21_1951[[#This Row],[p53(t+1)]]</f>
        <v>0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-2</v>
      </c>
      <c r="F47" s="39">
        <f t="shared" si="3"/>
        <v>0</v>
      </c>
      <c r="H47" s="79">
        <v>1</v>
      </c>
      <c r="I47" s="79">
        <v>1</v>
      </c>
      <c r="J47" s="79">
        <v>1</v>
      </c>
      <c r="K47" s="79">
        <v>1</v>
      </c>
      <c r="L47" s="79">
        <f>표21_1951[[#This Row],[p53(t+1)]]</f>
        <v>0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9">
        <v>-1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</v>
      </c>
      <c r="D54" s="31">
        <f>IF(C54&gt;0,1,IF(C54&lt;0,0,B54))</f>
        <v>0</v>
      </c>
      <c r="F54" s="79">
        <v>0</v>
      </c>
      <c r="G54" s="79">
        <v>0</v>
      </c>
      <c r="H54" s="79">
        <f>표22_2052[[#This Row],[Wip1(t+1)]]</f>
        <v>0</v>
      </c>
    </row>
    <row r="55" spans="1:9">
      <c r="A55" s="29">
        <v>0</v>
      </c>
      <c r="B55" s="1">
        <v>1</v>
      </c>
      <c r="C55" s="1">
        <f>A55*$C$51+$C$50</f>
        <v>-1</v>
      </c>
      <c r="D55" s="31">
        <f>IF(C55&gt;0,1,IF(C55&lt;0,0,B55))</f>
        <v>0</v>
      </c>
      <c r="F55" s="79">
        <v>0</v>
      </c>
      <c r="G55" s="79">
        <v>1</v>
      </c>
      <c r="H55" s="79">
        <f>표22_2052[[#This Row],[Wip1(t+1)]]</f>
        <v>0</v>
      </c>
    </row>
    <row r="56" spans="1:9">
      <c r="A56" s="29">
        <v>1</v>
      </c>
      <c r="B56" s="1">
        <v>0</v>
      </c>
      <c r="C56" s="1">
        <f>A56*$C$51+$C$50</f>
        <v>1</v>
      </c>
      <c r="D56" s="31">
        <f>IF(C56&gt;0,1,IF(C56&lt;0,0,B56))</f>
        <v>1</v>
      </c>
      <c r="F56" s="79">
        <v>1</v>
      </c>
      <c r="G56" s="79">
        <v>0</v>
      </c>
      <c r="H56" s="79">
        <f>표22_2052[[#This Row],[Wip1(t+1)]]</f>
        <v>1</v>
      </c>
    </row>
    <row r="57" spans="1:9">
      <c r="A57" s="41">
        <v>1</v>
      </c>
      <c r="B57" s="40">
        <v>1</v>
      </c>
      <c r="C57" s="40">
        <f>A57*$C$51+$C$50</f>
        <v>1</v>
      </c>
      <c r="D57" s="39">
        <f>IF(C57&gt;0,1,IF(C57&lt;0,0,B57))</f>
        <v>1</v>
      </c>
      <c r="F57" s="79">
        <v>1</v>
      </c>
      <c r="G57" s="79">
        <v>1</v>
      </c>
      <c r="H57" s="79">
        <f>표22_2052[[#This Row],[Wip1(t+1)]]</f>
        <v>1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표35_4965[[#This Row],[Mdm2(t+1)]]</f>
        <v>0</v>
      </c>
    </row>
  </sheetData>
  <mergeCells count="32">
    <mergeCell ref="A1:B1"/>
    <mergeCell ref="H1:K1"/>
    <mergeCell ref="A25:B25"/>
    <mergeCell ref="H25:K25"/>
    <mergeCell ref="A49:B49"/>
    <mergeCell ref="F49:I4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28:B128"/>
    <mergeCell ref="I128:L128"/>
    <mergeCell ref="A169:B169"/>
    <mergeCell ref="I169:L169"/>
    <mergeCell ref="A210:B210"/>
    <mergeCell ref="H210:K210"/>
    <mergeCell ref="A347:B347"/>
    <mergeCell ref="J347:M347"/>
    <mergeCell ref="A421:B421"/>
    <mergeCell ref="N421:Q421"/>
    <mergeCell ref="A234:B234"/>
    <mergeCell ref="H234:K234"/>
    <mergeCell ref="A258:B258"/>
    <mergeCell ref="G258:J258"/>
    <mergeCell ref="A273:B273"/>
    <mergeCell ref="J273:M273"/>
  </mergeCells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opLeftCell="A40" zoomScaleNormal="100" workbookViewId="0">
      <selection activeCell="C50" sqref="C50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9">
        <v>-1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-1</v>
      </c>
      <c r="F8" s="31">
        <f>IF(E8&gt;0,1,IF(E8&lt;0,0,D8))</f>
        <v>0</v>
      </c>
      <c r="H8" s="79">
        <v>0</v>
      </c>
      <c r="I8" s="79">
        <v>0</v>
      </c>
      <c r="J8" s="79">
        <v>0</v>
      </c>
      <c r="K8" s="79">
        <v>0</v>
      </c>
      <c r="L8" s="79">
        <f>표20_185066[[#This Row],[ATM(t+1)]]</f>
        <v>0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-1</v>
      </c>
      <c r="F9" s="31">
        <f t="shared" ref="F9:F23" si="1">IF(E9&gt;0,1,IF(E9&lt;0,0,D9))</f>
        <v>0</v>
      </c>
      <c r="H9" s="79">
        <v>0</v>
      </c>
      <c r="I9" s="79">
        <v>0</v>
      </c>
      <c r="J9" s="79">
        <v>0</v>
      </c>
      <c r="K9" s="79">
        <v>1</v>
      </c>
      <c r="L9" s="79">
        <f>표20_185066[[#This Row],[ATM(t+1)]]</f>
        <v>0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-3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표20_185066[[#This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-3</v>
      </c>
      <c r="F11" s="31">
        <f t="shared" si="1"/>
        <v>0</v>
      </c>
      <c r="H11" s="79">
        <v>0</v>
      </c>
      <c r="I11" s="79">
        <v>0</v>
      </c>
      <c r="J11" s="79">
        <v>1</v>
      </c>
      <c r="K11" s="79">
        <v>1</v>
      </c>
      <c r="L11" s="79">
        <f>표20_185066[[#This Row],[ATM(t+1)]]</f>
        <v>0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-3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표20_185066[[#This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-3</v>
      </c>
      <c r="F13" s="31">
        <f>IF(E13&gt;0,1,IF(E13&lt;0,0,D13))</f>
        <v>0</v>
      </c>
      <c r="H13" s="79">
        <v>0</v>
      </c>
      <c r="I13" s="79">
        <v>1</v>
      </c>
      <c r="J13" s="79">
        <v>0</v>
      </c>
      <c r="K13" s="79">
        <v>1</v>
      </c>
      <c r="L13" s="79">
        <f>표20_185066[[#This Row],[ATM(t+1)]]</f>
        <v>0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-5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표20_185066[[#This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-5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표20_185066[[#This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0</v>
      </c>
      <c r="F16" s="31">
        <f t="shared" si="1"/>
        <v>0</v>
      </c>
      <c r="H16" s="79">
        <v>1</v>
      </c>
      <c r="I16" s="79">
        <v>0</v>
      </c>
      <c r="J16" s="79">
        <v>0</v>
      </c>
      <c r="K16" s="79">
        <v>0</v>
      </c>
      <c r="L16" s="79">
        <f>표20_185066[[#This Row],[ATM(t+1)]]</f>
        <v>0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0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표20_185066[[#This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-2</v>
      </c>
      <c r="F18" s="31">
        <f t="shared" si="1"/>
        <v>0</v>
      </c>
      <c r="H18" s="79">
        <v>1</v>
      </c>
      <c r="I18" s="79">
        <v>0</v>
      </c>
      <c r="J18" s="79">
        <v>1</v>
      </c>
      <c r="K18" s="79">
        <v>0</v>
      </c>
      <c r="L18" s="79">
        <f>표20_185066[[#This Row],[ATM(t+1)]]</f>
        <v>0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-2</v>
      </c>
      <c r="F19" s="31">
        <f t="shared" si="1"/>
        <v>0</v>
      </c>
      <c r="H19" s="79">
        <v>1</v>
      </c>
      <c r="I19" s="79">
        <v>0</v>
      </c>
      <c r="J19" s="79">
        <v>1</v>
      </c>
      <c r="K19" s="79">
        <v>1</v>
      </c>
      <c r="L19" s="79">
        <f>표20_185066[[#This Row],[ATM(t+1)]]</f>
        <v>0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-2</v>
      </c>
      <c r="F20" s="31">
        <f t="shared" si="1"/>
        <v>0</v>
      </c>
      <c r="H20" s="79">
        <v>1</v>
      </c>
      <c r="I20" s="79">
        <v>1</v>
      </c>
      <c r="J20" s="79">
        <v>0</v>
      </c>
      <c r="K20" s="79">
        <v>0</v>
      </c>
      <c r="L20" s="79">
        <f>표20_185066[[#This Row],[ATM(t+1)]]</f>
        <v>0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-2</v>
      </c>
      <c r="F21" s="31">
        <f t="shared" si="1"/>
        <v>0</v>
      </c>
      <c r="H21" s="79">
        <v>1</v>
      </c>
      <c r="I21" s="79">
        <v>1</v>
      </c>
      <c r="J21" s="79">
        <v>0</v>
      </c>
      <c r="K21" s="79">
        <v>1</v>
      </c>
      <c r="L21" s="79">
        <f>표20_185066[[#This Row],[ATM(t+1)]]</f>
        <v>0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-4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표20_185066[[#This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-4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표20_185066[[#This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8">
        <v>-3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표21_195167[[#This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표21_195167[[#This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표21_195167[[#This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표21_195167[[#This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-2</v>
      </c>
      <c r="F36" s="31">
        <f t="shared" si="3"/>
        <v>0</v>
      </c>
      <c r="H36" s="79">
        <v>0</v>
      </c>
      <c r="I36" s="79">
        <v>1</v>
      </c>
      <c r="J36" s="79">
        <v>0</v>
      </c>
      <c r="K36" s="79">
        <v>0</v>
      </c>
      <c r="L36" s="79">
        <f>표21_195167[[#This Row],[p53(t+1)]]</f>
        <v>0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-2</v>
      </c>
      <c r="F37" s="31">
        <f t="shared" si="3"/>
        <v>0</v>
      </c>
      <c r="H37" s="79">
        <v>0</v>
      </c>
      <c r="I37" s="79">
        <v>1</v>
      </c>
      <c r="J37" s="79">
        <v>0</v>
      </c>
      <c r="K37" s="79">
        <v>1</v>
      </c>
      <c r="L37" s="79">
        <f>표21_195167[[#This Row],[p53(t+1)]]</f>
        <v>0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-4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표21_195167[[#This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-4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표21_195167[[#This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표21_195167[[#This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표21_195167[[#This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표21_195167[[#This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표21_195167[[#This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0</v>
      </c>
      <c r="F44" s="31">
        <f t="shared" si="3"/>
        <v>0</v>
      </c>
      <c r="H44" s="79">
        <v>1</v>
      </c>
      <c r="I44" s="79">
        <v>1</v>
      </c>
      <c r="J44" s="79">
        <v>0</v>
      </c>
      <c r="K44" s="79">
        <v>0</v>
      </c>
      <c r="L44" s="79">
        <f>표21_195167[[#This Row],[p53(t+1)]]</f>
        <v>0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0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표21_195167[[#This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-2</v>
      </c>
      <c r="F46" s="31">
        <f t="shared" si="3"/>
        <v>0</v>
      </c>
      <c r="H46" s="79">
        <v>1</v>
      </c>
      <c r="I46" s="79">
        <v>1</v>
      </c>
      <c r="J46" s="79">
        <v>1</v>
      </c>
      <c r="K46" s="79">
        <v>0</v>
      </c>
      <c r="L46" s="79">
        <f>표21_195167[[#This Row],[p53(t+1)]]</f>
        <v>0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-2</v>
      </c>
      <c r="F47" s="39">
        <f t="shared" si="3"/>
        <v>0</v>
      </c>
      <c r="H47" s="79">
        <v>1</v>
      </c>
      <c r="I47" s="79">
        <v>1</v>
      </c>
      <c r="J47" s="79">
        <v>1</v>
      </c>
      <c r="K47" s="79">
        <v>1</v>
      </c>
      <c r="L47" s="79">
        <f>표21_195167[[#This Row],[p53(t+1)]]</f>
        <v>0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8">
        <v>-1000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-1000</v>
      </c>
      <c r="D54" s="31">
        <f>IF(C54&gt;0,1,IF(C54&lt;0,0,B54))</f>
        <v>0</v>
      </c>
      <c r="F54" s="79">
        <v>0</v>
      </c>
      <c r="G54" s="79">
        <v>0</v>
      </c>
      <c r="H54" s="79">
        <f>표22_205268[[#This Row],[Wip1(t+1)]]</f>
        <v>0</v>
      </c>
    </row>
    <row r="55" spans="1:9">
      <c r="A55" s="29">
        <v>0</v>
      </c>
      <c r="B55" s="1">
        <v>1</v>
      </c>
      <c r="C55" s="1">
        <f>A55*$C$51+$C$50</f>
        <v>-1000</v>
      </c>
      <c r="D55" s="31">
        <f>IF(C55&gt;0,1,IF(C55&lt;0,0,B55))</f>
        <v>0</v>
      </c>
      <c r="F55" s="79">
        <v>0</v>
      </c>
      <c r="G55" s="79">
        <v>1</v>
      </c>
      <c r="H55" s="79">
        <f>표22_205268[[#This Row],[Wip1(t+1)]]</f>
        <v>0</v>
      </c>
    </row>
    <row r="56" spans="1:9">
      <c r="A56" s="29">
        <v>1</v>
      </c>
      <c r="B56" s="1">
        <v>0</v>
      </c>
      <c r="C56" s="1">
        <f>A56*$C$51+$C$50</f>
        <v>-998</v>
      </c>
      <c r="D56" s="31">
        <f>IF(C56&gt;0,1,IF(C56&lt;0,0,B56))</f>
        <v>0</v>
      </c>
      <c r="F56" s="79">
        <v>1</v>
      </c>
      <c r="G56" s="79">
        <v>0</v>
      </c>
      <c r="H56" s="79">
        <f>표22_205268[[#This Row],[Wip1(t+1)]]</f>
        <v>0</v>
      </c>
    </row>
    <row r="57" spans="1:9">
      <c r="A57" s="41">
        <v>1</v>
      </c>
      <c r="B57" s="40">
        <v>1</v>
      </c>
      <c r="C57" s="40">
        <f>A57*$C$51+$C$50</f>
        <v>-998</v>
      </c>
      <c r="D57" s="39">
        <f>IF(C57&gt;0,1,IF(C57&lt;0,0,B57))</f>
        <v>0</v>
      </c>
      <c r="F57" s="79">
        <v>1</v>
      </c>
      <c r="G57" s="79">
        <v>1</v>
      </c>
      <c r="H57" s="79">
        <f>표22_205268[[#This Row],[Wip1(t+1)]]</f>
        <v>0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표23_375369[[#This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표23_375369[[#This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표23_375369[[#This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표23_375369[[#This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표24_385470[[#This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표24_385470[[#This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표24_385470[[#This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표24_385470[[#This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표25_395571[[#This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표25_395571[[#This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표25_395571[[#This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표25_395571[[#This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표25_395571[[#This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표25_395571[[#This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표25_395571[[#This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표25_395571[[#This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표25_395571[[#This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표25_395571[[#This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표25_395571[[#This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표25_395571[[#This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표25_395571[[#This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표25_395571[[#This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표25_395571[[#This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표25_395571[[#This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표26_405672[[#This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표26_405672[[#This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표26_405672[[#This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표26_405672[[#This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표27_415773[[#This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표27_415773[[#This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표27_415773[[#This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표27_415773[[#This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표27_415773[[#This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표27_415773[[#This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표27_415773[[#This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표27_415773[[#This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표28_425874[[#This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표28_425874[[#This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표28_425874[[#This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표28_425874[[#This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표28_425874[[#This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표28_425874[[#This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표28_425874[[#This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표28_425874[[#This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표28_425874[[#This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표28_425874[[#This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표28_425874[[#This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표28_425874[[#This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표28_425874[[#This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표28_425874[[#This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표28_425874[[#This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표28_425874[[#This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표28_425874[[#This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표28_425874[[#This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표28_425874[[#This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표28_425874[[#This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표28_425874[[#This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표28_425874[[#This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표28_425874[[#This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표28_425874[[#This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표28_425874[[#This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표28_425874[[#This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표28_425874[[#This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표28_425874[[#This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표28_425874[[#This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표28_425874[[#This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표28_425874[[#This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표28_425874[[#This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표29_435975[[#This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표29_435975[[#This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표29_435975[[#This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표29_435975[[#This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표29_435975[[#This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표29_435975[[#This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표29_435975[[#This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표29_435975[[#This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표29_435975[[#This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표29_435975[[#This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표29_435975[[#This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표29_435975[[#This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표29_435975[[#This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표29_435975[[#This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표29_435975[[#This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표29_435975[[#This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표29_435975[[#This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표29_435975[[#This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표29_435975[[#This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표29_435975[[#This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표29_435975[[#This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표29_435975[[#This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표29_435975[[#This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표29_435975[[#This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표29_435975[[#This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표29_435975[[#This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표29_435975[[#This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표29_435975[[#This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표29_435975[[#This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표29_435975[[#This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표29_435975[[#This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표29_435975[[#This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표30_446076[[#This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표30_446076[[#This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표30_446076[[#This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표30_446076[[#This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표30_446076[[#This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표30_446076[[#This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표30_446076[[#This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표30_446076[[#This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표30_446076[[#This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표30_446076[[#This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표30_446076[[#This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표30_446076[[#This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표30_446076[[#This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표30_446076[[#This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표30_446076[[#This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표30_446076[[#This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표31_456177[[#This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표31_456177[[#This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표31_456177[[#This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표31_456177[[#This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표31_456177[[#This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표31_456177[[#This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표31_456177[[#This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표31_456177[[#This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표31_456177[[#This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표31_456177[[#This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표31_456177[[#This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표31_456177[[#This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표31_456177[[#This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표31_456177[[#This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표31_456177[[#This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표31_456177[[#This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표32_466278[[#This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표32_466278[[#This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표32_466278[[#This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표32_466278[[#This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표32_466278[[#This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표32_466278[[#This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표32_466278[[#This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표32_466278[[#This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표33_476379[[#This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표33_476379[[#This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표33_476379[[#This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표33_476379[[#This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표33_476379[[#This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표33_476379[[#This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표33_476379[[#This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표33_476379[[#This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표33_476379[[#This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표33_476379[[#This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표33_476379[[#This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표33_476379[[#This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표33_476379[[#This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표33_476379[[#This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표33_476379[[#This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표33_476379[[#This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표33_476379[[#This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표33_476379[[#This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표33_476379[[#This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표33_476379[[#This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표33_476379[[#This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표33_476379[[#This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표33_476379[[#This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표33_476379[[#This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표33_476379[[#This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표33_476379[[#This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표33_476379[[#This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표33_476379[[#This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표33_476379[[#This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표33_476379[[#This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표33_476379[[#This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표33_476379[[#This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표33_476379[[#This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표33_476379[[#This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표33_476379[[#This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표33_476379[[#This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표33_476379[[#This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표33_476379[[#This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표33_476379[[#This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표33_476379[[#This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표33_476379[[#This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표33_476379[[#This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표33_476379[[#This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표33_476379[[#This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표33_476379[[#This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표33_476379[[#This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표33_476379[[#This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표33_476379[[#This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표33_476379[[#This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표33_476379[[#This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표33_476379[[#This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표33_476379[[#This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표33_476379[[#This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표33_476379[[#This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표33_476379[[#This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표33_476379[[#This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표33_476379[[#This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표33_476379[[#This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표33_476379[[#This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표33_476379[[#This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표33_476379[[#This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표33_476379[[#This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표33_476379[[#This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표33_476379[[#This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표34_486480[[#This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표34_486480[[#This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표34_486480[[#This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표34_486480[[#This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표34_486480[[#This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표34_486480[[#This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표34_486480[[#This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표34_486480[[#This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표34_486480[[#This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표34_486480[[#This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표34_486480[[#This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표34_486480[[#This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표34_486480[[#This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표34_486480[[#This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표34_486480[[#This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표34_486480[[#This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표34_486480[[#This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표34_486480[[#This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표34_486480[[#This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표34_486480[[#This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표34_486480[[#This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표34_486480[[#This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표34_486480[[#This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표34_486480[[#This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표34_486480[[#This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표34_486480[[#This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표34_486480[[#This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표34_486480[[#This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표34_486480[[#This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표34_486480[[#This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표34_486480[[#This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표34_486480[[#This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표34_486480[[#This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표34_486480[[#This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표34_486480[[#This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표34_486480[[#This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표34_486480[[#This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표34_486480[[#This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표34_486480[[#This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표34_486480[[#This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표34_486480[[#This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표34_486480[[#This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표34_486480[[#This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표34_486480[[#This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표34_486480[[#This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표34_486480[[#This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표34_486480[[#This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표34_486480[[#This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표34_486480[[#This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표34_486480[[#This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표34_486480[[#This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표34_486480[[#This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표34_486480[[#This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표34_486480[[#This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표34_486480[[#This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표34_486480[[#This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표34_486480[[#This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표34_486480[[#This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표34_486480[[#This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표34_486480[[#This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표34_486480[[#This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표34_486480[[#This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표34_486480[[#This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표34_486480[[#This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표35_496581[[#This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표35_496581[[#This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표35_496581[[#This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표35_496581[[#This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표35_496581[[#This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표35_496581[[#This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표35_496581[[#This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표35_496581[[#This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표35_496581[[#This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표35_496581[[#This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표35_496581[[#This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표35_496581[[#This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표35_496581[[#This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표35_496581[[#This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표35_496581[[#This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표35_496581[[#This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표35_496581[[#This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표35_496581[[#This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표35_496581[[#This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표35_496581[[#This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표35_496581[[#This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표35_496581[[#This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표35_496581[[#This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표35_496581[[#This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표35_496581[[#This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표35_496581[[#This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표35_496581[[#This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표35_496581[[#This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표35_496581[[#This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표35_496581[[#This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표35_496581[[#This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표35_496581[[#This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표35_496581[[#This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표35_496581[[#This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표35_496581[[#This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표35_496581[[#This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표35_496581[[#This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표35_496581[[#This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표35_496581[[#This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표35_496581[[#This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표35_496581[[#This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표35_496581[[#This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표35_496581[[#This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표35_496581[[#This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표35_496581[[#This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표35_496581[[#This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표35_496581[[#This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표35_496581[[#This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표35_496581[[#This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표35_496581[[#This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표35_496581[[#This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표35_496581[[#This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표35_496581[[#This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표35_496581[[#This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표35_496581[[#This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표35_496581[[#This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표35_496581[[#This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표35_496581[[#This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표35_496581[[#This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표35_496581[[#This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표35_496581[[#This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표35_496581[[#This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표35_496581[[#This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표35_496581[[#This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표35_496581[[#This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표35_496581[[#This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표35_496581[[#This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표35_496581[[#This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표35_496581[[#This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표35_496581[[#This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표35_496581[[#This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표35_496581[[#This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표35_496581[[#This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표35_496581[[#This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표35_496581[[#This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표35_496581[[#This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표35_496581[[#This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표35_496581[[#This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표35_496581[[#This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표35_496581[[#This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표35_496581[[#This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표35_496581[[#This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표35_496581[[#This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표35_496581[[#This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표35_496581[[#This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표35_496581[[#This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표35_496581[[#This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표35_496581[[#This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표35_496581[[#This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표35_496581[[#This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표35_496581[[#This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표35_496581[[#This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표35_496581[[#This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표35_496581[[#This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표35_496581[[#This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표35_496581[[#This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표35_496581[[#This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표35_496581[[#This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표35_496581[[#This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표35_496581[[#This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표35_496581[[#This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표35_496581[[#This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표35_496581[[#This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표35_496581[[#This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표35_496581[[#This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표35_496581[[#This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표35_496581[[#This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표35_496581[[#This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표35_496581[[#This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표35_496581[[#This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표35_496581[[#This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표35_496581[[#This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표35_496581[[#This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표35_496581[[#This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표35_496581[[#This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표35_496581[[#This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표35_496581[[#This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표35_496581[[#This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표35_496581[[#This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표35_496581[[#This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표35_496581[[#This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표35_496581[[#This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표35_496581[[#This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표35_496581[[#This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표35_496581[[#This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표35_496581[[#This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표35_496581[[#This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표35_496581[[#This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표35_496581[[#This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표35_496581[[#This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표35_496581[[#This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표35_496581[[#This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표35_496581[[#This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표35_496581[[#This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표35_496581[[#This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표35_496581[[#This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표35_496581[[#This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표35_496581[[#This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표35_496581[[#This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표35_496581[[#This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표35_496581[[#This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표35_496581[[#This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표35_496581[[#This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표35_496581[[#This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표35_496581[[#This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표35_496581[[#This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표35_496581[[#This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표35_496581[[#This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표35_496581[[#This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표35_496581[[#This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표35_496581[[#This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표35_496581[[#This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표35_496581[[#This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표35_496581[[#This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표35_496581[[#This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표35_496581[[#This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표35_496581[[#This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표35_496581[[#This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표35_496581[[#This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표35_496581[[#This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표35_496581[[#This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표35_496581[[#This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표35_496581[[#This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표35_496581[[#This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표35_496581[[#This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표35_496581[[#This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표35_496581[[#This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표35_496581[[#This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표35_496581[[#This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표35_496581[[#This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표35_496581[[#This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표35_496581[[#This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표35_496581[[#This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표35_496581[[#This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표35_496581[[#This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표35_496581[[#This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표35_496581[[#This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표35_496581[[#This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표35_496581[[#This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표35_496581[[#This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표35_496581[[#This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표35_496581[[#This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표35_496581[[#This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표35_496581[[#This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표35_496581[[#This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표35_496581[[#This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표35_496581[[#This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표35_496581[[#This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표35_496581[[#This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표35_496581[[#This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표35_496581[[#This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표35_496581[[#This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표35_496581[[#This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표35_496581[[#This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표35_496581[[#This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표35_496581[[#This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표35_496581[[#This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표35_496581[[#This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표35_496581[[#This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표35_496581[[#This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표35_496581[[#This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표35_496581[[#This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표35_496581[[#This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표35_496581[[#This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표35_496581[[#This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표35_496581[[#This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표35_496581[[#This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표35_496581[[#This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표35_496581[[#This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표35_496581[[#This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표35_496581[[#This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표35_496581[[#This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표35_496581[[#This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표35_496581[[#This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표35_496581[[#This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표35_496581[[#This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표35_496581[[#This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표35_496581[[#This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표35_496581[[#This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표35_496581[[#This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표35_496581[[#This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표35_496581[[#This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표35_496581[[#This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표35_496581[[#This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표35_496581[[#This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표35_496581[[#This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표35_496581[[#This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표35_496581[[#This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표35_496581[[#This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표35_496581[[#This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표35_496581[[#This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표35_496581[[#This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표35_496581[[#This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표35_496581[[#This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표35_496581[[#This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표35_496581[[#This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표35_496581[[#This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표35_496581[[#This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표35_496581[[#This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표35_496581[[#This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표35_496581[[#This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표35_496581[[#This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표35_496581[[#This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표35_496581[[#This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표35_496581[[#This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표35_496581[[#This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표35_496581[[#This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표35_496581[[#This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표35_496581[[#This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표35_496581[[#This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표35_496581[[#This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표35_496581[[#This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표35_496581[[#This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표35_496581[[#This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표35_496581[[#This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표35_496581[[#This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표35_496581[[#This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표35_496581[[#This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표35_496581[[#This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표35_496581[[#This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표35_496581[[#This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표35_496581[[#This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표35_496581[[#This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표35_496581[[#This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표35_496581[[#This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표35_496581[[#This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표35_496581[[#This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표35_496581[[#This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표35_496581[[#This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표35_496581[[#This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표35_496581[[#This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표35_496581[[#This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표35_496581[[#This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표35_496581[[#This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표35_496581[[#This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표35_496581[[#This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표35_496581[[#This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표35_496581[[#This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표35_496581[[#This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표35_496581[[#This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표35_496581[[#This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표35_496581[[#This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표35_496581[[#This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표35_496581[[#This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표35_496581[[#This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표35_496581[[#This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표35_496581[[#This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표35_496581[[#This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표35_496581[[#This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표35_496581[[#This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표35_496581[[#This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표35_496581[[#This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표35_496581[[#This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표35_496581[[#This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표35_496581[[#This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표35_496581[[#This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표35_496581[[#This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표35_496581[[#This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표35_496581[[#This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표35_496581[[#This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표35_496581[[#This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표35_496581[[#This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표35_496581[[#This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표35_496581[[#This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표35_496581[[#This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표35_496581[[#This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표35_496581[[#This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표35_496581[[#This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표35_496581[[#This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표35_496581[[#This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표35_496581[[#This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표35_496581[[#This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표35_496581[[#This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표35_496581[[#This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표35_496581[[#This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표35_496581[[#This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표35_496581[[#This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표35_496581[[#This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표35_496581[[#This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표35_496581[[#This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표35_496581[[#This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표35_496581[[#This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표35_496581[[#This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표35_496581[[#This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표35_496581[[#This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표35_496581[[#This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표35_496581[[#This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표35_496581[[#This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표35_496581[[#This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표35_496581[[#This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표35_496581[[#This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표35_496581[[#This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표35_496581[[#This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표35_496581[[#This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표35_496581[[#This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표35_496581[[#This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표35_496581[[#This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표35_496581[[#This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표35_496581[[#This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표35_496581[[#This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표35_496581[[#This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표35_496581[[#This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표35_496581[[#This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표35_496581[[#This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표35_496581[[#This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표35_496581[[#This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표35_496581[[#This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표35_496581[[#This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표35_496581[[#This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표35_496581[[#This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표35_496581[[#This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표35_496581[[#This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표35_496581[[#This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표35_496581[[#This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표35_496581[[#This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표35_496581[[#This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표35_496581[[#This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표35_496581[[#This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표35_496581[[#This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표35_496581[[#This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표35_496581[[#This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표35_496581[[#This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표35_496581[[#This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표35_496581[[#This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표35_496581[[#This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표35_496581[[#This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표35_496581[[#This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표35_496581[[#This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표35_496581[[#This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표35_496581[[#This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표35_496581[[#This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표35_496581[[#This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표35_496581[[#This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표35_496581[[#This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표35_496581[[#This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표35_496581[[#This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표35_496581[[#This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표35_496581[[#This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표35_496581[[#This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표35_496581[[#This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표35_496581[[#This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표35_496581[[#This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표35_496581[[#This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표35_496581[[#This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표35_496581[[#This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표35_496581[[#This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표35_496581[[#This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표35_496581[[#This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표35_496581[[#This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표35_496581[[#This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표35_496581[[#This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표35_496581[[#This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표35_496581[[#This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표35_496581[[#This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표35_496581[[#This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표35_496581[[#This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표35_496581[[#This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표35_496581[[#This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표35_496581[[#This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표35_496581[[#This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표35_496581[[#This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표35_496581[[#This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표35_496581[[#This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표35_496581[[#This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표35_496581[[#This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표35_496581[[#This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표35_496581[[#This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표35_496581[[#This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표35_496581[[#This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표35_496581[[#This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표35_496581[[#This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표35_496581[[#This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표35_496581[[#This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표35_496581[[#This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표35_496581[[#This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표35_496581[[#This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표35_496581[[#This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표35_496581[[#This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표35_496581[[#This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표35_496581[[#This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표35_496581[[#This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표35_496581[[#This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표35_496581[[#This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표35_496581[[#This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표35_496581[[#This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표35_496581[[#This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표35_496581[[#This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표35_496581[[#This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표35_496581[[#This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표35_496581[[#This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표35_496581[[#This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표35_496581[[#This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표35_496581[[#This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표35_496581[[#This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표35_496581[[#This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표35_496581[[#This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표35_496581[[#This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표35_496581[[#This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표35_496581[[#This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표35_496581[[#This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표35_496581[[#This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표35_496581[[#This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표35_496581[[#This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표35_496581[[#This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표35_496581[[#This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표35_496581[[#This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표35_496581[[#This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표35_496581[[#This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표35_496581[[#This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표35_496581[[#This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표35_496581[[#This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표35_496581[[#This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표35_496581[[#This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표35_496581[[#This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표35_496581[[#This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표35_496581[[#This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표35_496581[[#This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표35_496581[[#This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표35_496581[[#This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표35_496581[[#This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표35_496581[[#This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표35_496581[[#This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표35_496581[[#This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표35_496581[[#This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표35_496581[[#This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표35_496581[[#This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표35_496581[[#This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표35_496581[[#This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표35_496581[[#This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표35_496581[[#This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표35_496581[[#This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표35_496581[[#This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표35_496581[[#This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표35_496581[[#This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표35_496581[[#This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표35_496581[[#This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표35_496581[[#This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표35_496581[[#This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표35_496581[[#This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표35_496581[[#This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표35_496581[[#This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표35_496581[[#This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표35_496581[[#This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표35_496581[[#This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표35_496581[[#This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표35_496581[[#This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표35_496581[[#This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표35_496581[[#This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표35_496581[[#This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표35_496581[[#This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표35_496581[[#This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표35_496581[[#This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표35_496581[[#This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표35_496581[[#This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표35_496581[[#This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표35_496581[[#This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표35_496581[[#This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표35_496581[[#This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표35_496581[[#This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표35_496581[[#This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표35_496581[[#This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표35_496581[[#This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표35_496581[[#This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표35_496581[[#This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표35_496581[[#This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표35_496581[[#This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표35_496581[[#This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표35_496581[[#This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표35_496581[[#This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표35_496581[[#This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표35_496581[[#This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표35_496581[[#This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표35_496581[[#This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표35_496581[[#This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표35_496581[[#This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표35_496581[[#This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표35_496581[[#This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표35_496581[[#This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표35_496581[[#This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표35_496581[[#This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표35_496581[[#This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표35_496581[[#This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표35_496581[[#This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표35_496581[[#This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표35_496581[[#This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표35_496581[[#This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표35_496581[[#This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표35_496581[[#This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표35_496581[[#This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표35_496581[[#This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표35_496581[[#This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표35_496581[[#This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표35_496581[[#This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표35_496581[[#This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표35_496581[[#This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표35_496581[[#This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표35_496581[[#This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표35_496581[[#This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표35_496581[[#This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표35_496581[[#This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표35_496581[[#This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표35_496581[[#This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표35_496581[[#This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표35_496581[[#This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표35_496581[[#This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표35_496581[[#This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표35_496581[[#This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표35_496581[[#This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표35_496581[[#This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표35_496581[[#This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표35_496581[[#This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표35_496581[[#This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표35_496581[[#This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표35_496581[[#This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표35_496581[[#This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표35_496581[[#This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표35_496581[[#This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표35_496581[[#This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표35_496581[[#This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표35_496581[[#This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표35_496581[[#This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표35_496581[[#This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표35_496581[[#This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표35_496581[[#This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표35_496581[[#This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표35_496581[[#This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표35_496581[[#This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표35_496581[[#This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표35_496581[[#This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표35_496581[[#This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표35_496581[[#This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표35_496581[[#This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표35_496581[[#This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표35_496581[[#This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표35_496581[[#This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표35_496581[[#This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표35_496581[[#This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표35_496581[[#This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표35_496581[[#This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표35_496581[[#This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표35_496581[[#This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표35_496581[[#This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표35_496581[[#This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표35_496581[[#This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표35_496581[[#This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표35_496581[[#This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표35_496581[[#This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표35_496581[[#This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표35_496581[[#This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표35_496581[[#This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표35_496581[[#This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표35_496581[[#This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표35_496581[[#This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표35_496581[[#This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표35_496581[[#This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표35_496581[[#This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표35_496581[[#This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표35_496581[[#This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표35_496581[[#This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표35_496581[[#This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표35_496581[[#This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표35_496581[[#This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표35_496581[[#This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표35_496581[[#This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표35_496581[[#This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표35_496581[[#This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표35_496581[[#This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표35_496581[[#This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표35_496581[[#This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표35_496581[[#This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표35_496581[[#This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표35_496581[[#This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표35_496581[[#This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표35_496581[[#This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표35_496581[[#This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표35_496581[[#This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표35_496581[[#This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표35_496581[[#This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표35_496581[[#This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표35_496581[[#This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표35_496581[[#This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표35_496581[[#This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표35_496581[[#This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표35_496581[[#This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표35_496581[[#This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표35_496581[[#This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표35_496581[[#This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표35_496581[[#This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표35_496581[[#This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표35_496581[[#This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표35_496581[[#This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표35_496581[[#This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표35_496581[[#This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표35_496581[[#This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표35_496581[[#This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표35_496581[[#This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표35_496581[[#This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표35_496581[[#This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표35_496581[[#This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표35_496581[[#This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표35_496581[[#This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표35_496581[[#This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표35_496581[[#This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표35_496581[[#This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표35_496581[[#This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표35_496581[[#This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표35_496581[[#This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표35_496581[[#This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표35_496581[[#This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표35_496581[[#This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표35_496581[[#This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표35_496581[[#This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표35_496581[[#This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표35_496581[[#This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표35_496581[[#This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표35_496581[[#This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표35_496581[[#This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표35_496581[[#This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표35_496581[[#This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표35_496581[[#This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표35_496581[[#This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표35_496581[[#This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표35_496581[[#This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표35_496581[[#This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표35_496581[[#This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표35_496581[[#This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표35_496581[[#This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표35_496581[[#This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표35_496581[[#This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표35_496581[[#This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표35_496581[[#This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표35_496581[[#This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표35_496581[[#This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표35_496581[[#This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표35_496581[[#This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표35_496581[[#This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표35_496581[[#This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표35_496581[[#This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표35_496581[[#This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표35_496581[[#This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표35_496581[[#This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표35_496581[[#This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표35_496581[[#This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표35_496581[[#This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표35_496581[[#This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표35_496581[[#This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표35_496581[[#This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표35_496581[[#This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표35_496581[[#This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표35_496581[[#This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표35_496581[[#This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표35_496581[[#This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표35_496581[[#This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표35_496581[[#This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표35_496581[[#This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표35_496581[[#This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표35_496581[[#This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표35_496581[[#This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표35_496581[[#This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표35_496581[[#This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표35_496581[[#This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표35_496581[[#This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표35_496581[[#This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표35_496581[[#This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표35_496581[[#This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표35_496581[[#This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표35_496581[[#This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표35_496581[[#This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표35_496581[[#This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표35_496581[[#This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표35_496581[[#This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표35_496581[[#This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표35_496581[[#This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표35_496581[[#This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표35_496581[[#This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표35_496581[[#This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표35_496581[[#This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표35_496581[[#This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표35_496581[[#This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표35_496581[[#This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표35_496581[[#This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표35_496581[[#This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표35_496581[[#This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표35_496581[[#This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표35_496581[[#This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표35_496581[[#This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표35_496581[[#This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표35_496581[[#This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표35_496581[[#This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표35_496581[[#This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표35_496581[[#This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표35_496581[[#This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표35_496581[[#This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표35_496581[[#This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표35_496581[[#This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표35_496581[[#This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표35_496581[[#This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표35_496581[[#This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표35_496581[[#This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표35_496581[[#This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표35_496581[[#This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표35_496581[[#This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표35_496581[[#This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표35_496581[[#This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표35_496581[[#This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표35_496581[[#This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표35_496581[[#This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표35_496581[[#This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표35_496581[[#This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표35_496581[[#This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표35_496581[[#This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표35_496581[[#This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표35_496581[[#This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표35_496581[[#This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표35_496581[[#This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표35_496581[[#This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표35_496581[[#This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표35_496581[[#This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표35_496581[[#This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표35_496581[[#This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표35_496581[[#This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표35_496581[[#This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표35_496581[[#This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표35_496581[[#This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표35_496581[[#This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표35_496581[[#This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표35_496581[[#This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표35_496581[[#This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표35_496581[[#This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표35_496581[[#This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표35_496581[[#This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표35_496581[[#This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표35_496581[[#This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표35_496581[[#This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표35_496581[[#This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표35_496581[[#This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표35_496581[[#This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표35_496581[[#This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표35_496581[[#This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표35_496581[[#This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표35_496581[[#This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표35_496581[[#This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표35_496581[[#This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표35_496581[[#This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표35_496581[[#This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표35_496581[[#This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표35_496581[[#This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표35_496581[[#This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표35_496581[[#This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표35_496581[[#This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표35_496581[[#This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표35_496581[[#This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표35_496581[[#This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표35_496581[[#This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표35_496581[[#This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표35_496581[[#This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표35_496581[[#This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표35_496581[[#This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표35_496581[[#This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표35_496581[[#This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표35_496581[[#This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표35_496581[[#This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표35_496581[[#This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표35_496581[[#This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표35_496581[[#This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표35_496581[[#This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표35_496581[[#This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표35_496581[[#This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표35_496581[[#This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표35_496581[[#This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표35_496581[[#This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표35_496581[[#This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표35_496581[[#This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표35_496581[[#This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표35_496581[[#This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표35_496581[[#This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표35_496581[[#This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표35_496581[[#This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표35_496581[[#This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표35_496581[[#This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표35_496581[[#This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표35_496581[[#This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표35_496581[[#This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표35_496581[[#This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표35_496581[[#This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표35_496581[[#This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표35_496581[[#This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표35_496581[[#This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표35_496581[[#This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표35_496581[[#This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표35_496581[[#This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표35_496581[[#This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표35_496581[[#This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표35_496581[[#This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표35_496581[[#This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표35_496581[[#This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표35_496581[[#This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표35_496581[[#This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표35_496581[[#This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표35_496581[[#This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표35_496581[[#This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표35_496581[[#This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표35_496581[[#This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표35_496581[[#This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표35_496581[[#This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표35_496581[[#This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표35_496581[[#This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표35_496581[[#This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표35_496581[[#This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표35_496581[[#This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표35_496581[[#This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표35_496581[[#This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표35_496581[[#This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표35_496581[[#This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표35_496581[[#This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표35_496581[[#This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표35_496581[[#This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표35_496581[[#This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표35_496581[[#This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표35_496581[[#This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표35_496581[[#This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표35_496581[[#This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표35_496581[[#This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표35_496581[[#This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표35_496581[[#This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표35_496581[[#This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표35_496581[[#This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표35_496581[[#This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표35_496581[[#This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표35_496581[[#This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표35_496581[[#This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표35_496581[[#This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표35_496581[[#This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표35_496581[[#This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표35_496581[[#This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표35_496581[[#This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표35_496581[[#This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표35_496581[[#This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표35_496581[[#This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표35_496581[[#This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표35_496581[[#This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표35_496581[[#This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표35_496581[[#This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표35_496581[[#This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표35_496581[[#This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표35_496581[[#This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표35_496581[[#This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표35_496581[[#This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표35_496581[[#This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표35_496581[[#This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표35_496581[[#This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표35_496581[[#This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표35_496581[[#This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표35_496581[[#This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표35_496581[[#This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표35_496581[[#This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표35_496581[[#This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표35_496581[[#This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표35_496581[[#This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표35_496581[[#This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표35_496581[[#This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표35_496581[[#This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표35_496581[[#This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표35_496581[[#This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표35_496581[[#This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표35_496581[[#This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표35_496581[[#This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표35_496581[[#This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표35_496581[[#This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표35_496581[[#This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표35_496581[[#This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표35_496581[[#This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표35_496581[[#This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표35_496581[[#This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표35_496581[[#This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표35_496581[[#This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표35_496581[[#This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표35_496581[[#This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표35_496581[[#This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표35_496581[[#This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표35_496581[[#This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표35_496581[[#This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표35_496581[[#This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표35_496581[[#This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표35_496581[[#This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표35_496581[[#This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표35_496581[[#This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표35_496581[[#This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표35_496581[[#This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표35_496581[[#This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표35_496581[[#This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표35_496581[[#This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표35_496581[[#This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표35_496581[[#This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표35_496581[[#This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표35_496581[[#This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표35_496581[[#This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표35_496581[[#This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표35_496581[[#This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표35_496581[[#This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표35_496581[[#This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표35_496581[[#This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표35_496581[[#This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표35_496581[[#This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표35_496581[[#This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표35_496581[[#This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표35_496581[[#This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표35_496581[[#This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표35_496581[[#This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표35_496581[[#This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표35_496581[[#This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표35_496581[[#This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표35_496581[[#This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표35_496581[[#This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표35_496581[[#This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표35_496581[[#This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표35_496581[[#This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표35_496581[[#This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표35_496581[[#This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표35_496581[[#This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표35_496581[[#This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표35_496581[[#This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표35_496581[[#This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표35_496581[[#This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표35_496581[[#This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표35_496581[[#This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표35_496581[[#This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표35_496581[[#This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표35_496581[[#This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표35_496581[[#This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표35_496581[[#This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표35_496581[[#This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표35_496581[[#This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표35_496581[[#This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표35_496581[[#This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표35_496581[[#This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표35_496581[[#This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표35_496581[[#This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표35_496581[[#This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표35_496581[[#This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표35_496581[[#This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표35_496581[[#This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표35_496581[[#This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표35_496581[[#This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표35_496581[[#This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표35_496581[[#This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표35_496581[[#This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표35_496581[[#This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표35_496581[[#This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표35_496581[[#This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표35_496581[[#This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표35_496581[[#This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표35_496581[[#This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표35_496581[[#This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표35_496581[[#This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표35_496581[[#This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표35_496581[[#This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표35_496581[[#This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표35_496581[[#This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표35_496581[[#This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표35_496581[[#This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표35_496581[[#This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표35_496581[[#This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표35_496581[[#This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표35_496581[[#This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표35_496581[[#This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표35_496581[[#This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표35_496581[[#This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표35_496581[[#This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표35_496581[[#This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표35_496581[[#This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표35_496581[[#This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표35_496581[[#This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표35_496581[[#This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표35_496581[[#This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표35_496581[[#This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표35_496581[[#This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표35_496581[[#This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표35_496581[[#This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표35_496581[[#This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표35_496581[[#This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표35_496581[[#This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표35_496581[[#This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표35_496581[[#This Row],[Mdm2(t+1)]]</f>
        <v>0</v>
      </c>
    </row>
  </sheetData>
  <mergeCells count="32">
    <mergeCell ref="A421:B421"/>
    <mergeCell ref="N421:Q421"/>
    <mergeCell ref="A258:B258"/>
    <mergeCell ref="G258:J258"/>
    <mergeCell ref="A273:B273"/>
    <mergeCell ref="J273:M273"/>
    <mergeCell ref="A347:B347"/>
    <mergeCell ref="J347:M347"/>
    <mergeCell ref="A169:B169"/>
    <mergeCell ref="I169:L169"/>
    <mergeCell ref="A210:B210"/>
    <mergeCell ref="H210:K210"/>
    <mergeCell ref="A234:B234"/>
    <mergeCell ref="H234:K234"/>
    <mergeCell ref="A103:B103"/>
    <mergeCell ref="F103:I103"/>
    <mergeCell ref="A113:B113"/>
    <mergeCell ref="G113:J113"/>
    <mergeCell ref="A128:B128"/>
    <mergeCell ref="I128:L128"/>
    <mergeCell ref="A59:B59"/>
    <mergeCell ref="F59:I59"/>
    <mergeCell ref="A69:B69"/>
    <mergeCell ref="F69:I69"/>
    <mergeCell ref="A79:B79"/>
    <mergeCell ref="H79:K79"/>
    <mergeCell ref="A1:B1"/>
    <mergeCell ref="H1:K1"/>
    <mergeCell ref="A25:B25"/>
    <mergeCell ref="H25:K25"/>
    <mergeCell ref="A49:B49"/>
    <mergeCell ref="F49:I49"/>
  </mergeCells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opLeftCell="A16" workbookViewId="0">
      <selection activeCell="H31" sqref="H31:L47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9">
        <v>-1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-1</v>
      </c>
      <c r="F8" s="31">
        <f>IF(E8&gt;0,1,IF(E8&lt;0,0,D8))</f>
        <v>0</v>
      </c>
      <c r="H8" s="79">
        <v>0</v>
      </c>
      <c r="I8" s="79">
        <v>0</v>
      </c>
      <c r="J8" s="79">
        <v>0</v>
      </c>
      <c r="K8" s="79">
        <v>0</v>
      </c>
      <c r="L8" s="79">
        <f>표20_1850146[[#This Row],[ATM(t+1)]]</f>
        <v>0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-1</v>
      </c>
      <c r="F9" s="31">
        <f t="shared" ref="F9:F23" si="1">IF(E9&gt;0,1,IF(E9&lt;0,0,D9))</f>
        <v>0</v>
      </c>
      <c r="H9" s="79">
        <v>0</v>
      </c>
      <c r="I9" s="79">
        <v>0</v>
      </c>
      <c r="J9" s="79">
        <v>0</v>
      </c>
      <c r="K9" s="79">
        <v>1</v>
      </c>
      <c r="L9" s="79">
        <f>표20_1850146[[#This Row],[ATM(t+1)]]</f>
        <v>0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-3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표20_1850146[[#This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-3</v>
      </c>
      <c r="F11" s="31">
        <f t="shared" si="1"/>
        <v>0</v>
      </c>
      <c r="H11" s="79">
        <v>0</v>
      </c>
      <c r="I11" s="79">
        <v>0</v>
      </c>
      <c r="J11" s="79">
        <v>1</v>
      </c>
      <c r="K11" s="79">
        <v>1</v>
      </c>
      <c r="L11" s="79">
        <f>표20_1850146[[#This Row],[ATM(t+1)]]</f>
        <v>0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-3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표20_1850146[[#This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-3</v>
      </c>
      <c r="F13" s="31">
        <f>IF(E13&gt;0,1,IF(E13&lt;0,0,D13))</f>
        <v>0</v>
      </c>
      <c r="H13" s="79">
        <v>0</v>
      </c>
      <c r="I13" s="79">
        <v>1</v>
      </c>
      <c r="J13" s="79">
        <v>0</v>
      </c>
      <c r="K13" s="79">
        <v>1</v>
      </c>
      <c r="L13" s="79">
        <f>표20_1850146[[#This Row],[ATM(t+1)]]</f>
        <v>0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-5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표20_1850146[[#This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-5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표20_1850146[[#This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0</v>
      </c>
      <c r="F16" s="31">
        <f t="shared" si="1"/>
        <v>0</v>
      </c>
      <c r="H16" s="79">
        <v>1</v>
      </c>
      <c r="I16" s="79">
        <v>0</v>
      </c>
      <c r="J16" s="79">
        <v>0</v>
      </c>
      <c r="K16" s="79">
        <v>0</v>
      </c>
      <c r="L16" s="79">
        <f>표20_1850146[[#This Row],[ATM(t+1)]]</f>
        <v>0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0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표20_1850146[[#This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-2</v>
      </c>
      <c r="F18" s="31">
        <f t="shared" si="1"/>
        <v>0</v>
      </c>
      <c r="H18" s="79">
        <v>1</v>
      </c>
      <c r="I18" s="79">
        <v>0</v>
      </c>
      <c r="J18" s="79">
        <v>1</v>
      </c>
      <c r="K18" s="79">
        <v>0</v>
      </c>
      <c r="L18" s="79">
        <f>표20_1850146[[#This Row],[ATM(t+1)]]</f>
        <v>0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-2</v>
      </c>
      <c r="F19" s="31">
        <f t="shared" si="1"/>
        <v>0</v>
      </c>
      <c r="H19" s="79">
        <v>1</v>
      </c>
      <c r="I19" s="79">
        <v>0</v>
      </c>
      <c r="J19" s="79">
        <v>1</v>
      </c>
      <c r="K19" s="79">
        <v>1</v>
      </c>
      <c r="L19" s="79">
        <f>표20_1850146[[#This Row],[ATM(t+1)]]</f>
        <v>0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-2</v>
      </c>
      <c r="F20" s="31">
        <f t="shared" si="1"/>
        <v>0</v>
      </c>
      <c r="H20" s="79">
        <v>1</v>
      </c>
      <c r="I20" s="79">
        <v>1</v>
      </c>
      <c r="J20" s="79">
        <v>0</v>
      </c>
      <c r="K20" s="79">
        <v>0</v>
      </c>
      <c r="L20" s="79">
        <f>표20_1850146[[#This Row],[ATM(t+1)]]</f>
        <v>0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-2</v>
      </c>
      <c r="F21" s="31">
        <f t="shared" si="1"/>
        <v>0</v>
      </c>
      <c r="H21" s="79">
        <v>1</v>
      </c>
      <c r="I21" s="79">
        <v>1</v>
      </c>
      <c r="J21" s="79">
        <v>0</v>
      </c>
      <c r="K21" s="79">
        <v>1</v>
      </c>
      <c r="L21" s="79">
        <f>표20_1850146[[#This Row],[ATM(t+1)]]</f>
        <v>0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-4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표20_1850146[[#This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-4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표20_1850146[[#This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77">
        <v>0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표21_1951147[[#This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표21_1951147[[#This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표21_1951147[[#This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표21_1951147[[#This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1</v>
      </c>
      <c r="F36" s="31">
        <f t="shared" si="3"/>
        <v>1</v>
      </c>
      <c r="H36" s="79">
        <v>0</v>
      </c>
      <c r="I36" s="79">
        <v>1</v>
      </c>
      <c r="J36" s="79">
        <v>0</v>
      </c>
      <c r="K36" s="79">
        <v>0</v>
      </c>
      <c r="L36" s="79">
        <f>표21_1951147[[#This Row],[p53(t+1)]]</f>
        <v>1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1</v>
      </c>
      <c r="F37" s="31">
        <f t="shared" si="3"/>
        <v>1</v>
      </c>
      <c r="H37" s="79">
        <v>0</v>
      </c>
      <c r="I37" s="79">
        <v>1</v>
      </c>
      <c r="J37" s="79">
        <v>0</v>
      </c>
      <c r="K37" s="79">
        <v>1</v>
      </c>
      <c r="L37" s="79">
        <f>표21_1951147[[#This Row],[p53(t+1)]]</f>
        <v>1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-1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표21_1951147[[#This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-1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표21_1951147[[#This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표21_1951147[[#This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표21_1951147[[#This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표21_1951147[[#This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표21_1951147[[#This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3</v>
      </c>
      <c r="F44" s="31">
        <f t="shared" si="3"/>
        <v>1</v>
      </c>
      <c r="H44" s="79">
        <v>1</v>
      </c>
      <c r="I44" s="79">
        <v>1</v>
      </c>
      <c r="J44" s="79">
        <v>0</v>
      </c>
      <c r="K44" s="79">
        <v>0</v>
      </c>
      <c r="L44" s="79">
        <f>표21_1951147[[#This Row],[p53(t+1)]]</f>
        <v>1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3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표21_1951147[[#This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1</v>
      </c>
      <c r="F46" s="31">
        <f t="shared" si="3"/>
        <v>1</v>
      </c>
      <c r="H46" s="79">
        <v>1</v>
      </c>
      <c r="I46" s="79">
        <v>1</v>
      </c>
      <c r="J46" s="79">
        <v>1</v>
      </c>
      <c r="K46" s="79">
        <v>0</v>
      </c>
      <c r="L46" s="79">
        <f>표21_1951147[[#This Row],[p53(t+1)]]</f>
        <v>1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1</v>
      </c>
      <c r="F47" s="39">
        <f t="shared" si="3"/>
        <v>1</v>
      </c>
      <c r="H47" s="79">
        <v>1</v>
      </c>
      <c r="I47" s="79">
        <v>1</v>
      </c>
      <c r="J47" s="79">
        <v>1</v>
      </c>
      <c r="K47" s="79">
        <v>1</v>
      </c>
      <c r="L47" s="79">
        <f>표21_1951147[[#This Row],[p53(t+1)]]</f>
        <v>1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9">
        <v>-1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</v>
      </c>
      <c r="D54" s="31">
        <f>IF(C54&gt;0,1,IF(C54&lt;0,0,B54))</f>
        <v>0</v>
      </c>
      <c r="F54" s="79">
        <v>0</v>
      </c>
      <c r="G54" s="79">
        <v>0</v>
      </c>
      <c r="H54" s="79">
        <f>표22_2052148[[#This Row],[Wip1(t+1)]]</f>
        <v>0</v>
      </c>
    </row>
    <row r="55" spans="1:9">
      <c r="A55" s="29">
        <v>0</v>
      </c>
      <c r="B55" s="1">
        <v>1</v>
      </c>
      <c r="C55" s="1">
        <f>A55*$C$51+$C$50</f>
        <v>-1</v>
      </c>
      <c r="D55" s="31">
        <f>IF(C55&gt;0,1,IF(C55&lt;0,0,B55))</f>
        <v>0</v>
      </c>
      <c r="F55" s="79">
        <v>0</v>
      </c>
      <c r="G55" s="79">
        <v>1</v>
      </c>
      <c r="H55" s="79">
        <f>표22_2052148[[#This Row],[Wip1(t+1)]]</f>
        <v>0</v>
      </c>
    </row>
    <row r="56" spans="1:9">
      <c r="A56" s="29">
        <v>1</v>
      </c>
      <c r="B56" s="1">
        <v>0</v>
      </c>
      <c r="C56" s="1">
        <f>A56*$C$51+$C$50</f>
        <v>1</v>
      </c>
      <c r="D56" s="31">
        <f>IF(C56&gt;0,1,IF(C56&lt;0,0,B56))</f>
        <v>1</v>
      </c>
      <c r="F56" s="79">
        <v>1</v>
      </c>
      <c r="G56" s="79">
        <v>0</v>
      </c>
      <c r="H56" s="79">
        <f>표22_2052148[[#This Row],[Wip1(t+1)]]</f>
        <v>1</v>
      </c>
    </row>
    <row r="57" spans="1:9">
      <c r="A57" s="41">
        <v>1</v>
      </c>
      <c r="B57" s="40">
        <v>1</v>
      </c>
      <c r="C57" s="40">
        <f>A57*$C$51+$C$50</f>
        <v>1</v>
      </c>
      <c r="D57" s="39">
        <f>IF(C57&gt;0,1,IF(C57&lt;0,0,B57))</f>
        <v>1</v>
      </c>
      <c r="F57" s="79">
        <v>1</v>
      </c>
      <c r="G57" s="79">
        <v>1</v>
      </c>
      <c r="H57" s="79">
        <f>표22_2052148[[#This Row],[Wip1(t+1)]]</f>
        <v>1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표23_3753149[[#This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표23_3753149[[#This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표23_3753149[[#This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표23_3753149[[#This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표24_3854150[[#This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표24_3854150[[#This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표24_3854150[[#This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표24_3854150[[#This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표25_3955151[[#This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표25_3955151[[#This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표25_3955151[[#This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표25_3955151[[#This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표25_3955151[[#This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표25_3955151[[#This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표25_3955151[[#This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표25_3955151[[#This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표25_3955151[[#This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표25_3955151[[#This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표25_3955151[[#This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표25_3955151[[#This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표25_3955151[[#This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표25_3955151[[#This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표25_3955151[[#This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표25_3955151[[#This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표26_4056152[[#This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표26_4056152[[#This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표26_4056152[[#This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표26_4056152[[#This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/>
    </row>
    <row r="115" spans="1:12" ht="22.2">
      <c r="A115" s="7" t="s">
        <v>16</v>
      </c>
      <c r="B115" s="72" t="s">
        <v>69</v>
      </c>
      <c r="C115" s="7">
        <v>1</v>
      </c>
      <c r="E115" s="8"/>
    </row>
    <row r="116" spans="1:12" ht="22.2">
      <c r="A116" s="8" t="s">
        <v>6</v>
      </c>
      <c r="B116" s="73" t="s">
        <v>68</v>
      </c>
      <c r="C116" s="8">
        <v>-3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 t="shared" ref="D119:D126" si="6">A119*$C$115+B119*$C$116+$C$114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표27_4157153[[#This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si="6"/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표27_4157153[[#This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표27_4157153[[#This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표27_4157153[[#This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표27_4157153[[#This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표27_4157153[[#This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표27_4157153[[#This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1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표27_4157153[[#This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표28_4258154[[#This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표28_4258154[[#This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표28_4258154[[#This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표28_4258154[[#This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표28_4258154[[#This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표28_4258154[[#This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표28_4258154[[#This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표28_4258154[[#This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표28_4258154[[#This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표28_4258154[[#This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표28_4258154[[#This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표28_4258154[[#This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표28_4258154[[#This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표28_4258154[[#This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표28_4258154[[#This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표28_4258154[[#This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표28_4258154[[#This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표28_4258154[[#This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표28_4258154[[#This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표28_4258154[[#This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표28_4258154[[#This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표28_4258154[[#This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표28_4258154[[#This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표28_4258154[[#This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표28_4258154[[#This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표28_4258154[[#This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표28_4258154[[#This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표28_4258154[[#This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표28_4258154[[#This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표28_4258154[[#This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표28_4258154[[#This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표28_4258154[[#This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표29_4359155[[#This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표29_4359155[[#This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표29_4359155[[#This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표29_4359155[[#This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표29_4359155[[#This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표29_4359155[[#This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표29_4359155[[#This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표29_4359155[[#This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표29_4359155[[#This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표29_4359155[[#This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표29_4359155[[#This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표29_4359155[[#This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표29_4359155[[#This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표29_4359155[[#This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표29_4359155[[#This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표29_4359155[[#This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표29_4359155[[#This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표29_4359155[[#This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표29_4359155[[#This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표29_4359155[[#This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표29_4359155[[#This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표29_4359155[[#This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표29_4359155[[#This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표29_4359155[[#This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표29_4359155[[#This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표29_4359155[[#This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표29_4359155[[#This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표29_4359155[[#This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표29_4359155[[#This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표29_4359155[[#This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표29_4359155[[#This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표29_4359155[[#This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표30_4460156[[#This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표30_4460156[[#This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표30_4460156[[#This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표30_4460156[[#This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표30_4460156[[#This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표30_4460156[[#This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표30_4460156[[#This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표30_4460156[[#This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표30_4460156[[#This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표30_4460156[[#This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표30_4460156[[#This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표30_4460156[[#This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표30_4460156[[#This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표30_4460156[[#This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표30_4460156[[#This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표30_4460156[[#This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표31_4561157[[#This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표31_4561157[[#This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표31_4561157[[#This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표31_4561157[[#This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표31_4561157[[#This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표31_4561157[[#This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표31_4561157[[#This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표31_4561157[[#This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표31_4561157[[#This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표31_4561157[[#This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표31_4561157[[#This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표31_4561157[[#This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표31_4561157[[#This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표31_4561157[[#This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표31_4561157[[#This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표31_4561157[[#This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표32_4662158[[#This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표32_4662158[[#This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표32_4662158[[#This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표32_4662158[[#This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표32_4662158[[#This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표32_4662158[[#This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표32_4662158[[#This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표32_4662158[[#This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표33_4763159[[#This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표33_4763159[[#This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표33_4763159[[#This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표33_4763159[[#This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표33_4763159[[#This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표33_4763159[[#This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표33_4763159[[#This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표33_4763159[[#This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표33_4763159[[#This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표33_4763159[[#This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표33_4763159[[#This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표33_4763159[[#This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표33_4763159[[#This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표33_4763159[[#This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표33_4763159[[#This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표33_4763159[[#This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표33_4763159[[#This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표33_4763159[[#This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표33_4763159[[#This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표33_4763159[[#This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표33_4763159[[#This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표33_4763159[[#This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표33_4763159[[#This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표33_4763159[[#This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표33_4763159[[#This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표33_4763159[[#This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표33_4763159[[#This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표33_4763159[[#This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표33_4763159[[#This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표33_4763159[[#This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표33_4763159[[#This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표33_4763159[[#This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표33_4763159[[#This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표33_4763159[[#This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표33_4763159[[#This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표33_4763159[[#This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표33_4763159[[#This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표33_4763159[[#This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표33_4763159[[#This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표33_4763159[[#This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표33_4763159[[#This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표33_4763159[[#This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표33_4763159[[#This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표33_4763159[[#This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표33_4763159[[#This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표33_4763159[[#This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표33_4763159[[#This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표33_4763159[[#This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표33_4763159[[#This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표33_4763159[[#This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표33_4763159[[#This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표33_4763159[[#This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표33_4763159[[#This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표33_4763159[[#This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표33_4763159[[#This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표33_4763159[[#This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표33_4763159[[#This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표33_4763159[[#This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표33_4763159[[#This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표33_4763159[[#This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표33_4763159[[#This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표33_4763159[[#This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표33_4763159[[#This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표33_4763159[[#This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표34_4864160[[#This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표34_4864160[[#This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표34_4864160[[#This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표34_4864160[[#This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표34_4864160[[#This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표34_4864160[[#This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표34_4864160[[#This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표34_4864160[[#This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표34_4864160[[#This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표34_4864160[[#This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표34_4864160[[#This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표34_4864160[[#This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표34_4864160[[#This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표34_4864160[[#This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표34_4864160[[#This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표34_4864160[[#This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표34_4864160[[#This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표34_4864160[[#This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표34_4864160[[#This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표34_4864160[[#This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표34_4864160[[#This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표34_4864160[[#This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표34_4864160[[#This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표34_4864160[[#This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표34_4864160[[#This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표34_4864160[[#This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표34_4864160[[#This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표34_4864160[[#This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표34_4864160[[#This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표34_4864160[[#This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표34_4864160[[#This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표34_4864160[[#This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표34_4864160[[#This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표34_4864160[[#This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표34_4864160[[#This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표34_4864160[[#This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표34_4864160[[#This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표34_4864160[[#This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표34_4864160[[#This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표34_4864160[[#This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표34_4864160[[#This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표34_4864160[[#This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표34_4864160[[#This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표34_4864160[[#This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표34_4864160[[#This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표34_4864160[[#This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표34_4864160[[#This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표34_4864160[[#This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표34_4864160[[#This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표34_4864160[[#This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표34_4864160[[#This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표34_4864160[[#This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표34_4864160[[#This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표34_4864160[[#This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표34_4864160[[#This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표34_4864160[[#This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표34_4864160[[#This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표34_4864160[[#This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표34_4864160[[#This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표34_4864160[[#This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표34_4864160[[#This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표34_4864160[[#This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표34_4864160[[#This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표34_4864160[[#This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표35_4965161[[#This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표35_4965161[[#This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표35_4965161[[#This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표35_4965161[[#This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표35_4965161[[#This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표35_4965161[[#This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표35_4965161[[#This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표35_4965161[[#This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표35_4965161[[#This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표35_4965161[[#This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표35_4965161[[#This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표35_4965161[[#This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표35_4965161[[#This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표35_4965161[[#This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표35_4965161[[#This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표35_4965161[[#This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표35_4965161[[#This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표35_4965161[[#This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표35_4965161[[#This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표35_4965161[[#This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표35_4965161[[#This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표35_4965161[[#This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표35_4965161[[#This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표35_4965161[[#This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표35_4965161[[#This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표35_4965161[[#This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표35_4965161[[#This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표35_4965161[[#This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표35_4965161[[#This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표35_4965161[[#This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표35_4965161[[#This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표35_4965161[[#This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표35_4965161[[#This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표35_4965161[[#This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표35_4965161[[#This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표35_4965161[[#This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표35_4965161[[#This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표35_4965161[[#This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표35_4965161[[#This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표35_4965161[[#This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표35_4965161[[#This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표35_4965161[[#This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표35_4965161[[#This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표35_4965161[[#This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표35_4965161[[#This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표35_4965161[[#This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표35_4965161[[#This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표35_4965161[[#This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표35_4965161[[#This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표35_4965161[[#This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표35_4965161[[#This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표35_4965161[[#This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표35_4965161[[#This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표35_4965161[[#This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표35_4965161[[#This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표35_4965161[[#This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표35_4965161[[#This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표35_4965161[[#This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표35_4965161[[#This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표35_4965161[[#This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표35_4965161[[#This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표35_4965161[[#This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표35_4965161[[#This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표35_4965161[[#This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표35_4965161[[#This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표35_4965161[[#This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표35_4965161[[#This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표35_4965161[[#This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표35_4965161[[#This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표35_4965161[[#This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표35_4965161[[#This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표35_4965161[[#This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표35_4965161[[#This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표35_4965161[[#This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표35_4965161[[#This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표35_4965161[[#This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표35_4965161[[#This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표35_4965161[[#This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표35_4965161[[#This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표35_4965161[[#This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표35_4965161[[#This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표35_4965161[[#This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표35_4965161[[#This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표35_4965161[[#This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표35_4965161[[#This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표35_4965161[[#This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표35_4965161[[#This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표35_4965161[[#This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표35_4965161[[#This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표35_4965161[[#This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표35_4965161[[#This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표35_4965161[[#This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표35_4965161[[#This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표35_4965161[[#This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표35_4965161[[#This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표35_4965161[[#This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표35_4965161[[#This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표35_4965161[[#This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표35_4965161[[#This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표35_4965161[[#This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표35_4965161[[#This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표35_4965161[[#This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표35_4965161[[#This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표35_4965161[[#This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표35_4965161[[#This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표35_4965161[[#This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표35_4965161[[#This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표35_4965161[[#This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표35_4965161[[#This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표35_4965161[[#This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표35_4965161[[#This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표35_4965161[[#This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표35_4965161[[#This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표35_4965161[[#This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표35_4965161[[#This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표35_4965161[[#This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표35_4965161[[#This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표35_4965161[[#This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표35_4965161[[#This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표35_4965161[[#This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표35_4965161[[#This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표35_4965161[[#This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표35_4965161[[#This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표35_4965161[[#This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표35_4965161[[#This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표35_4965161[[#This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표35_4965161[[#This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표35_4965161[[#This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표35_4965161[[#This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표35_4965161[[#This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표35_4965161[[#This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표35_4965161[[#This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표35_4965161[[#This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표35_4965161[[#This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표35_4965161[[#This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표35_4965161[[#This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표35_4965161[[#This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표35_4965161[[#This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표35_4965161[[#This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표35_4965161[[#This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표35_4965161[[#This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표35_4965161[[#This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표35_4965161[[#This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표35_4965161[[#This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표35_4965161[[#This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표35_4965161[[#This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표35_4965161[[#This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표35_4965161[[#This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표35_4965161[[#This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표35_4965161[[#This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표35_4965161[[#This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표35_4965161[[#This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표35_4965161[[#This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표35_4965161[[#This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표35_4965161[[#This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표35_4965161[[#This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표35_4965161[[#This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표35_4965161[[#This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표35_4965161[[#This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표35_4965161[[#This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표35_4965161[[#This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표35_4965161[[#This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표35_4965161[[#This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표35_4965161[[#This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표35_4965161[[#This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표35_4965161[[#This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표35_4965161[[#This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표35_4965161[[#This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표35_4965161[[#This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표35_4965161[[#This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표35_4965161[[#This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표35_4965161[[#This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표35_4965161[[#This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표35_4965161[[#This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표35_4965161[[#This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표35_4965161[[#This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표35_4965161[[#This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표35_4965161[[#This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표35_4965161[[#This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표35_4965161[[#This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표35_4965161[[#This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표35_4965161[[#This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표35_4965161[[#This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표35_4965161[[#This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표35_4965161[[#This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표35_4965161[[#This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표35_4965161[[#This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표35_4965161[[#This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표35_4965161[[#This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표35_4965161[[#This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표35_4965161[[#This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표35_4965161[[#This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표35_4965161[[#This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표35_4965161[[#This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표35_4965161[[#This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표35_4965161[[#This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표35_4965161[[#This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표35_4965161[[#This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표35_4965161[[#This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표35_4965161[[#This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표35_4965161[[#This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표35_4965161[[#This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표35_4965161[[#This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표35_4965161[[#This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표35_4965161[[#This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표35_4965161[[#This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표35_4965161[[#This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표35_4965161[[#This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표35_4965161[[#This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표35_4965161[[#This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표35_4965161[[#This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표35_4965161[[#This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표35_4965161[[#This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표35_4965161[[#This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표35_4965161[[#This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표35_4965161[[#This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표35_4965161[[#This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표35_4965161[[#This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표35_4965161[[#This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표35_4965161[[#This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표35_4965161[[#This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표35_4965161[[#This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표35_4965161[[#This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표35_4965161[[#This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표35_4965161[[#This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표35_4965161[[#This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표35_4965161[[#This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표35_4965161[[#This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표35_4965161[[#This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표35_4965161[[#This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표35_4965161[[#This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표35_4965161[[#This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표35_4965161[[#This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표35_4965161[[#This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표35_4965161[[#This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표35_4965161[[#This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표35_4965161[[#This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표35_4965161[[#This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표35_4965161[[#This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표35_4965161[[#This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표35_4965161[[#This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표35_4965161[[#This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표35_4965161[[#This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표35_4965161[[#This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표35_4965161[[#This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표35_4965161[[#This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표35_4965161[[#This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표35_4965161[[#This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표35_4965161[[#This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표35_4965161[[#This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표35_4965161[[#This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표35_4965161[[#This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표35_4965161[[#This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표35_4965161[[#This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표35_4965161[[#This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표35_4965161[[#This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표35_4965161[[#This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표35_4965161[[#This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표35_4965161[[#This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표35_4965161[[#This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표35_4965161[[#This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표35_4965161[[#This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표35_4965161[[#This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표35_4965161[[#This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표35_4965161[[#This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표35_4965161[[#This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표35_4965161[[#This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표35_4965161[[#This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표35_4965161[[#This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표35_4965161[[#This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표35_4965161[[#This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표35_4965161[[#This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표35_4965161[[#This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표35_4965161[[#This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표35_4965161[[#This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표35_4965161[[#This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표35_4965161[[#This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표35_4965161[[#This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표35_4965161[[#This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표35_4965161[[#This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표35_4965161[[#This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표35_4965161[[#This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표35_4965161[[#This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표35_4965161[[#This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표35_4965161[[#This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표35_4965161[[#This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표35_4965161[[#This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표35_4965161[[#This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표35_4965161[[#This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표35_4965161[[#This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표35_4965161[[#This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표35_4965161[[#This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표35_4965161[[#This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표35_4965161[[#This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표35_4965161[[#This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표35_4965161[[#This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표35_4965161[[#This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표35_4965161[[#This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표35_4965161[[#This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표35_4965161[[#This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표35_4965161[[#This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표35_4965161[[#This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표35_4965161[[#This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표35_4965161[[#This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표35_4965161[[#This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표35_4965161[[#This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표35_4965161[[#This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표35_4965161[[#This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표35_4965161[[#This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표35_4965161[[#This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표35_4965161[[#This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표35_4965161[[#This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표35_4965161[[#This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표35_4965161[[#This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표35_4965161[[#This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표35_4965161[[#This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표35_4965161[[#This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표35_4965161[[#This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표35_4965161[[#This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표35_4965161[[#This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표35_4965161[[#This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표35_4965161[[#This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표35_4965161[[#This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표35_4965161[[#This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표35_4965161[[#This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표35_4965161[[#This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표35_4965161[[#This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표35_4965161[[#This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표35_4965161[[#This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표35_4965161[[#This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표35_4965161[[#This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표35_4965161[[#This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표35_4965161[[#This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표35_4965161[[#This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표35_4965161[[#This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표35_4965161[[#This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표35_4965161[[#This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표35_4965161[[#This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표35_4965161[[#This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표35_4965161[[#This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표35_4965161[[#This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표35_4965161[[#This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표35_4965161[[#This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표35_4965161[[#This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표35_4965161[[#This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표35_4965161[[#This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표35_4965161[[#This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표35_4965161[[#This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표35_4965161[[#This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표35_4965161[[#This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표35_4965161[[#This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표35_4965161[[#This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표35_4965161[[#This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표35_4965161[[#This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표35_4965161[[#This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표35_4965161[[#This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표35_4965161[[#This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표35_4965161[[#This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표35_4965161[[#This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표35_4965161[[#This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표35_4965161[[#This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표35_4965161[[#This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표35_4965161[[#This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표35_4965161[[#This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표35_4965161[[#This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표35_4965161[[#This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표35_4965161[[#This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표35_4965161[[#This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표35_4965161[[#This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표35_4965161[[#This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표35_4965161[[#This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표35_4965161[[#This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표35_4965161[[#This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표35_4965161[[#This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표35_4965161[[#This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표35_4965161[[#This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표35_4965161[[#This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표35_4965161[[#This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표35_4965161[[#This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표35_4965161[[#This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표35_4965161[[#This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표35_4965161[[#This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표35_4965161[[#This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표35_4965161[[#This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표35_4965161[[#This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표35_4965161[[#This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표35_4965161[[#This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표35_4965161[[#This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표35_4965161[[#This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표35_4965161[[#This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표35_4965161[[#This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표35_4965161[[#This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표35_4965161[[#This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표35_4965161[[#This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표35_4965161[[#This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표35_4965161[[#This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표35_4965161[[#This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표35_4965161[[#This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표35_4965161[[#This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표35_4965161[[#This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표35_4965161[[#This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표35_4965161[[#This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표35_4965161[[#This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표35_4965161[[#This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표35_4965161[[#This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표35_4965161[[#This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표35_4965161[[#This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표35_4965161[[#This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표35_4965161[[#This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표35_4965161[[#This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표35_4965161[[#This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표35_4965161[[#This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표35_4965161[[#This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표35_4965161[[#This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표35_4965161[[#This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표35_4965161[[#This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표35_4965161[[#This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표35_4965161[[#This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표35_4965161[[#This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표35_4965161[[#This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표35_4965161[[#This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표35_4965161[[#This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표35_4965161[[#This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표35_4965161[[#This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표35_4965161[[#This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표35_4965161[[#This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표35_4965161[[#This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표35_4965161[[#This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표35_4965161[[#This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표35_4965161[[#This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표35_4965161[[#This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표35_4965161[[#This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표35_4965161[[#This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표35_4965161[[#This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표35_4965161[[#This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표35_4965161[[#This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표35_4965161[[#This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표35_4965161[[#This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표35_4965161[[#This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표35_4965161[[#This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표35_4965161[[#This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표35_4965161[[#This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표35_4965161[[#This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표35_4965161[[#This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표35_4965161[[#This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표35_4965161[[#This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표35_4965161[[#This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표35_4965161[[#This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표35_4965161[[#This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표35_4965161[[#This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표35_4965161[[#This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표35_4965161[[#This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표35_4965161[[#This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표35_4965161[[#This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표35_4965161[[#This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표35_4965161[[#This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표35_4965161[[#This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표35_4965161[[#This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표35_4965161[[#This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표35_4965161[[#This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표35_4965161[[#This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표35_4965161[[#This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표35_4965161[[#This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표35_4965161[[#This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표35_4965161[[#This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표35_4965161[[#This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표35_4965161[[#This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표35_4965161[[#This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표35_4965161[[#This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표35_4965161[[#This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표35_4965161[[#This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표35_4965161[[#This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표35_4965161[[#This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표35_4965161[[#This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표35_4965161[[#This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표35_4965161[[#This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표35_4965161[[#This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표35_4965161[[#This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표35_4965161[[#This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표35_4965161[[#This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표35_4965161[[#This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표35_4965161[[#This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표35_4965161[[#This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표35_4965161[[#This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표35_4965161[[#This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표35_4965161[[#This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표35_4965161[[#This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표35_4965161[[#This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표35_4965161[[#This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표35_4965161[[#This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표35_4965161[[#This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표35_4965161[[#This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표35_4965161[[#This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표35_4965161[[#This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표35_4965161[[#This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표35_4965161[[#This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표35_4965161[[#This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표35_4965161[[#This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표35_4965161[[#This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표35_4965161[[#This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표35_4965161[[#This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표35_4965161[[#This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표35_4965161[[#This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표35_4965161[[#This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표35_4965161[[#This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표35_4965161[[#This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표35_4965161[[#This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표35_4965161[[#This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표35_4965161[[#This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표35_4965161[[#This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표35_4965161[[#This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표35_4965161[[#This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표35_4965161[[#This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표35_4965161[[#This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표35_4965161[[#This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표35_4965161[[#This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표35_4965161[[#This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표35_4965161[[#This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표35_4965161[[#This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표35_4965161[[#This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표35_4965161[[#This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표35_4965161[[#This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표35_4965161[[#This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표35_4965161[[#This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표35_4965161[[#This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표35_4965161[[#This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표35_4965161[[#This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표35_4965161[[#This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표35_4965161[[#This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표35_4965161[[#This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표35_4965161[[#This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표35_4965161[[#This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표35_4965161[[#This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표35_4965161[[#This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표35_4965161[[#This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표35_4965161[[#This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표35_4965161[[#This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표35_4965161[[#This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표35_4965161[[#This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표35_4965161[[#This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표35_4965161[[#This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표35_4965161[[#This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표35_4965161[[#This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표35_4965161[[#This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표35_4965161[[#This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표35_4965161[[#This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표35_4965161[[#This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표35_4965161[[#This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표35_4965161[[#This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표35_4965161[[#This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표35_4965161[[#This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표35_4965161[[#This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표35_4965161[[#This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표35_4965161[[#This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표35_4965161[[#This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표35_4965161[[#This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표35_4965161[[#This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표35_4965161[[#This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표35_4965161[[#This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표35_4965161[[#This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표35_4965161[[#This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표35_4965161[[#This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표35_4965161[[#This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표35_4965161[[#This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표35_4965161[[#This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표35_4965161[[#This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표35_4965161[[#This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표35_4965161[[#This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표35_4965161[[#This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표35_4965161[[#This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표35_4965161[[#This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표35_4965161[[#This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표35_4965161[[#This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표35_4965161[[#This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표35_4965161[[#This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표35_4965161[[#This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표35_4965161[[#This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표35_4965161[[#This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표35_4965161[[#This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표35_4965161[[#This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표35_4965161[[#This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표35_4965161[[#This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표35_4965161[[#This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표35_4965161[[#This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표35_4965161[[#This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표35_4965161[[#This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표35_4965161[[#This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표35_4965161[[#This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표35_4965161[[#This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표35_4965161[[#This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표35_4965161[[#This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표35_4965161[[#This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표35_4965161[[#This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표35_4965161[[#This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표35_4965161[[#This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표35_4965161[[#This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표35_4965161[[#This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표35_4965161[[#This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표35_4965161[[#This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표35_4965161[[#This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표35_4965161[[#This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표35_4965161[[#This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표35_4965161[[#This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표35_4965161[[#This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표35_4965161[[#This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표35_4965161[[#This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표35_4965161[[#This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표35_4965161[[#This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표35_4965161[[#This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표35_4965161[[#This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표35_4965161[[#This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표35_4965161[[#This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표35_4965161[[#This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표35_4965161[[#This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표35_4965161[[#This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표35_4965161[[#This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표35_4965161[[#This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표35_4965161[[#This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표35_4965161[[#This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표35_4965161[[#This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표35_4965161[[#This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표35_4965161[[#This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표35_4965161[[#This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표35_4965161[[#This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표35_4965161[[#This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표35_4965161[[#This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표35_4965161[[#This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표35_4965161[[#This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표35_4965161[[#This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표35_4965161[[#This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표35_4965161[[#This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표35_4965161[[#This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표35_4965161[[#This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표35_4965161[[#This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표35_4965161[[#This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표35_4965161[[#This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표35_4965161[[#This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표35_4965161[[#This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표35_4965161[[#This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표35_4965161[[#This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표35_4965161[[#This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표35_4965161[[#This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표35_4965161[[#This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표35_4965161[[#This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표35_4965161[[#This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표35_4965161[[#This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표35_4965161[[#This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표35_4965161[[#This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표35_4965161[[#This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표35_4965161[[#This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표35_4965161[[#This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표35_4965161[[#This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표35_4965161[[#This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표35_4965161[[#This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표35_4965161[[#This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표35_4965161[[#This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표35_4965161[[#This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표35_4965161[[#This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표35_4965161[[#This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표35_4965161[[#This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표35_4965161[[#This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표35_4965161[[#This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표35_4965161[[#This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표35_4965161[[#This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표35_4965161[[#This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표35_4965161[[#This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표35_4965161[[#This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표35_4965161[[#This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표35_4965161[[#This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표35_4965161[[#This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표35_4965161[[#This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표35_4965161[[#This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표35_4965161[[#This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표35_4965161[[#This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표35_4965161[[#This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표35_4965161[[#This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표35_4965161[[#This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표35_4965161[[#This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표35_4965161[[#This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표35_4965161[[#This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표35_4965161[[#This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표35_4965161[[#This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표35_4965161[[#This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표35_4965161[[#This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표35_4965161[[#This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표35_4965161[[#This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표35_4965161[[#This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표35_4965161[[#This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표35_4965161[[#This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표35_4965161[[#This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표35_4965161[[#This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표35_4965161[[#This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표35_4965161[[#This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표35_4965161[[#This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표35_4965161[[#This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표35_4965161[[#This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표35_4965161[[#This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표35_4965161[[#This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표35_4965161[[#This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표35_4965161[[#This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표35_4965161[[#This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표35_4965161[[#This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표35_4965161[[#This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표35_4965161[[#This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표35_4965161[[#This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표35_4965161[[#This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표35_4965161[[#This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표35_4965161[[#This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표35_4965161[[#This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표35_4965161[[#This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표35_4965161[[#This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표35_4965161[[#This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표35_4965161[[#This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표35_4965161[[#This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표35_4965161[[#This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표35_4965161[[#This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표35_4965161[[#This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표35_4965161[[#This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표35_4965161[[#This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표35_4965161[[#This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표35_4965161[[#This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표35_4965161[[#This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표35_4965161[[#This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표35_4965161[[#This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표35_4965161[[#This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표35_4965161[[#This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표35_4965161[[#This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표35_4965161[[#This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표35_4965161[[#This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표35_4965161[[#This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표35_4965161[[#This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표35_4965161[[#This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표35_4965161[[#This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표35_4965161[[#This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표35_4965161[[#This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표35_4965161[[#This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표35_4965161[[#This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표35_4965161[[#This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표35_4965161[[#This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표35_4965161[[#This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표35_4965161[[#This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표35_4965161[[#This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표35_4965161[[#This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표35_4965161[[#This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표35_4965161[[#This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표35_4965161[[#This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표35_4965161[[#This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표35_4965161[[#This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표35_4965161[[#This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표35_4965161[[#This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표35_4965161[[#This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표35_4965161[[#This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표35_4965161[[#This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표35_4965161[[#This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표35_4965161[[#This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표35_4965161[[#This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표35_4965161[[#This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표35_4965161[[#This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표35_4965161[[#This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표35_4965161[[#This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표35_4965161[[#This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표35_4965161[[#This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표35_4965161[[#This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표35_4965161[[#This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표35_4965161[[#This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표35_4965161[[#This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표35_4965161[[#This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표35_4965161[[#This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표35_4965161[[#This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표35_4965161[[#This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표35_4965161[[#This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표35_4965161[[#This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표35_4965161[[#This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표35_4965161[[#This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표35_4965161[[#This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표35_4965161[[#This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표35_4965161[[#This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표35_4965161[[#This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표35_4965161[[#This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표35_4965161[[#This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표35_4965161[[#This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표35_4965161[[#This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표35_4965161[[#This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표35_4965161[[#This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표35_4965161[[#This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표35_4965161[[#This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표35_4965161[[#This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표35_4965161[[#This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표35_4965161[[#This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표35_4965161[[#This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표35_4965161[[#This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표35_4965161[[#This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표35_4965161[[#This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표35_4965161[[#This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표35_4965161[[#This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표35_4965161[[#This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표35_4965161[[#This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표35_4965161[[#This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표35_4965161[[#This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표35_4965161[[#This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표35_4965161[[#This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표35_4965161[[#This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표35_4965161[[#This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표35_4965161[[#This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표35_4965161[[#This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표35_4965161[[#This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표35_4965161[[#This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표35_4965161[[#This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표35_4965161[[#This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표35_4965161[[#This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표35_4965161[[#This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표35_4965161[[#This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표35_4965161[[#This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표35_4965161[[#This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표35_4965161[[#This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표35_4965161[[#This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표35_4965161[[#This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표35_4965161[[#This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표35_4965161[[#This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표35_4965161[[#This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표35_4965161[[#This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표35_4965161[[#This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표35_4965161[[#This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표35_4965161[[#This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표35_4965161[[#This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표35_4965161[[#This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표35_4965161[[#This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표35_4965161[[#This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표35_4965161[[#This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표35_4965161[[#This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표35_4965161[[#This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표35_4965161[[#This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표35_4965161[[#This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표35_4965161[[#This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표35_4965161[[#This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표35_4965161[[#This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표35_4965161[[#This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표35_4965161[[#This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표35_4965161[[#This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표35_4965161[[#This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표35_4965161[[#This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표35_4965161[[#This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표35_4965161[[#This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표35_4965161[[#This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표35_4965161[[#This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표35_4965161[[#This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표35_4965161[[#This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표35_4965161[[#This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표35_4965161[[#This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표35_4965161[[#This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표35_4965161[[#This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표35_4965161[[#This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표35_4965161[[#This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표35_4965161[[#This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표35_4965161[[#This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표35_4965161[[#This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표35_4965161[[#This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표35_4965161[[#This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표35_4965161[[#This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표35_4965161[[#This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표35_4965161[[#This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표35_4965161[[#This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표35_4965161[[#This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표35_4965161[[#This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표35_4965161[[#This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표35_4965161[[#This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표35_4965161[[#This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표35_4965161[[#This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표35_4965161[[#This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표35_4965161[[#This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표35_4965161[[#This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표35_4965161[[#This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표35_4965161[[#This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표35_4965161[[#This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표35_4965161[[#This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표35_4965161[[#This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표35_4965161[[#This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표35_4965161[[#This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표35_4965161[[#This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표35_4965161[[#This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표35_4965161[[#This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표35_4965161[[#This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표35_4965161[[#This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표35_4965161[[#This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표35_4965161[[#This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표35_4965161[[#This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표35_4965161[[#This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표35_4965161[[#This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표35_4965161[[#This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표35_4965161[[#This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표35_4965161[[#This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표35_4965161[[#This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표35_4965161[[#This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표35_4965161[[#This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표35_4965161[[#This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표35_4965161[[#This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표35_4965161[[#This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표35_4965161[[#This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표35_4965161[[#This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표35_4965161[[#This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표35_4965161[[#This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표35_4965161[[#This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표35_4965161[[#This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표35_4965161[[#This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표35_4965161[[#This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표35_4965161[[#This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표35_4965161[[#This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표35_4965161[[#This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표35_4965161[[#This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표35_4965161[[#This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표35_4965161[[#This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표35_4965161[[#This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표35_4965161[[#This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표35_4965161[[#This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표35_4965161[[#This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표35_4965161[[#This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표35_4965161[[#This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표35_4965161[[#This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표35_4965161[[#This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표35_4965161[[#This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표35_4965161[[#This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표35_4965161[[#This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표35_4965161[[#This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표35_4965161[[#This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표35_4965161[[#This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표35_4965161[[#This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표35_4965161[[#This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표35_4965161[[#This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표35_4965161[[#This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표35_4965161[[#This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표35_4965161[[#This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표35_4965161[[#This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표35_4965161[[#This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표35_4965161[[#This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표35_4965161[[#This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표35_4965161[[#This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표35_4965161[[#This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표35_4965161[[#This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표35_4965161[[#This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표35_4965161[[#This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표35_4965161[[#This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표35_4965161[[#This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표35_4965161[[#This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표35_4965161[[#This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표35_4965161[[#This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표35_4965161[[#This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표35_4965161[[#This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표35_4965161[[#This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표35_4965161[[#This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표35_4965161[[#This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표35_4965161[[#This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표35_4965161[[#This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표35_4965161[[#This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표35_4965161[[#This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표35_4965161[[#This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표35_4965161[[#This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표35_4965161[[#This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표35_4965161[[#This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표35_4965161[[#This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표35_4965161[[#This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표35_4965161[[#This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표35_4965161[[#This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표35_4965161[[#This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표35_4965161[[#This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표35_4965161[[#This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표35_4965161[[#This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표35_4965161[[#This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표35_4965161[[#This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표35_4965161[[#This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표35_4965161[[#This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표35_4965161[[#This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표35_4965161[[#This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표35_4965161[[#This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표35_4965161[[#This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표35_4965161[[#This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표35_4965161[[#This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표35_4965161[[#This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표35_4965161[[#This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표35_4965161[[#This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표35_4965161[[#This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표35_4965161[[#This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표35_4965161[[#This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표35_4965161[[#This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표35_4965161[[#This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표35_4965161[[#This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표35_4965161[[#This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표35_4965161[[#This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표35_4965161[[#This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표35_4965161[[#This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표35_4965161[[#This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표35_4965161[[#This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표35_4965161[[#This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표35_4965161[[#This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표35_4965161[[#This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표35_4965161[[#This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표35_4965161[[#This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표35_4965161[[#This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표35_4965161[[#This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표35_4965161[[#This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표35_4965161[[#This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표35_4965161[[#This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표35_4965161[[#This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표35_4965161[[#This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표35_4965161[[#This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표35_4965161[[#This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표35_4965161[[#This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표35_4965161[[#This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표35_4965161[[#This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표35_4965161[[#This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표35_4965161[[#This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표35_4965161[[#This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표35_4965161[[#This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표35_4965161[[#This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표35_4965161[[#This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표35_4965161[[#This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표35_4965161[[#This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표35_4965161[[#This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표35_4965161[[#This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표35_4965161[[#This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표35_4965161[[#This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표35_4965161[[#This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표35_4965161[[#This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표35_4965161[[#This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표35_4965161[[#This Row],[Mdm2(t+1)]]</f>
        <v>0</v>
      </c>
    </row>
  </sheetData>
  <mergeCells count="32">
    <mergeCell ref="A1:B1"/>
    <mergeCell ref="H1:K1"/>
    <mergeCell ref="A25:B25"/>
    <mergeCell ref="H25:K25"/>
    <mergeCell ref="A49:B49"/>
    <mergeCell ref="F49:I4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28:B128"/>
    <mergeCell ref="I128:L128"/>
    <mergeCell ref="A169:B169"/>
    <mergeCell ref="I169:L169"/>
    <mergeCell ref="A210:B210"/>
    <mergeCell ref="H210:K210"/>
    <mergeCell ref="A234:B234"/>
    <mergeCell ref="H234:K234"/>
    <mergeCell ref="A421:B421"/>
    <mergeCell ref="N421:Q421"/>
    <mergeCell ref="A258:B258"/>
    <mergeCell ref="G258:J258"/>
    <mergeCell ref="A273:B273"/>
    <mergeCell ref="J273:M273"/>
    <mergeCell ref="A347:B347"/>
    <mergeCell ref="J347:M347"/>
  </mergeCells>
  <pageMargins left="0.7" right="0.7" top="0.75" bottom="0.75" header="0.3" footer="0.3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opLeftCell="A40" workbookViewId="0">
      <selection activeCell="C50" sqref="C50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9">
        <v>-1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-1</v>
      </c>
      <c r="F8" s="31">
        <f>IF(E8&gt;0,1,IF(E8&lt;0,0,D8))</f>
        <v>0</v>
      </c>
      <c r="H8" s="79">
        <v>0</v>
      </c>
      <c r="I8" s="79">
        <v>0</v>
      </c>
      <c r="J8" s="79">
        <v>0</v>
      </c>
      <c r="K8" s="79">
        <v>0</v>
      </c>
      <c r="L8" s="79">
        <f>표20_185014618[[#This Row],[ATM(t+1)]]</f>
        <v>0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-1</v>
      </c>
      <c r="F9" s="31">
        <f t="shared" ref="F9:F23" si="1">IF(E9&gt;0,1,IF(E9&lt;0,0,D9))</f>
        <v>0</v>
      </c>
      <c r="H9" s="79">
        <v>0</v>
      </c>
      <c r="I9" s="79">
        <v>0</v>
      </c>
      <c r="J9" s="79">
        <v>0</v>
      </c>
      <c r="K9" s="79">
        <v>1</v>
      </c>
      <c r="L9" s="79">
        <f>표20_185014618[[#This Row],[ATM(t+1)]]</f>
        <v>0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-3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표20_185014618[[#This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-3</v>
      </c>
      <c r="F11" s="31">
        <f t="shared" si="1"/>
        <v>0</v>
      </c>
      <c r="H11" s="79">
        <v>0</v>
      </c>
      <c r="I11" s="79">
        <v>0</v>
      </c>
      <c r="J11" s="79">
        <v>1</v>
      </c>
      <c r="K11" s="79">
        <v>1</v>
      </c>
      <c r="L11" s="79">
        <f>표20_185014618[[#This Row],[ATM(t+1)]]</f>
        <v>0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-3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표20_185014618[[#This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-3</v>
      </c>
      <c r="F13" s="31">
        <f>IF(E13&gt;0,1,IF(E13&lt;0,0,D13))</f>
        <v>0</v>
      </c>
      <c r="H13" s="79">
        <v>0</v>
      </c>
      <c r="I13" s="79">
        <v>1</v>
      </c>
      <c r="J13" s="79">
        <v>0</v>
      </c>
      <c r="K13" s="79">
        <v>1</v>
      </c>
      <c r="L13" s="79">
        <f>표20_185014618[[#This Row],[ATM(t+1)]]</f>
        <v>0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-5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표20_185014618[[#This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-5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표20_185014618[[#This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0</v>
      </c>
      <c r="F16" s="31">
        <f t="shared" si="1"/>
        <v>0</v>
      </c>
      <c r="H16" s="79">
        <v>1</v>
      </c>
      <c r="I16" s="79">
        <v>0</v>
      </c>
      <c r="J16" s="79">
        <v>0</v>
      </c>
      <c r="K16" s="79">
        <v>0</v>
      </c>
      <c r="L16" s="79">
        <f>표20_185014618[[#This Row],[ATM(t+1)]]</f>
        <v>0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0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표20_185014618[[#This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-2</v>
      </c>
      <c r="F18" s="31">
        <f t="shared" si="1"/>
        <v>0</v>
      </c>
      <c r="H18" s="79">
        <v>1</v>
      </c>
      <c r="I18" s="79">
        <v>0</v>
      </c>
      <c r="J18" s="79">
        <v>1</v>
      </c>
      <c r="K18" s="79">
        <v>0</v>
      </c>
      <c r="L18" s="79">
        <f>표20_185014618[[#This Row],[ATM(t+1)]]</f>
        <v>0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-2</v>
      </c>
      <c r="F19" s="31">
        <f t="shared" si="1"/>
        <v>0</v>
      </c>
      <c r="H19" s="79">
        <v>1</v>
      </c>
      <c r="I19" s="79">
        <v>0</v>
      </c>
      <c r="J19" s="79">
        <v>1</v>
      </c>
      <c r="K19" s="79">
        <v>1</v>
      </c>
      <c r="L19" s="79">
        <f>표20_185014618[[#This Row],[ATM(t+1)]]</f>
        <v>0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-2</v>
      </c>
      <c r="F20" s="31">
        <f t="shared" si="1"/>
        <v>0</v>
      </c>
      <c r="H20" s="79">
        <v>1</v>
      </c>
      <c r="I20" s="79">
        <v>1</v>
      </c>
      <c r="J20" s="79">
        <v>0</v>
      </c>
      <c r="K20" s="79">
        <v>0</v>
      </c>
      <c r="L20" s="79">
        <f>표20_185014618[[#This Row],[ATM(t+1)]]</f>
        <v>0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-2</v>
      </c>
      <c r="F21" s="31">
        <f t="shared" si="1"/>
        <v>0</v>
      </c>
      <c r="H21" s="79">
        <v>1</v>
      </c>
      <c r="I21" s="79">
        <v>1</v>
      </c>
      <c r="J21" s="79">
        <v>0</v>
      </c>
      <c r="K21" s="79">
        <v>1</v>
      </c>
      <c r="L21" s="79">
        <f>표20_185014618[[#This Row],[ATM(t+1)]]</f>
        <v>0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-4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표20_185014618[[#This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-4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표20_185014618[[#This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77">
        <v>0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표21_195114719[[#This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표21_195114719[[#This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표21_195114719[[#This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표21_195114719[[#This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1</v>
      </c>
      <c r="F36" s="31">
        <f t="shared" si="3"/>
        <v>1</v>
      </c>
      <c r="H36" s="79">
        <v>0</v>
      </c>
      <c r="I36" s="79">
        <v>1</v>
      </c>
      <c r="J36" s="79">
        <v>0</v>
      </c>
      <c r="K36" s="79">
        <v>0</v>
      </c>
      <c r="L36" s="79">
        <f>표21_195114719[[#This Row],[p53(t+1)]]</f>
        <v>1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1</v>
      </c>
      <c r="F37" s="31">
        <f t="shared" si="3"/>
        <v>1</v>
      </c>
      <c r="H37" s="79">
        <v>0</v>
      </c>
      <c r="I37" s="79">
        <v>1</v>
      </c>
      <c r="J37" s="79">
        <v>0</v>
      </c>
      <c r="K37" s="79">
        <v>1</v>
      </c>
      <c r="L37" s="79">
        <f>표21_195114719[[#This Row],[p53(t+1)]]</f>
        <v>1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-1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표21_195114719[[#This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-1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표21_195114719[[#This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표21_195114719[[#This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표21_195114719[[#This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표21_195114719[[#This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표21_195114719[[#This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3</v>
      </c>
      <c r="F44" s="31">
        <f t="shared" si="3"/>
        <v>1</v>
      </c>
      <c r="H44" s="79">
        <v>1</v>
      </c>
      <c r="I44" s="79">
        <v>1</v>
      </c>
      <c r="J44" s="79">
        <v>0</v>
      </c>
      <c r="K44" s="79">
        <v>0</v>
      </c>
      <c r="L44" s="79">
        <f>표21_195114719[[#This Row],[p53(t+1)]]</f>
        <v>1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3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표21_195114719[[#This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1</v>
      </c>
      <c r="F46" s="31">
        <f t="shared" si="3"/>
        <v>1</v>
      </c>
      <c r="H46" s="79">
        <v>1</v>
      </c>
      <c r="I46" s="79">
        <v>1</v>
      </c>
      <c r="J46" s="79">
        <v>1</v>
      </c>
      <c r="K46" s="79">
        <v>0</v>
      </c>
      <c r="L46" s="79">
        <f>표21_195114719[[#This Row],[p53(t+1)]]</f>
        <v>1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1</v>
      </c>
      <c r="F47" s="39">
        <f t="shared" si="3"/>
        <v>1</v>
      </c>
      <c r="H47" s="79">
        <v>1</v>
      </c>
      <c r="I47" s="79">
        <v>1</v>
      </c>
      <c r="J47" s="79">
        <v>1</v>
      </c>
      <c r="K47" s="79">
        <v>1</v>
      </c>
      <c r="L47" s="79">
        <f>표21_195114719[[#This Row],[p53(t+1)]]</f>
        <v>1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8">
        <v>-1000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-1000</v>
      </c>
      <c r="D54" s="31">
        <f>IF(C54&gt;0,1,IF(C54&lt;0,0,B54))</f>
        <v>0</v>
      </c>
      <c r="F54" s="79">
        <v>0</v>
      </c>
      <c r="G54" s="79">
        <v>0</v>
      </c>
      <c r="H54" s="79">
        <f>표22_205214820[[#This Row],[Wip1(t+1)]]</f>
        <v>0</v>
      </c>
    </row>
    <row r="55" spans="1:9">
      <c r="A55" s="29">
        <v>0</v>
      </c>
      <c r="B55" s="1">
        <v>1</v>
      </c>
      <c r="C55" s="1">
        <f>A55*$C$51+$C$50</f>
        <v>-1000</v>
      </c>
      <c r="D55" s="31">
        <f>IF(C55&gt;0,1,IF(C55&lt;0,0,B55))</f>
        <v>0</v>
      </c>
      <c r="F55" s="79">
        <v>0</v>
      </c>
      <c r="G55" s="79">
        <v>1</v>
      </c>
      <c r="H55" s="79">
        <f>표22_205214820[[#This Row],[Wip1(t+1)]]</f>
        <v>0</v>
      </c>
    </row>
    <row r="56" spans="1:9">
      <c r="A56" s="29">
        <v>1</v>
      </c>
      <c r="B56" s="1">
        <v>0</v>
      </c>
      <c r="C56" s="1">
        <f>A56*$C$51+$C$50</f>
        <v>-998</v>
      </c>
      <c r="D56" s="31">
        <f>IF(C56&gt;0,1,IF(C56&lt;0,0,B56))</f>
        <v>0</v>
      </c>
      <c r="F56" s="79">
        <v>1</v>
      </c>
      <c r="G56" s="79">
        <v>0</v>
      </c>
      <c r="H56" s="79">
        <f>표22_205214820[[#This Row],[Wip1(t+1)]]</f>
        <v>0</v>
      </c>
    </row>
    <row r="57" spans="1:9">
      <c r="A57" s="41">
        <v>1</v>
      </c>
      <c r="B57" s="40">
        <v>1</v>
      </c>
      <c r="C57" s="40">
        <f>A57*$C$51+$C$50</f>
        <v>-998</v>
      </c>
      <c r="D57" s="39">
        <f>IF(C57&gt;0,1,IF(C57&lt;0,0,B57))</f>
        <v>0</v>
      </c>
      <c r="F57" s="79">
        <v>1</v>
      </c>
      <c r="G57" s="79">
        <v>1</v>
      </c>
      <c r="H57" s="79">
        <f>표22_205214820[[#This Row],[Wip1(t+1)]]</f>
        <v>0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표23_375314921[[#This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표23_375314921[[#This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표23_375314921[[#This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표23_375314921[[#This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표24_385415022[[#This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표24_385415022[[#This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표24_385415022[[#This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표24_385415022[[#This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표25_395515123[[#This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표25_395515123[[#This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표25_395515123[[#This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표25_395515123[[#This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표25_395515123[[#This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표25_395515123[[#This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표25_395515123[[#This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표25_395515123[[#This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표25_395515123[[#This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표25_395515123[[#This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표25_395515123[[#This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표25_395515123[[#This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표25_395515123[[#This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표25_395515123[[#This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표25_395515123[[#This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표25_395515123[[#This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표26_405615224[[#This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표26_405615224[[#This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표26_405615224[[#This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표26_405615224[[#This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/>
    </row>
    <row r="115" spans="1:12" ht="22.2">
      <c r="A115" s="7" t="s">
        <v>16</v>
      </c>
      <c r="B115" s="72" t="s">
        <v>69</v>
      </c>
      <c r="C115" s="7">
        <v>1</v>
      </c>
      <c r="E115" s="8"/>
    </row>
    <row r="116" spans="1:12" ht="22.2">
      <c r="A116" s="8" t="s">
        <v>6</v>
      </c>
      <c r="B116" s="73" t="s">
        <v>68</v>
      </c>
      <c r="C116" s="8">
        <v>-3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 t="shared" ref="D119:D126" si="6">A119*$C$115+B119*$C$116+$C$114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표27_415715325[[#This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si="6"/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표27_415715325[[#This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표27_415715325[[#This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표27_415715325[[#This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표27_415715325[[#This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표27_415715325[[#This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표27_415715325[[#This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1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표27_415715325[[#This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표28_425815426[[#This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표28_425815426[[#This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표28_425815426[[#This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표28_425815426[[#This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표28_425815426[[#This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표28_425815426[[#This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표28_425815426[[#This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표28_425815426[[#This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표28_425815426[[#This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표28_425815426[[#This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표28_425815426[[#This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표28_425815426[[#This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표28_425815426[[#This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표28_425815426[[#This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표28_425815426[[#This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표28_425815426[[#This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표28_425815426[[#This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표28_425815426[[#This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표28_425815426[[#This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표28_425815426[[#This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표28_425815426[[#This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표28_425815426[[#This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표28_425815426[[#This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표28_425815426[[#This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표28_425815426[[#This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표28_425815426[[#This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표28_425815426[[#This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표28_425815426[[#This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표28_425815426[[#This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표28_425815426[[#This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표28_425815426[[#This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표28_425815426[[#This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표29_435915527[[#This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표29_435915527[[#This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표29_435915527[[#This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표29_435915527[[#This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표29_435915527[[#This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표29_435915527[[#This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표29_435915527[[#This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표29_435915527[[#This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표29_435915527[[#This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표29_435915527[[#This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표29_435915527[[#This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표29_435915527[[#This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표29_435915527[[#This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표29_435915527[[#This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표29_435915527[[#This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표29_435915527[[#This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표29_435915527[[#This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표29_435915527[[#This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표29_435915527[[#This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표29_435915527[[#This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표29_435915527[[#This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표29_435915527[[#This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표29_435915527[[#This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표29_435915527[[#This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표29_435915527[[#This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표29_435915527[[#This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표29_435915527[[#This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표29_435915527[[#This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표29_435915527[[#This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표29_435915527[[#This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표29_435915527[[#This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표29_435915527[[#This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표30_446015628[[#This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표30_446015628[[#This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표30_446015628[[#This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표30_446015628[[#This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표30_446015628[[#This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표30_446015628[[#This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표30_446015628[[#This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표30_446015628[[#This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표30_446015628[[#This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표30_446015628[[#This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표30_446015628[[#This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표30_446015628[[#This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표30_446015628[[#This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표30_446015628[[#This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표30_446015628[[#This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표30_446015628[[#This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표31_456115729[[#This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표31_456115729[[#This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표31_456115729[[#This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표31_456115729[[#This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표31_456115729[[#This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표31_456115729[[#This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표31_456115729[[#This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표31_456115729[[#This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표31_456115729[[#This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표31_456115729[[#This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표31_456115729[[#This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표31_456115729[[#This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표31_456115729[[#This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표31_456115729[[#This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표31_456115729[[#This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표31_456115729[[#This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표32_466215830[[#This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표32_466215830[[#This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표32_466215830[[#This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표32_466215830[[#This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표32_466215830[[#This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표32_466215830[[#This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표32_466215830[[#This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표32_466215830[[#This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표33_476315931[[#This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표33_476315931[[#This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표33_476315931[[#This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표33_476315931[[#This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표33_476315931[[#This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표33_476315931[[#This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표33_476315931[[#This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표33_476315931[[#This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표33_476315931[[#This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표33_476315931[[#This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표33_476315931[[#This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표33_476315931[[#This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표33_476315931[[#This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표33_476315931[[#This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표33_476315931[[#This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표33_476315931[[#This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표33_476315931[[#This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표33_476315931[[#This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표33_476315931[[#This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표33_476315931[[#This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표33_476315931[[#This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표33_476315931[[#This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표33_476315931[[#This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표33_476315931[[#This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표33_476315931[[#This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표33_476315931[[#This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표33_476315931[[#This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표33_476315931[[#This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표33_476315931[[#This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표33_476315931[[#This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표33_476315931[[#This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표33_476315931[[#This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표33_476315931[[#This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표33_476315931[[#This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표33_476315931[[#This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표33_476315931[[#This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표33_476315931[[#This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표33_476315931[[#This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표33_476315931[[#This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표33_476315931[[#This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표33_476315931[[#This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표33_476315931[[#This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표33_476315931[[#This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표33_476315931[[#This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표33_476315931[[#This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표33_476315931[[#This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표33_476315931[[#This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표33_476315931[[#This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표33_476315931[[#This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표33_476315931[[#This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표33_476315931[[#This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표33_476315931[[#This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표33_476315931[[#This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표33_476315931[[#This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표33_476315931[[#This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표33_476315931[[#This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표33_476315931[[#This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표33_476315931[[#This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표33_476315931[[#This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표33_476315931[[#This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표33_476315931[[#This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표33_476315931[[#This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표33_476315931[[#This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표33_476315931[[#This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표34_486416032[[#This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표34_486416032[[#This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표34_486416032[[#This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표34_486416032[[#This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표34_486416032[[#This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표34_486416032[[#This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표34_486416032[[#This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표34_486416032[[#This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표34_486416032[[#This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표34_486416032[[#This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표34_486416032[[#This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표34_486416032[[#This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표34_486416032[[#This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표34_486416032[[#This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표34_486416032[[#This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표34_486416032[[#This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표34_486416032[[#This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표34_486416032[[#This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표34_486416032[[#This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표34_486416032[[#This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표34_486416032[[#This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표34_486416032[[#This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표34_486416032[[#This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표34_486416032[[#This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표34_486416032[[#This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표34_486416032[[#This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표34_486416032[[#This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표34_486416032[[#This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표34_486416032[[#This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표34_486416032[[#This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표34_486416032[[#This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표34_486416032[[#This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표34_486416032[[#This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표34_486416032[[#This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표34_486416032[[#This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표34_486416032[[#This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표34_486416032[[#This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표34_486416032[[#This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표34_486416032[[#This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표34_486416032[[#This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표34_486416032[[#This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표34_486416032[[#This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표34_486416032[[#This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표34_486416032[[#This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표34_486416032[[#This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표34_486416032[[#This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표34_486416032[[#This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표34_486416032[[#This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표34_486416032[[#This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표34_486416032[[#This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표34_486416032[[#This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표34_486416032[[#This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표34_486416032[[#This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표34_486416032[[#This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표34_486416032[[#This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표34_486416032[[#This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표34_486416032[[#This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표34_486416032[[#This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표34_486416032[[#This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표34_486416032[[#This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표34_486416032[[#This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표34_486416032[[#This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표34_486416032[[#This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표34_486416032[[#This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표35_496516133[[#This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표35_496516133[[#This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표35_496516133[[#This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표35_496516133[[#This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표35_496516133[[#This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표35_496516133[[#This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표35_496516133[[#This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표35_496516133[[#This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표35_496516133[[#This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표35_496516133[[#This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표35_496516133[[#This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표35_496516133[[#This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표35_496516133[[#This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표35_496516133[[#This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표35_496516133[[#This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표35_496516133[[#This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표35_496516133[[#This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표35_496516133[[#This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표35_496516133[[#This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표35_496516133[[#This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표35_496516133[[#This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표35_496516133[[#This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표35_496516133[[#This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표35_496516133[[#This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표35_496516133[[#This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표35_496516133[[#This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표35_496516133[[#This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표35_496516133[[#This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표35_496516133[[#This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표35_496516133[[#This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표35_496516133[[#This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표35_496516133[[#This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표35_496516133[[#This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표35_496516133[[#This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표35_496516133[[#This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표35_496516133[[#This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표35_496516133[[#This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표35_496516133[[#This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표35_496516133[[#This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표35_496516133[[#This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표35_496516133[[#This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표35_496516133[[#This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표35_496516133[[#This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표35_496516133[[#This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표35_496516133[[#This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표35_496516133[[#This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표35_496516133[[#This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표35_496516133[[#This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표35_496516133[[#This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표35_496516133[[#This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표35_496516133[[#This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표35_496516133[[#This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표35_496516133[[#This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표35_496516133[[#This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표35_496516133[[#This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표35_496516133[[#This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표35_496516133[[#This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표35_496516133[[#This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표35_496516133[[#This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표35_496516133[[#This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표35_496516133[[#This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표35_496516133[[#This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표35_496516133[[#This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표35_496516133[[#This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표35_496516133[[#This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표35_496516133[[#This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표35_496516133[[#This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표35_496516133[[#This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표35_496516133[[#This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표35_496516133[[#This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표35_496516133[[#This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표35_496516133[[#This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표35_496516133[[#This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표35_496516133[[#This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표35_496516133[[#This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표35_496516133[[#This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표35_496516133[[#This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표35_496516133[[#This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표35_496516133[[#This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표35_496516133[[#This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표35_496516133[[#This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표35_496516133[[#This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표35_496516133[[#This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표35_496516133[[#This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표35_496516133[[#This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표35_496516133[[#This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표35_496516133[[#This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표35_496516133[[#This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표35_496516133[[#This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표35_496516133[[#This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표35_496516133[[#This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표35_496516133[[#This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표35_496516133[[#This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표35_496516133[[#This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표35_496516133[[#This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표35_496516133[[#This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표35_496516133[[#This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표35_496516133[[#This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표35_496516133[[#This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표35_496516133[[#This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표35_496516133[[#This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표35_496516133[[#This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표35_496516133[[#This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표35_496516133[[#This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표35_496516133[[#This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표35_496516133[[#This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표35_496516133[[#This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표35_496516133[[#This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표35_496516133[[#This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표35_496516133[[#This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표35_496516133[[#This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표35_496516133[[#This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표35_496516133[[#This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표35_496516133[[#This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표35_496516133[[#This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표35_496516133[[#This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표35_496516133[[#This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표35_496516133[[#This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표35_496516133[[#This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표35_496516133[[#This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표35_496516133[[#This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표35_496516133[[#This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표35_496516133[[#This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표35_496516133[[#This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표35_496516133[[#This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표35_496516133[[#This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표35_496516133[[#This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표35_496516133[[#This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표35_496516133[[#This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표35_496516133[[#This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표35_496516133[[#This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표35_496516133[[#This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표35_496516133[[#This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표35_496516133[[#This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표35_496516133[[#This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표35_496516133[[#This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표35_496516133[[#This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표35_496516133[[#This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표35_496516133[[#This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표35_496516133[[#This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표35_496516133[[#This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표35_496516133[[#This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표35_496516133[[#This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표35_496516133[[#This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표35_496516133[[#This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표35_496516133[[#This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표35_496516133[[#This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표35_496516133[[#This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표35_496516133[[#This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표35_496516133[[#This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표35_496516133[[#This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표35_496516133[[#This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표35_496516133[[#This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표35_496516133[[#This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표35_496516133[[#This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표35_496516133[[#This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표35_496516133[[#This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표35_496516133[[#This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표35_496516133[[#This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표35_496516133[[#This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표35_496516133[[#This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표35_496516133[[#This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표35_496516133[[#This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표35_496516133[[#This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표35_496516133[[#This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표35_496516133[[#This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표35_496516133[[#This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표35_496516133[[#This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표35_496516133[[#This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표35_496516133[[#This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표35_496516133[[#This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표35_496516133[[#This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표35_496516133[[#This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표35_496516133[[#This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표35_496516133[[#This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표35_496516133[[#This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표35_496516133[[#This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표35_496516133[[#This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표35_496516133[[#This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표35_496516133[[#This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표35_496516133[[#This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표35_496516133[[#This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표35_496516133[[#This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표35_496516133[[#This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표35_496516133[[#This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표35_496516133[[#This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표35_496516133[[#This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표35_496516133[[#This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표35_496516133[[#This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표35_496516133[[#This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표35_496516133[[#This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표35_496516133[[#This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표35_496516133[[#This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표35_496516133[[#This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표35_496516133[[#This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표35_496516133[[#This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표35_496516133[[#This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표35_496516133[[#This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표35_496516133[[#This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표35_496516133[[#This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표35_496516133[[#This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표35_496516133[[#This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표35_496516133[[#This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표35_496516133[[#This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표35_496516133[[#This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표35_496516133[[#This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표35_496516133[[#This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표35_496516133[[#This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표35_496516133[[#This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표35_496516133[[#This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표35_496516133[[#This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표35_496516133[[#This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표35_496516133[[#This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표35_496516133[[#This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표35_496516133[[#This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표35_496516133[[#This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표35_496516133[[#This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표35_496516133[[#This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표35_496516133[[#This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표35_496516133[[#This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표35_496516133[[#This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표35_496516133[[#This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표35_496516133[[#This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표35_496516133[[#This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표35_496516133[[#This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표35_496516133[[#This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표35_496516133[[#This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표35_496516133[[#This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표35_496516133[[#This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표35_496516133[[#This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표35_496516133[[#This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표35_496516133[[#This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표35_496516133[[#This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표35_496516133[[#This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표35_496516133[[#This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표35_496516133[[#This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표35_496516133[[#This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표35_496516133[[#This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표35_496516133[[#This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표35_496516133[[#This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표35_496516133[[#This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표35_496516133[[#This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표35_496516133[[#This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표35_496516133[[#This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표35_496516133[[#This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표35_496516133[[#This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표35_496516133[[#This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표35_496516133[[#This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표35_496516133[[#This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표35_496516133[[#This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표35_496516133[[#This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표35_496516133[[#This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표35_496516133[[#This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표35_496516133[[#This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표35_496516133[[#This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표35_496516133[[#This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표35_496516133[[#This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표35_496516133[[#This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표35_496516133[[#This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표35_496516133[[#This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표35_496516133[[#This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표35_496516133[[#This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표35_496516133[[#This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표35_496516133[[#This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표35_496516133[[#This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표35_496516133[[#This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표35_496516133[[#This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표35_496516133[[#This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표35_496516133[[#This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표35_496516133[[#This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표35_496516133[[#This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표35_496516133[[#This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표35_496516133[[#This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표35_496516133[[#This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표35_496516133[[#This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표35_496516133[[#This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표35_496516133[[#This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표35_496516133[[#This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표35_496516133[[#This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표35_496516133[[#This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표35_496516133[[#This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표35_496516133[[#This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표35_496516133[[#This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표35_496516133[[#This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표35_496516133[[#This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표35_496516133[[#This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표35_496516133[[#This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표35_496516133[[#This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표35_496516133[[#This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표35_496516133[[#This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표35_496516133[[#This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표35_496516133[[#This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표35_496516133[[#This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표35_496516133[[#This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표35_496516133[[#This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표35_496516133[[#This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표35_496516133[[#This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표35_496516133[[#This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표35_496516133[[#This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표35_496516133[[#This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표35_496516133[[#This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표35_496516133[[#This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표35_496516133[[#This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표35_496516133[[#This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표35_496516133[[#This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표35_496516133[[#This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표35_496516133[[#This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표35_496516133[[#This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표35_496516133[[#This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표35_496516133[[#This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표35_496516133[[#This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표35_496516133[[#This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표35_496516133[[#This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표35_496516133[[#This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표35_496516133[[#This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표35_496516133[[#This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표35_496516133[[#This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표35_496516133[[#This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표35_496516133[[#This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표35_496516133[[#This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표35_496516133[[#This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표35_496516133[[#This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표35_496516133[[#This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표35_496516133[[#This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표35_496516133[[#This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표35_496516133[[#This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표35_496516133[[#This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표35_496516133[[#This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표35_496516133[[#This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표35_496516133[[#This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표35_496516133[[#This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표35_496516133[[#This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표35_496516133[[#This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표35_496516133[[#This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표35_496516133[[#This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표35_496516133[[#This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표35_496516133[[#This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표35_496516133[[#This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표35_496516133[[#This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표35_496516133[[#This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표35_496516133[[#This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표35_496516133[[#This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표35_496516133[[#This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표35_496516133[[#This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표35_496516133[[#This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표35_496516133[[#This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표35_496516133[[#This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표35_496516133[[#This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표35_496516133[[#This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표35_496516133[[#This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표35_496516133[[#This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표35_496516133[[#This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표35_496516133[[#This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표35_496516133[[#This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표35_496516133[[#This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표35_496516133[[#This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표35_496516133[[#This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표35_496516133[[#This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표35_496516133[[#This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표35_496516133[[#This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표35_496516133[[#This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표35_496516133[[#This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표35_496516133[[#This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표35_496516133[[#This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표35_496516133[[#This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표35_496516133[[#This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표35_496516133[[#This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표35_496516133[[#This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표35_496516133[[#This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표35_496516133[[#This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표35_496516133[[#This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표35_496516133[[#This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표35_496516133[[#This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표35_496516133[[#This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표35_496516133[[#This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표35_496516133[[#This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표35_496516133[[#This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표35_496516133[[#This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표35_496516133[[#This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표35_496516133[[#This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표35_496516133[[#This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표35_496516133[[#This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표35_496516133[[#This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표35_496516133[[#This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표35_496516133[[#This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표35_496516133[[#This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표35_496516133[[#This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표35_496516133[[#This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표35_496516133[[#This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표35_496516133[[#This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표35_496516133[[#This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표35_496516133[[#This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표35_496516133[[#This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표35_496516133[[#This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표35_496516133[[#This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표35_496516133[[#This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표35_496516133[[#This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표35_496516133[[#This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표35_496516133[[#This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표35_496516133[[#This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표35_496516133[[#This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표35_496516133[[#This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표35_496516133[[#This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표35_496516133[[#This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표35_496516133[[#This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표35_496516133[[#This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표35_496516133[[#This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표35_496516133[[#This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표35_496516133[[#This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표35_496516133[[#This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표35_496516133[[#This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표35_496516133[[#This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표35_496516133[[#This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표35_496516133[[#This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표35_496516133[[#This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표35_496516133[[#This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표35_496516133[[#This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표35_496516133[[#This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표35_496516133[[#This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표35_496516133[[#This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표35_496516133[[#This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표35_496516133[[#This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표35_496516133[[#This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표35_496516133[[#This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표35_496516133[[#This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표35_496516133[[#This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표35_496516133[[#This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표35_496516133[[#This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표35_496516133[[#This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표35_496516133[[#This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표35_496516133[[#This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표35_496516133[[#This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표35_496516133[[#This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표35_496516133[[#This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표35_496516133[[#This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표35_496516133[[#This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표35_496516133[[#This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표35_496516133[[#This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표35_496516133[[#This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표35_496516133[[#This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표35_496516133[[#This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표35_496516133[[#This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표35_496516133[[#This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표35_496516133[[#This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표35_496516133[[#This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표35_496516133[[#This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표35_496516133[[#This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표35_496516133[[#This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표35_496516133[[#This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표35_496516133[[#This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표35_496516133[[#This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표35_496516133[[#This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표35_496516133[[#This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표35_496516133[[#This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표35_496516133[[#This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표35_496516133[[#This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표35_496516133[[#This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표35_496516133[[#This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표35_496516133[[#This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표35_496516133[[#This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표35_496516133[[#This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표35_496516133[[#This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표35_496516133[[#This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표35_496516133[[#This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표35_496516133[[#This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표35_496516133[[#This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표35_496516133[[#This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표35_496516133[[#This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표35_496516133[[#This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표35_496516133[[#This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표35_496516133[[#This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표35_496516133[[#This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표35_496516133[[#This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표35_496516133[[#This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표35_496516133[[#This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표35_496516133[[#This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표35_496516133[[#This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표35_496516133[[#This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표35_496516133[[#This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표35_496516133[[#This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표35_496516133[[#This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표35_496516133[[#This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표35_496516133[[#This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표35_496516133[[#This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표35_496516133[[#This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표35_496516133[[#This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표35_496516133[[#This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표35_496516133[[#This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표35_496516133[[#This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표35_496516133[[#This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표35_496516133[[#This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표35_496516133[[#This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표35_496516133[[#This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표35_496516133[[#This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표35_496516133[[#This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표35_496516133[[#This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표35_496516133[[#This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표35_496516133[[#This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표35_496516133[[#This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표35_496516133[[#This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표35_496516133[[#This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표35_496516133[[#This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표35_496516133[[#This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표35_496516133[[#This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표35_496516133[[#This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표35_496516133[[#This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표35_496516133[[#This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표35_496516133[[#This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표35_496516133[[#This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표35_496516133[[#This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표35_496516133[[#This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표35_496516133[[#This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표35_496516133[[#This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표35_496516133[[#This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표35_496516133[[#This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표35_496516133[[#This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표35_496516133[[#This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표35_496516133[[#This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표35_496516133[[#This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표35_496516133[[#This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표35_496516133[[#This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표35_496516133[[#This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표35_496516133[[#This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표35_496516133[[#This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표35_496516133[[#This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표35_496516133[[#This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표35_496516133[[#This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표35_496516133[[#This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표35_496516133[[#This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표35_496516133[[#This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표35_496516133[[#This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표35_496516133[[#This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표35_496516133[[#This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표35_496516133[[#This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표35_496516133[[#This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표35_496516133[[#This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표35_496516133[[#This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표35_496516133[[#This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표35_496516133[[#This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표35_496516133[[#This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표35_496516133[[#This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표35_496516133[[#This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표35_496516133[[#This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표35_496516133[[#This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표35_496516133[[#This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표35_496516133[[#This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표35_496516133[[#This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표35_496516133[[#This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표35_496516133[[#This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표35_496516133[[#This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표35_496516133[[#This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표35_496516133[[#This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표35_496516133[[#This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표35_496516133[[#This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표35_496516133[[#This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표35_496516133[[#This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표35_496516133[[#This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표35_496516133[[#This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표35_496516133[[#This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표35_496516133[[#This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표35_496516133[[#This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표35_496516133[[#This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표35_496516133[[#This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표35_496516133[[#This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표35_496516133[[#This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표35_496516133[[#This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표35_496516133[[#This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표35_496516133[[#This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표35_496516133[[#This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표35_496516133[[#This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표35_496516133[[#This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표35_496516133[[#This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표35_496516133[[#This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표35_496516133[[#This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표35_496516133[[#This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표35_496516133[[#This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표35_496516133[[#This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표35_496516133[[#This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표35_496516133[[#This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표35_496516133[[#This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표35_496516133[[#This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표35_496516133[[#This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표35_496516133[[#This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표35_496516133[[#This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표35_496516133[[#This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표35_496516133[[#This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표35_496516133[[#This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표35_496516133[[#This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표35_496516133[[#This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표35_496516133[[#This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표35_496516133[[#This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표35_496516133[[#This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표35_496516133[[#This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표35_496516133[[#This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표35_496516133[[#This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표35_496516133[[#This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표35_496516133[[#This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표35_496516133[[#This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표35_496516133[[#This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표35_496516133[[#This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표35_496516133[[#This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표35_496516133[[#This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표35_496516133[[#This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표35_496516133[[#This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표35_496516133[[#This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표35_496516133[[#This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표35_496516133[[#This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표35_496516133[[#This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표35_496516133[[#This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표35_496516133[[#This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표35_496516133[[#This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표35_496516133[[#This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표35_496516133[[#This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표35_496516133[[#This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표35_496516133[[#This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표35_496516133[[#This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표35_496516133[[#This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표35_496516133[[#This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표35_496516133[[#This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표35_496516133[[#This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표35_496516133[[#This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표35_496516133[[#This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표35_496516133[[#This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표35_496516133[[#This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표35_496516133[[#This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표35_496516133[[#This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표35_496516133[[#This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표35_496516133[[#This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표35_496516133[[#This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표35_496516133[[#This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표35_496516133[[#This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표35_496516133[[#This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표35_496516133[[#This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표35_496516133[[#This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표35_496516133[[#This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표35_496516133[[#This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표35_496516133[[#This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표35_496516133[[#This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표35_496516133[[#This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표35_496516133[[#This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표35_496516133[[#This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표35_496516133[[#This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표35_496516133[[#This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표35_496516133[[#This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표35_496516133[[#This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표35_496516133[[#This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표35_496516133[[#This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표35_496516133[[#This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표35_496516133[[#This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표35_496516133[[#This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표35_496516133[[#This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표35_496516133[[#This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표35_496516133[[#This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표35_496516133[[#This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표35_496516133[[#This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표35_496516133[[#This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표35_496516133[[#This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표35_496516133[[#This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표35_496516133[[#This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표35_496516133[[#This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표35_496516133[[#This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표35_496516133[[#This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표35_496516133[[#This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표35_496516133[[#This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표35_496516133[[#This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표35_496516133[[#This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표35_496516133[[#This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표35_496516133[[#This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표35_496516133[[#This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표35_496516133[[#This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표35_496516133[[#This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표35_496516133[[#This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표35_496516133[[#This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표35_496516133[[#This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표35_496516133[[#This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표35_496516133[[#This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표35_496516133[[#This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표35_496516133[[#This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표35_496516133[[#This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표35_496516133[[#This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표35_496516133[[#This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표35_496516133[[#This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표35_496516133[[#This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표35_496516133[[#This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표35_496516133[[#This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표35_496516133[[#This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표35_496516133[[#This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표35_496516133[[#This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표35_496516133[[#This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표35_496516133[[#This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표35_496516133[[#This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표35_496516133[[#This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표35_496516133[[#This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표35_496516133[[#This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표35_496516133[[#This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표35_496516133[[#This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표35_496516133[[#This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표35_496516133[[#This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표35_496516133[[#This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표35_496516133[[#This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표35_496516133[[#This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표35_496516133[[#This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표35_496516133[[#This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표35_496516133[[#This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표35_496516133[[#This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표35_496516133[[#This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표35_496516133[[#This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표35_496516133[[#This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표35_496516133[[#This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표35_496516133[[#This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표35_496516133[[#This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표35_496516133[[#This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표35_496516133[[#This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표35_496516133[[#This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표35_496516133[[#This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표35_496516133[[#This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표35_496516133[[#This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표35_496516133[[#This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표35_496516133[[#This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표35_496516133[[#This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표35_496516133[[#This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표35_496516133[[#This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표35_496516133[[#This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표35_496516133[[#This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표35_496516133[[#This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표35_496516133[[#This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표35_496516133[[#This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표35_496516133[[#This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표35_496516133[[#This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표35_496516133[[#This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표35_496516133[[#This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표35_496516133[[#This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표35_496516133[[#This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표35_496516133[[#This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표35_496516133[[#This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표35_496516133[[#This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표35_496516133[[#This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표35_496516133[[#This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표35_496516133[[#This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표35_496516133[[#This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표35_496516133[[#This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표35_496516133[[#This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표35_496516133[[#This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표35_496516133[[#This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표35_496516133[[#This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표35_496516133[[#This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표35_496516133[[#This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표35_496516133[[#This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표35_496516133[[#This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표35_496516133[[#This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표35_496516133[[#This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표35_496516133[[#This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표35_496516133[[#This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표35_496516133[[#This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표35_496516133[[#This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표35_496516133[[#This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표35_496516133[[#This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표35_496516133[[#This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표35_496516133[[#This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표35_496516133[[#This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표35_496516133[[#This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표35_496516133[[#This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표35_496516133[[#This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표35_496516133[[#This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표35_496516133[[#This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표35_496516133[[#This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표35_496516133[[#This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표35_496516133[[#This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표35_496516133[[#This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표35_496516133[[#This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표35_496516133[[#This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표35_496516133[[#This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표35_496516133[[#This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표35_496516133[[#This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표35_496516133[[#This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표35_496516133[[#This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표35_496516133[[#This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표35_496516133[[#This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표35_496516133[[#This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표35_496516133[[#This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표35_496516133[[#This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표35_496516133[[#This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표35_496516133[[#This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표35_496516133[[#This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표35_496516133[[#This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표35_496516133[[#This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표35_496516133[[#This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표35_496516133[[#This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표35_496516133[[#This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표35_496516133[[#This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표35_496516133[[#This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표35_496516133[[#This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표35_496516133[[#This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표35_496516133[[#This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표35_496516133[[#This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표35_496516133[[#This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표35_496516133[[#This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표35_496516133[[#This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표35_496516133[[#This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표35_496516133[[#This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표35_496516133[[#This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표35_496516133[[#This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표35_496516133[[#This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표35_496516133[[#This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표35_496516133[[#This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표35_496516133[[#This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표35_496516133[[#This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표35_496516133[[#This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표35_496516133[[#This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표35_496516133[[#This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표35_496516133[[#This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표35_496516133[[#This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표35_496516133[[#This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표35_496516133[[#This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표35_496516133[[#This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표35_496516133[[#This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표35_496516133[[#This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표35_496516133[[#This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표35_496516133[[#This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표35_496516133[[#This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표35_496516133[[#This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표35_496516133[[#This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표35_496516133[[#This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표35_496516133[[#This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표35_496516133[[#This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표35_496516133[[#This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표35_496516133[[#This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표35_496516133[[#This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표35_496516133[[#This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표35_496516133[[#This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표35_496516133[[#This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표35_496516133[[#This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표35_496516133[[#This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표35_496516133[[#This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표35_496516133[[#This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표35_496516133[[#This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표35_496516133[[#This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표35_496516133[[#This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표35_496516133[[#This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표35_496516133[[#This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표35_496516133[[#This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표35_496516133[[#This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표35_496516133[[#This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표35_496516133[[#This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표35_496516133[[#This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표35_496516133[[#This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표35_496516133[[#This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표35_496516133[[#This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표35_496516133[[#This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표35_496516133[[#This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표35_496516133[[#This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표35_496516133[[#This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표35_496516133[[#This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표35_496516133[[#This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표35_496516133[[#This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표35_496516133[[#This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표35_496516133[[#This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표35_496516133[[#This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표35_496516133[[#This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표35_496516133[[#This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표35_496516133[[#This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표35_496516133[[#This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표35_496516133[[#This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표35_496516133[[#This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표35_496516133[[#This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표35_496516133[[#This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표35_496516133[[#This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표35_496516133[[#This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표35_496516133[[#This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표35_496516133[[#This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표35_496516133[[#This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표35_496516133[[#This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표35_496516133[[#This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표35_496516133[[#This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표35_496516133[[#This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표35_496516133[[#This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표35_496516133[[#This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표35_496516133[[#This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표35_496516133[[#This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표35_496516133[[#This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표35_496516133[[#This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표35_496516133[[#This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표35_496516133[[#This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표35_496516133[[#This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표35_496516133[[#This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표35_496516133[[#This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표35_496516133[[#This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표35_496516133[[#This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표35_496516133[[#This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표35_496516133[[#This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표35_496516133[[#This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표35_496516133[[#This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표35_496516133[[#This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표35_496516133[[#This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표35_496516133[[#This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표35_496516133[[#This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표35_496516133[[#This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표35_496516133[[#This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표35_496516133[[#This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표35_496516133[[#This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표35_496516133[[#This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표35_496516133[[#This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표35_496516133[[#This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표35_496516133[[#This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표35_496516133[[#This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표35_496516133[[#This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표35_496516133[[#This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표35_496516133[[#This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표35_496516133[[#This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표35_496516133[[#This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표35_496516133[[#This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표35_496516133[[#This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표35_496516133[[#This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표35_496516133[[#This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표35_496516133[[#This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표35_496516133[[#This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표35_496516133[[#This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표35_496516133[[#This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표35_496516133[[#This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표35_496516133[[#This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표35_496516133[[#This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표35_496516133[[#This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표35_496516133[[#This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표35_496516133[[#This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표35_496516133[[#This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표35_496516133[[#This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표35_496516133[[#This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표35_496516133[[#This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표35_496516133[[#This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표35_496516133[[#This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표35_496516133[[#This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표35_496516133[[#This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표35_496516133[[#This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표35_496516133[[#This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표35_496516133[[#This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표35_496516133[[#This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표35_496516133[[#This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표35_496516133[[#This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표35_496516133[[#This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표35_496516133[[#This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표35_496516133[[#This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표35_496516133[[#This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표35_496516133[[#This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표35_496516133[[#This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표35_496516133[[#This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표35_496516133[[#This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표35_496516133[[#This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표35_496516133[[#This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표35_496516133[[#This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표35_496516133[[#This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표35_496516133[[#This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표35_496516133[[#This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표35_496516133[[#This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표35_496516133[[#This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표35_496516133[[#This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표35_496516133[[#This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표35_496516133[[#This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표35_496516133[[#This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표35_496516133[[#This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표35_496516133[[#This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표35_496516133[[#This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표35_496516133[[#This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표35_496516133[[#This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표35_496516133[[#This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표35_496516133[[#This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표35_496516133[[#This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표35_496516133[[#This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표35_496516133[[#This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표35_496516133[[#This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표35_496516133[[#This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표35_496516133[[#This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표35_496516133[[#This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표35_496516133[[#This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표35_496516133[[#This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표35_496516133[[#This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표35_496516133[[#This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표35_496516133[[#This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표35_496516133[[#This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표35_496516133[[#This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표35_496516133[[#This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표35_496516133[[#This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표35_496516133[[#This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표35_496516133[[#This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표35_496516133[[#This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표35_496516133[[#This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표35_496516133[[#This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표35_496516133[[#This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표35_496516133[[#This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표35_496516133[[#This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표35_496516133[[#This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표35_496516133[[#This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표35_496516133[[#This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표35_496516133[[#This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표35_496516133[[#This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표35_496516133[[#This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표35_496516133[[#This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표35_496516133[[#This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표35_496516133[[#This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표35_496516133[[#This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표35_496516133[[#This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표35_496516133[[#This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표35_496516133[[#This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표35_496516133[[#This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표35_496516133[[#This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표35_496516133[[#This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표35_496516133[[#This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표35_496516133[[#This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표35_496516133[[#This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표35_496516133[[#This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표35_496516133[[#This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표35_496516133[[#This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표35_496516133[[#This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표35_496516133[[#This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표35_496516133[[#This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표35_496516133[[#This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표35_496516133[[#This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표35_496516133[[#This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표35_496516133[[#This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표35_496516133[[#This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표35_496516133[[#This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표35_496516133[[#This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표35_496516133[[#This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표35_496516133[[#This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표35_496516133[[#This Row],[Mdm2(t+1)]]</f>
        <v>0</v>
      </c>
    </row>
  </sheetData>
  <mergeCells count="32">
    <mergeCell ref="A1:B1"/>
    <mergeCell ref="H1:K1"/>
    <mergeCell ref="A25:B25"/>
    <mergeCell ref="H25:K25"/>
    <mergeCell ref="A49:B49"/>
    <mergeCell ref="F49:I4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28:B128"/>
    <mergeCell ref="I128:L128"/>
    <mergeCell ref="A169:B169"/>
    <mergeCell ref="I169:L169"/>
    <mergeCell ref="A210:B210"/>
    <mergeCell ref="H210:K210"/>
    <mergeCell ref="A234:B234"/>
    <mergeCell ref="H234:K234"/>
    <mergeCell ref="A421:B421"/>
    <mergeCell ref="N421:Q421"/>
    <mergeCell ref="A258:B258"/>
    <mergeCell ref="G258:J258"/>
    <mergeCell ref="A273:B273"/>
    <mergeCell ref="J273:M273"/>
    <mergeCell ref="A347:B347"/>
    <mergeCell ref="J347:M347"/>
  </mergeCells>
  <pageMargins left="0.7" right="0.7" top="0.75" bottom="0.75" header="0.3" footer="0.3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workbookViewId="0">
      <selection activeCell="H18" sqref="H18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8">
        <v>2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2</v>
      </c>
      <c r="F8" s="31">
        <f>IF(E8&gt;0,1,IF(E8&lt;0,0,D8))</f>
        <v>1</v>
      </c>
      <c r="H8" s="79">
        <v>0</v>
      </c>
      <c r="I8" s="79">
        <v>0</v>
      </c>
      <c r="J8" s="79">
        <v>0</v>
      </c>
      <c r="K8" s="79">
        <v>0</v>
      </c>
      <c r="L8" s="79">
        <f>표20_1850162[[#This Row],[ATM(t+1)]]</f>
        <v>1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2</v>
      </c>
      <c r="F9" s="31">
        <f t="shared" ref="F9:F23" si="1">IF(E9&gt;0,1,IF(E9&lt;0,0,D9))</f>
        <v>1</v>
      </c>
      <c r="H9" s="79">
        <v>0</v>
      </c>
      <c r="I9" s="79">
        <v>0</v>
      </c>
      <c r="J9" s="79">
        <v>0</v>
      </c>
      <c r="K9" s="79">
        <v>1</v>
      </c>
      <c r="L9" s="79">
        <f>표20_1850162[[#This Row],[ATM(t+1)]]</f>
        <v>1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0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표20_1850162[[#This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0</v>
      </c>
      <c r="F11" s="31">
        <f t="shared" si="1"/>
        <v>1</v>
      </c>
      <c r="H11" s="79">
        <v>0</v>
      </c>
      <c r="I11" s="79">
        <v>0</v>
      </c>
      <c r="J11" s="79">
        <v>1</v>
      </c>
      <c r="K11" s="79">
        <v>1</v>
      </c>
      <c r="L11" s="79">
        <f>표20_1850162[[#This Row],[ATM(t+1)]]</f>
        <v>1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0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표20_1850162[[#This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0</v>
      </c>
      <c r="F13" s="31">
        <f>IF(E13&gt;0,1,IF(E13&lt;0,0,D13))</f>
        <v>1</v>
      </c>
      <c r="H13" s="79">
        <v>0</v>
      </c>
      <c r="I13" s="79">
        <v>1</v>
      </c>
      <c r="J13" s="79">
        <v>0</v>
      </c>
      <c r="K13" s="79">
        <v>1</v>
      </c>
      <c r="L13" s="79">
        <f>표20_1850162[[#This Row],[ATM(t+1)]]</f>
        <v>1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-2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표20_1850162[[#This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-2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표20_1850162[[#This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3</v>
      </c>
      <c r="F16" s="31">
        <f t="shared" si="1"/>
        <v>1</v>
      </c>
      <c r="H16" s="79">
        <v>1</v>
      </c>
      <c r="I16" s="79">
        <v>0</v>
      </c>
      <c r="J16" s="79">
        <v>0</v>
      </c>
      <c r="K16" s="79">
        <v>0</v>
      </c>
      <c r="L16" s="79">
        <f>표20_1850162[[#This Row],[ATM(t+1)]]</f>
        <v>1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3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표20_1850162[[#This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1</v>
      </c>
      <c r="F18" s="31">
        <f t="shared" si="1"/>
        <v>1</v>
      </c>
      <c r="H18" s="79">
        <v>1</v>
      </c>
      <c r="I18" s="79">
        <v>0</v>
      </c>
      <c r="J18" s="79">
        <v>1</v>
      </c>
      <c r="K18" s="79">
        <v>0</v>
      </c>
      <c r="L18" s="79">
        <f>표20_1850162[[#This Row],[ATM(t+1)]]</f>
        <v>1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1</v>
      </c>
      <c r="F19" s="31">
        <f t="shared" si="1"/>
        <v>1</v>
      </c>
      <c r="H19" s="79">
        <v>1</v>
      </c>
      <c r="I19" s="79">
        <v>0</v>
      </c>
      <c r="J19" s="79">
        <v>1</v>
      </c>
      <c r="K19" s="79">
        <v>1</v>
      </c>
      <c r="L19" s="79">
        <f>표20_1850162[[#This Row],[ATM(t+1)]]</f>
        <v>1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1</v>
      </c>
      <c r="F20" s="31">
        <f t="shared" si="1"/>
        <v>1</v>
      </c>
      <c r="H20" s="79">
        <v>1</v>
      </c>
      <c r="I20" s="79">
        <v>1</v>
      </c>
      <c r="J20" s="79">
        <v>0</v>
      </c>
      <c r="K20" s="79">
        <v>0</v>
      </c>
      <c r="L20" s="79">
        <f>표20_1850162[[#This Row],[ATM(t+1)]]</f>
        <v>1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1</v>
      </c>
      <c r="F21" s="31">
        <f t="shared" si="1"/>
        <v>1</v>
      </c>
      <c r="H21" s="79">
        <v>1</v>
      </c>
      <c r="I21" s="79">
        <v>1</v>
      </c>
      <c r="J21" s="79">
        <v>0</v>
      </c>
      <c r="K21" s="79">
        <v>1</v>
      </c>
      <c r="L21" s="79">
        <f>표20_1850162[[#This Row],[ATM(t+1)]]</f>
        <v>1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-1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표20_1850162[[#This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-1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표20_1850162[[#This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8">
        <v>-3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표21_1951163[[#This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표21_1951163[[#This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표21_1951163[[#This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표21_1951163[[#This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-2</v>
      </c>
      <c r="F36" s="31">
        <f t="shared" si="3"/>
        <v>0</v>
      </c>
      <c r="H36" s="79">
        <v>0</v>
      </c>
      <c r="I36" s="79">
        <v>1</v>
      </c>
      <c r="J36" s="79">
        <v>0</v>
      </c>
      <c r="K36" s="79">
        <v>0</v>
      </c>
      <c r="L36" s="79">
        <f>표21_1951163[[#This Row],[p53(t+1)]]</f>
        <v>0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-2</v>
      </c>
      <c r="F37" s="31">
        <f t="shared" si="3"/>
        <v>0</v>
      </c>
      <c r="H37" s="79">
        <v>0</v>
      </c>
      <c r="I37" s="79">
        <v>1</v>
      </c>
      <c r="J37" s="79">
        <v>0</v>
      </c>
      <c r="K37" s="79">
        <v>1</v>
      </c>
      <c r="L37" s="79">
        <f>표21_1951163[[#This Row],[p53(t+1)]]</f>
        <v>0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-4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표21_1951163[[#This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-4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표21_1951163[[#This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표21_1951163[[#This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표21_1951163[[#This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표21_1951163[[#This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표21_1951163[[#This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0</v>
      </c>
      <c r="F44" s="31">
        <f t="shared" si="3"/>
        <v>0</v>
      </c>
      <c r="H44" s="79">
        <v>1</v>
      </c>
      <c r="I44" s="79">
        <v>1</v>
      </c>
      <c r="J44" s="79">
        <v>0</v>
      </c>
      <c r="K44" s="79">
        <v>0</v>
      </c>
      <c r="L44" s="79">
        <f>표21_1951163[[#This Row],[p53(t+1)]]</f>
        <v>0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0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표21_1951163[[#This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-2</v>
      </c>
      <c r="F46" s="31">
        <f t="shared" si="3"/>
        <v>0</v>
      </c>
      <c r="H46" s="79">
        <v>1</v>
      </c>
      <c r="I46" s="79">
        <v>1</v>
      </c>
      <c r="J46" s="79">
        <v>1</v>
      </c>
      <c r="K46" s="79">
        <v>0</v>
      </c>
      <c r="L46" s="79">
        <f>표21_1951163[[#This Row],[p53(t+1)]]</f>
        <v>0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-2</v>
      </c>
      <c r="F47" s="39">
        <f t="shared" si="3"/>
        <v>0</v>
      </c>
      <c r="H47" s="79">
        <v>1</v>
      </c>
      <c r="I47" s="79">
        <v>1</v>
      </c>
      <c r="J47" s="79">
        <v>1</v>
      </c>
      <c r="K47" s="79">
        <v>1</v>
      </c>
      <c r="L47" s="79">
        <f>표21_1951163[[#This Row],[p53(t+1)]]</f>
        <v>0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9">
        <v>-1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</v>
      </c>
      <c r="D54" s="31">
        <f>IF(C54&gt;0,1,IF(C54&lt;0,0,B54))</f>
        <v>0</v>
      </c>
      <c r="F54" s="79">
        <v>0</v>
      </c>
      <c r="G54" s="79">
        <v>0</v>
      </c>
      <c r="H54" s="79">
        <f>표22_2052164[[#This Row],[Wip1(t+1)]]</f>
        <v>0</v>
      </c>
    </row>
    <row r="55" spans="1:9">
      <c r="A55" s="29">
        <v>0</v>
      </c>
      <c r="B55" s="1">
        <v>1</v>
      </c>
      <c r="C55" s="1">
        <f>A55*$C$51+$C$50</f>
        <v>-1</v>
      </c>
      <c r="D55" s="31">
        <f>IF(C55&gt;0,1,IF(C55&lt;0,0,B55))</f>
        <v>0</v>
      </c>
      <c r="F55" s="79">
        <v>0</v>
      </c>
      <c r="G55" s="79">
        <v>1</v>
      </c>
      <c r="H55" s="79">
        <f>표22_2052164[[#This Row],[Wip1(t+1)]]</f>
        <v>0</v>
      </c>
    </row>
    <row r="56" spans="1:9">
      <c r="A56" s="29">
        <v>1</v>
      </c>
      <c r="B56" s="1">
        <v>0</v>
      </c>
      <c r="C56" s="1">
        <f>A56*$C$51+$C$50</f>
        <v>1</v>
      </c>
      <c r="D56" s="31">
        <f>IF(C56&gt;0,1,IF(C56&lt;0,0,B56))</f>
        <v>1</v>
      </c>
      <c r="F56" s="79">
        <v>1</v>
      </c>
      <c r="G56" s="79">
        <v>0</v>
      </c>
      <c r="H56" s="79">
        <f>표22_2052164[[#This Row],[Wip1(t+1)]]</f>
        <v>1</v>
      </c>
    </row>
    <row r="57" spans="1:9">
      <c r="A57" s="41">
        <v>1</v>
      </c>
      <c r="B57" s="40">
        <v>1</v>
      </c>
      <c r="C57" s="40">
        <f>A57*$C$51+$C$50</f>
        <v>1</v>
      </c>
      <c r="D57" s="39">
        <f>IF(C57&gt;0,1,IF(C57&lt;0,0,B57))</f>
        <v>1</v>
      </c>
      <c r="F57" s="79">
        <v>1</v>
      </c>
      <c r="G57" s="79">
        <v>1</v>
      </c>
      <c r="H57" s="79">
        <f>표22_2052164[[#This Row],[Wip1(t+1)]]</f>
        <v>1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표23_3753165[[#This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표23_3753165[[#This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표23_3753165[[#This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표23_3753165[[#This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표24_3854166[[#This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표24_3854166[[#This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표24_3854166[[#This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표24_3854166[[#This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표25_3955167[[#This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표25_3955167[[#This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표25_3955167[[#This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표25_3955167[[#This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표25_3955167[[#This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표25_3955167[[#This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표25_3955167[[#This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표25_3955167[[#This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표25_3955167[[#This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표25_3955167[[#This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표25_3955167[[#This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표25_3955167[[#This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표25_3955167[[#This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표25_3955167[[#This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표25_3955167[[#This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표25_3955167[[#This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표26_4056168[[#This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표26_4056168[[#This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표26_4056168[[#This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표26_4056168[[#This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표27_4157169[[#This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표27_4157169[[#This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표27_4157169[[#This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표27_4157169[[#This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표27_4157169[[#This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표27_4157169[[#This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표27_4157169[[#This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표27_4157169[[#This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표28_4258170[[#This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표28_4258170[[#This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표28_4258170[[#This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표28_4258170[[#This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표28_4258170[[#This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표28_4258170[[#This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표28_4258170[[#This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표28_4258170[[#This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표28_4258170[[#This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표28_4258170[[#This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표28_4258170[[#This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표28_4258170[[#This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표28_4258170[[#This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표28_4258170[[#This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표28_4258170[[#This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표28_4258170[[#This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표28_4258170[[#This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표28_4258170[[#This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표28_4258170[[#This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표28_4258170[[#This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표28_4258170[[#This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표28_4258170[[#This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표28_4258170[[#This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표28_4258170[[#This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표28_4258170[[#This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표28_4258170[[#This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표28_4258170[[#This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표28_4258170[[#This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표28_4258170[[#This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표28_4258170[[#This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표28_4258170[[#This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표28_4258170[[#This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표29_4359171[[#This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표29_4359171[[#This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표29_4359171[[#This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표29_4359171[[#This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표29_4359171[[#This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표29_4359171[[#This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표29_4359171[[#This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표29_4359171[[#This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표29_4359171[[#This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표29_4359171[[#This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표29_4359171[[#This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표29_4359171[[#This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표29_4359171[[#This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표29_4359171[[#This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표29_4359171[[#This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표29_4359171[[#This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표29_4359171[[#This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표29_4359171[[#This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표29_4359171[[#This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표29_4359171[[#This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표29_4359171[[#This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표29_4359171[[#This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표29_4359171[[#This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표29_4359171[[#This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표29_4359171[[#This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표29_4359171[[#This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표29_4359171[[#This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표29_4359171[[#This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표29_4359171[[#This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표29_4359171[[#This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표29_4359171[[#This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표29_4359171[[#This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표30_4460172[[#This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표30_4460172[[#This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표30_4460172[[#This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표30_4460172[[#This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표30_4460172[[#This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표30_4460172[[#This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표30_4460172[[#This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표30_4460172[[#This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표30_4460172[[#This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표30_4460172[[#This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표30_4460172[[#This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표30_4460172[[#This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표30_4460172[[#This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표30_4460172[[#This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표30_4460172[[#This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표30_4460172[[#This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표31_4561173[[#This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표31_4561173[[#This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표31_4561173[[#This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표31_4561173[[#This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표31_4561173[[#This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표31_4561173[[#This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표31_4561173[[#This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표31_4561173[[#This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표31_4561173[[#This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표31_4561173[[#This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표31_4561173[[#This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표31_4561173[[#This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표31_4561173[[#This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표31_4561173[[#This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표31_4561173[[#This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표31_4561173[[#This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표32_4662174[[#This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표32_4662174[[#This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표32_4662174[[#This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표32_4662174[[#This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표32_4662174[[#This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표32_4662174[[#This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표32_4662174[[#This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표32_4662174[[#This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표33_4763175[[#This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표33_4763175[[#This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표33_4763175[[#This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표33_4763175[[#This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표33_4763175[[#This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표33_4763175[[#This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표33_4763175[[#This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표33_4763175[[#This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표33_4763175[[#This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표33_4763175[[#This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표33_4763175[[#This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표33_4763175[[#This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표33_4763175[[#This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표33_4763175[[#This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표33_4763175[[#This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표33_4763175[[#This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표33_4763175[[#This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표33_4763175[[#This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표33_4763175[[#This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표33_4763175[[#This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표33_4763175[[#This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표33_4763175[[#This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표33_4763175[[#This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표33_4763175[[#This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표33_4763175[[#This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표33_4763175[[#This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표33_4763175[[#This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표33_4763175[[#This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표33_4763175[[#This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표33_4763175[[#This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표33_4763175[[#This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표33_4763175[[#This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표33_4763175[[#This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표33_4763175[[#This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표33_4763175[[#This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표33_4763175[[#This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표33_4763175[[#This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표33_4763175[[#This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표33_4763175[[#This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표33_4763175[[#This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표33_4763175[[#This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표33_4763175[[#This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표33_4763175[[#This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표33_4763175[[#This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표33_4763175[[#This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표33_4763175[[#This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표33_4763175[[#This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표33_4763175[[#This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표33_4763175[[#This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표33_4763175[[#This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표33_4763175[[#This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표33_4763175[[#This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표33_4763175[[#This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표33_4763175[[#This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표33_4763175[[#This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표33_4763175[[#This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표33_4763175[[#This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표33_4763175[[#This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표33_4763175[[#This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표33_4763175[[#This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표33_4763175[[#This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표33_4763175[[#This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표33_4763175[[#This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표33_4763175[[#This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표34_4864176[[#This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표34_4864176[[#This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표34_4864176[[#This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표34_4864176[[#This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표34_4864176[[#This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표34_4864176[[#This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표34_4864176[[#This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표34_4864176[[#This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표34_4864176[[#This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표34_4864176[[#This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표34_4864176[[#This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표34_4864176[[#This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표34_4864176[[#This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표34_4864176[[#This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표34_4864176[[#This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표34_4864176[[#This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표34_4864176[[#This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표34_4864176[[#This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표34_4864176[[#This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표34_4864176[[#This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표34_4864176[[#This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표34_4864176[[#This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표34_4864176[[#This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표34_4864176[[#This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표34_4864176[[#This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표34_4864176[[#This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표34_4864176[[#This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표34_4864176[[#This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표34_4864176[[#This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표34_4864176[[#This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표34_4864176[[#This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표34_4864176[[#This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표34_4864176[[#This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표34_4864176[[#This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표34_4864176[[#This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표34_4864176[[#This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표34_4864176[[#This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표34_4864176[[#This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표34_4864176[[#This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표34_4864176[[#This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표34_4864176[[#This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표34_4864176[[#This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표34_4864176[[#This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표34_4864176[[#This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표34_4864176[[#This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표34_4864176[[#This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표34_4864176[[#This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표34_4864176[[#This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표34_4864176[[#This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표34_4864176[[#This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표34_4864176[[#This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표34_4864176[[#This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표34_4864176[[#This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표34_4864176[[#This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표34_4864176[[#This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표34_4864176[[#This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표34_4864176[[#This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표34_4864176[[#This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표34_4864176[[#This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표34_4864176[[#This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표34_4864176[[#This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표34_4864176[[#This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표34_4864176[[#This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표34_4864176[[#This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표35_4965177[[#This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표35_4965177[[#This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표35_4965177[[#This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표35_4965177[[#This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표35_4965177[[#This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표35_4965177[[#This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표35_4965177[[#This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표35_4965177[[#This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표35_4965177[[#This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표35_4965177[[#This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표35_4965177[[#This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표35_4965177[[#This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표35_4965177[[#This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표35_4965177[[#This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표35_4965177[[#This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표35_4965177[[#This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표35_4965177[[#This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표35_4965177[[#This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표35_4965177[[#This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표35_4965177[[#This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표35_4965177[[#This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표35_4965177[[#This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표35_4965177[[#This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표35_4965177[[#This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표35_4965177[[#This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표35_4965177[[#This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표35_4965177[[#This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표35_4965177[[#This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표35_4965177[[#This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표35_4965177[[#This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표35_4965177[[#This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표35_4965177[[#This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표35_4965177[[#This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표35_4965177[[#This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표35_4965177[[#This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표35_4965177[[#This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표35_4965177[[#This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표35_4965177[[#This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표35_4965177[[#This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표35_4965177[[#This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표35_4965177[[#This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표35_4965177[[#This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표35_4965177[[#This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표35_4965177[[#This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표35_4965177[[#This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표35_4965177[[#This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표35_4965177[[#This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표35_4965177[[#This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표35_4965177[[#This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표35_4965177[[#This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표35_4965177[[#This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표35_4965177[[#This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표35_4965177[[#This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표35_4965177[[#This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표35_4965177[[#This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표35_4965177[[#This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표35_4965177[[#This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표35_4965177[[#This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표35_4965177[[#This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표35_4965177[[#This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표35_4965177[[#This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표35_4965177[[#This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표35_4965177[[#This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표35_4965177[[#This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표35_4965177[[#This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표35_4965177[[#This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표35_4965177[[#This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표35_4965177[[#This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표35_4965177[[#This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표35_4965177[[#This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표35_4965177[[#This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표35_4965177[[#This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표35_4965177[[#This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표35_4965177[[#This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표35_4965177[[#This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표35_4965177[[#This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표35_4965177[[#This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표35_4965177[[#This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표35_4965177[[#This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표35_4965177[[#This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표35_4965177[[#This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표35_4965177[[#This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표35_4965177[[#This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표35_4965177[[#This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표35_4965177[[#This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표35_4965177[[#This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표35_4965177[[#This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표35_4965177[[#This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표35_4965177[[#This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표35_4965177[[#This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표35_4965177[[#This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표35_4965177[[#This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표35_4965177[[#This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표35_4965177[[#This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표35_4965177[[#This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표35_4965177[[#This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표35_4965177[[#This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표35_4965177[[#This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표35_4965177[[#This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표35_4965177[[#This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표35_4965177[[#This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표35_4965177[[#This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표35_4965177[[#This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표35_4965177[[#This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표35_4965177[[#This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표35_4965177[[#This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표35_4965177[[#This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표35_4965177[[#This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표35_4965177[[#This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표35_4965177[[#This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표35_4965177[[#This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표35_4965177[[#This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표35_4965177[[#This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표35_4965177[[#This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표35_4965177[[#This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표35_4965177[[#This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표35_4965177[[#This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표35_4965177[[#This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표35_4965177[[#This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표35_4965177[[#This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표35_4965177[[#This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표35_4965177[[#This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표35_4965177[[#This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표35_4965177[[#This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표35_4965177[[#This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표35_4965177[[#This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표35_4965177[[#This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표35_4965177[[#This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표35_4965177[[#This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표35_4965177[[#This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표35_4965177[[#This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표35_4965177[[#This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표35_4965177[[#This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표35_4965177[[#This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표35_4965177[[#This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표35_4965177[[#This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표35_4965177[[#This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표35_4965177[[#This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표35_4965177[[#This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표35_4965177[[#This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표35_4965177[[#This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표35_4965177[[#This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표35_4965177[[#This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표35_4965177[[#This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표35_4965177[[#This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표35_4965177[[#This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표35_4965177[[#This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표35_4965177[[#This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표35_4965177[[#This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표35_4965177[[#This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표35_4965177[[#This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표35_4965177[[#This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표35_4965177[[#This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표35_4965177[[#This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표35_4965177[[#This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표35_4965177[[#This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표35_4965177[[#This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표35_4965177[[#This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표35_4965177[[#This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표35_4965177[[#This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표35_4965177[[#This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표35_4965177[[#This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표35_4965177[[#This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표35_4965177[[#This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표35_4965177[[#This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표35_4965177[[#This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표35_4965177[[#This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표35_4965177[[#This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표35_4965177[[#This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표35_4965177[[#This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표35_4965177[[#This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표35_4965177[[#This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표35_4965177[[#This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표35_4965177[[#This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표35_4965177[[#This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표35_4965177[[#This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표35_4965177[[#This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표35_4965177[[#This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표35_4965177[[#This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표35_4965177[[#This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표35_4965177[[#This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표35_4965177[[#This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표35_4965177[[#This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표35_4965177[[#This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표35_4965177[[#This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표35_4965177[[#This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표35_4965177[[#This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표35_4965177[[#This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표35_4965177[[#This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표35_4965177[[#This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표35_4965177[[#This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표35_4965177[[#This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표35_4965177[[#This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표35_4965177[[#This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표35_4965177[[#This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표35_4965177[[#This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표35_4965177[[#This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표35_4965177[[#This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표35_4965177[[#This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표35_4965177[[#This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표35_4965177[[#This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표35_4965177[[#This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표35_4965177[[#This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표35_4965177[[#This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표35_4965177[[#This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표35_4965177[[#This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표35_4965177[[#This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표35_4965177[[#This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표35_4965177[[#This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표35_4965177[[#This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표35_4965177[[#This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표35_4965177[[#This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표35_4965177[[#This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표35_4965177[[#This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표35_4965177[[#This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표35_4965177[[#This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표35_4965177[[#This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표35_4965177[[#This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표35_4965177[[#This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표35_4965177[[#This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표35_4965177[[#This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표35_4965177[[#This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표35_4965177[[#This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표35_4965177[[#This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표35_4965177[[#This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표35_4965177[[#This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표35_4965177[[#This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표35_4965177[[#This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표35_4965177[[#This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표35_4965177[[#This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표35_4965177[[#This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표35_4965177[[#This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표35_4965177[[#This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표35_4965177[[#This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표35_4965177[[#This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표35_4965177[[#This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표35_4965177[[#This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표35_4965177[[#This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표35_4965177[[#This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표35_4965177[[#This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표35_4965177[[#This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표35_4965177[[#This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표35_4965177[[#This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표35_4965177[[#This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표35_4965177[[#This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표35_4965177[[#This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표35_4965177[[#This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표35_4965177[[#This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표35_4965177[[#This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표35_4965177[[#This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표35_4965177[[#This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표35_4965177[[#This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표35_4965177[[#This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표35_4965177[[#This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표35_4965177[[#This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표35_4965177[[#This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표35_4965177[[#This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표35_4965177[[#This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표35_4965177[[#This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표35_4965177[[#This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표35_4965177[[#This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표35_4965177[[#This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표35_4965177[[#This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표35_4965177[[#This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표35_4965177[[#This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표35_4965177[[#This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표35_4965177[[#This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표35_4965177[[#This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표35_4965177[[#This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표35_4965177[[#This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표35_4965177[[#This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표35_4965177[[#This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표35_4965177[[#This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표35_4965177[[#This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표35_4965177[[#This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표35_4965177[[#This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표35_4965177[[#This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표35_4965177[[#This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표35_4965177[[#This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표35_4965177[[#This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표35_4965177[[#This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표35_4965177[[#This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표35_4965177[[#This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표35_4965177[[#This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표35_4965177[[#This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표35_4965177[[#This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표35_4965177[[#This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표35_4965177[[#This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표35_4965177[[#This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표35_4965177[[#This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표35_4965177[[#This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표35_4965177[[#This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표35_4965177[[#This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표35_4965177[[#This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표35_4965177[[#This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표35_4965177[[#This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표35_4965177[[#This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표35_4965177[[#This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표35_4965177[[#This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표35_4965177[[#This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표35_4965177[[#This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표35_4965177[[#This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표35_4965177[[#This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표35_4965177[[#This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표35_4965177[[#This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표35_4965177[[#This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표35_4965177[[#This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표35_4965177[[#This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표35_4965177[[#This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표35_4965177[[#This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표35_4965177[[#This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표35_4965177[[#This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표35_4965177[[#This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표35_4965177[[#This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표35_4965177[[#This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표35_4965177[[#This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표35_4965177[[#This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표35_4965177[[#This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표35_4965177[[#This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표35_4965177[[#This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표35_4965177[[#This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표35_4965177[[#This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표35_4965177[[#This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표35_4965177[[#This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표35_4965177[[#This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표35_4965177[[#This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표35_4965177[[#This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표35_4965177[[#This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표35_4965177[[#This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표35_4965177[[#This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표35_4965177[[#This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표35_4965177[[#This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표35_4965177[[#This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표35_4965177[[#This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표35_4965177[[#This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표35_4965177[[#This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표35_4965177[[#This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표35_4965177[[#This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표35_4965177[[#This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표35_4965177[[#This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표35_4965177[[#This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표35_4965177[[#This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표35_4965177[[#This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표35_4965177[[#This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표35_4965177[[#This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표35_4965177[[#This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표35_4965177[[#This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표35_4965177[[#This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표35_4965177[[#This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표35_4965177[[#This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표35_4965177[[#This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표35_4965177[[#This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표35_4965177[[#This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표35_4965177[[#This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표35_4965177[[#This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표35_4965177[[#This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표35_4965177[[#This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표35_4965177[[#This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표35_4965177[[#This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표35_4965177[[#This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표35_4965177[[#This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표35_4965177[[#This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표35_4965177[[#This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표35_4965177[[#This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표35_4965177[[#This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표35_4965177[[#This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표35_4965177[[#This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표35_4965177[[#This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표35_4965177[[#This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표35_4965177[[#This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표35_4965177[[#This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표35_4965177[[#This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표35_4965177[[#This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표35_4965177[[#This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표35_4965177[[#This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표35_4965177[[#This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표35_4965177[[#This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표35_4965177[[#This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표35_4965177[[#This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표35_4965177[[#This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표35_4965177[[#This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표35_4965177[[#This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표35_4965177[[#This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표35_4965177[[#This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표35_4965177[[#This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표35_4965177[[#This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표35_4965177[[#This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표35_4965177[[#This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표35_4965177[[#This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표35_4965177[[#This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표35_4965177[[#This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표35_4965177[[#This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표35_4965177[[#This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표35_4965177[[#This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표35_4965177[[#This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표35_4965177[[#This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표35_4965177[[#This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표35_4965177[[#This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표35_4965177[[#This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표35_4965177[[#This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표35_4965177[[#This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표35_4965177[[#This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표35_4965177[[#This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표35_4965177[[#This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표35_4965177[[#This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표35_4965177[[#This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표35_4965177[[#This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표35_4965177[[#This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표35_4965177[[#This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표35_4965177[[#This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표35_4965177[[#This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표35_4965177[[#This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표35_4965177[[#This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표35_4965177[[#This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표35_4965177[[#This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표35_4965177[[#This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표35_4965177[[#This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표35_4965177[[#This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표35_4965177[[#This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표35_4965177[[#This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표35_4965177[[#This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표35_4965177[[#This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표35_4965177[[#This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표35_4965177[[#This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표35_4965177[[#This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표35_4965177[[#This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표35_4965177[[#This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표35_4965177[[#This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표35_4965177[[#This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표35_4965177[[#This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표35_4965177[[#This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표35_4965177[[#This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표35_4965177[[#This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표35_4965177[[#This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표35_4965177[[#This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표35_4965177[[#This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표35_4965177[[#This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표35_4965177[[#This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표35_4965177[[#This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표35_4965177[[#This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표35_4965177[[#This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표35_4965177[[#This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표35_4965177[[#This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표35_4965177[[#This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표35_4965177[[#This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표35_4965177[[#This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표35_4965177[[#This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표35_4965177[[#This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표35_4965177[[#This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표35_4965177[[#This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표35_4965177[[#This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표35_4965177[[#This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표35_4965177[[#This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표35_4965177[[#This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표35_4965177[[#This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표35_4965177[[#This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표35_4965177[[#This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표35_4965177[[#This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표35_4965177[[#This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표35_4965177[[#This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표35_4965177[[#This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표35_4965177[[#This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표35_4965177[[#This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표35_4965177[[#This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표35_4965177[[#This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표35_4965177[[#This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표35_4965177[[#This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표35_4965177[[#This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표35_4965177[[#This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표35_4965177[[#This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표35_4965177[[#This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표35_4965177[[#This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표35_4965177[[#This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표35_4965177[[#This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표35_4965177[[#This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표35_4965177[[#This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표35_4965177[[#This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표35_4965177[[#This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표35_4965177[[#This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표35_4965177[[#This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표35_4965177[[#This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표35_4965177[[#This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표35_4965177[[#This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표35_4965177[[#This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표35_4965177[[#This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표35_4965177[[#This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표35_4965177[[#This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표35_4965177[[#This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표35_4965177[[#This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표35_4965177[[#This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표35_4965177[[#This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표35_4965177[[#This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표35_4965177[[#This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표35_4965177[[#This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표35_4965177[[#This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표35_4965177[[#This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표35_4965177[[#This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표35_4965177[[#This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표35_4965177[[#This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표35_4965177[[#This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표35_4965177[[#This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표35_4965177[[#This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표35_4965177[[#This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표35_4965177[[#This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표35_4965177[[#This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표35_4965177[[#This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표35_4965177[[#This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표35_4965177[[#This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표35_4965177[[#This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표35_4965177[[#This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표35_4965177[[#This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표35_4965177[[#This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표35_4965177[[#This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표35_4965177[[#This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표35_4965177[[#This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표35_4965177[[#This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표35_4965177[[#This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표35_4965177[[#This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표35_4965177[[#This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표35_4965177[[#This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표35_4965177[[#This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표35_4965177[[#This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표35_4965177[[#This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표35_4965177[[#This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표35_4965177[[#This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표35_4965177[[#This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표35_4965177[[#This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표35_4965177[[#This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표35_4965177[[#This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표35_4965177[[#This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표35_4965177[[#This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표35_4965177[[#This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표35_4965177[[#This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표35_4965177[[#This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표35_4965177[[#This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표35_4965177[[#This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표35_4965177[[#This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표35_4965177[[#This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표35_4965177[[#This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표35_4965177[[#This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표35_4965177[[#This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표35_4965177[[#This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표35_4965177[[#This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표35_4965177[[#This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표35_4965177[[#This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표35_4965177[[#This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표35_4965177[[#This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표35_4965177[[#This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표35_4965177[[#This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표35_4965177[[#This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표35_4965177[[#This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표35_4965177[[#This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표35_4965177[[#This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표35_4965177[[#This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표35_4965177[[#This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표35_4965177[[#This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표35_4965177[[#This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표35_4965177[[#This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표35_4965177[[#This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표35_4965177[[#This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표35_4965177[[#This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표35_4965177[[#This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표35_4965177[[#This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표35_4965177[[#This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표35_4965177[[#This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표35_4965177[[#This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표35_4965177[[#This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표35_4965177[[#This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표35_4965177[[#This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표35_4965177[[#This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표35_4965177[[#This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표35_4965177[[#This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표35_4965177[[#This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표35_4965177[[#This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표35_4965177[[#This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표35_4965177[[#This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표35_4965177[[#This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표35_4965177[[#This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표35_4965177[[#This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표35_4965177[[#This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표35_4965177[[#This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표35_4965177[[#This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표35_4965177[[#This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표35_4965177[[#This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표35_4965177[[#This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표35_4965177[[#This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표35_4965177[[#This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표35_4965177[[#This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표35_4965177[[#This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표35_4965177[[#This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표35_4965177[[#This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표35_4965177[[#This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표35_4965177[[#This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표35_4965177[[#This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표35_4965177[[#This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표35_4965177[[#This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표35_4965177[[#This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표35_4965177[[#This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표35_4965177[[#This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표35_4965177[[#This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표35_4965177[[#This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표35_4965177[[#This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표35_4965177[[#This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표35_4965177[[#This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표35_4965177[[#This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표35_4965177[[#This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표35_4965177[[#This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표35_4965177[[#This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표35_4965177[[#This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표35_4965177[[#This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표35_4965177[[#This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표35_4965177[[#This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표35_4965177[[#This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표35_4965177[[#This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표35_4965177[[#This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표35_4965177[[#This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표35_4965177[[#This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표35_4965177[[#This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표35_4965177[[#This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표35_4965177[[#This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표35_4965177[[#This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표35_4965177[[#This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표35_4965177[[#This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표35_4965177[[#This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표35_4965177[[#This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표35_4965177[[#This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표35_4965177[[#This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표35_4965177[[#This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표35_4965177[[#This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표35_4965177[[#This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표35_4965177[[#This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표35_4965177[[#This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표35_4965177[[#This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표35_4965177[[#This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표35_4965177[[#This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표35_4965177[[#This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표35_4965177[[#This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표35_4965177[[#This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표35_4965177[[#This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표35_4965177[[#This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표35_4965177[[#This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표35_4965177[[#This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표35_4965177[[#This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표35_4965177[[#This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표35_4965177[[#This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표35_4965177[[#This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표35_4965177[[#This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표35_4965177[[#This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표35_4965177[[#This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표35_4965177[[#This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표35_4965177[[#This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표35_4965177[[#This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표35_4965177[[#This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표35_4965177[[#This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표35_4965177[[#This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표35_4965177[[#This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표35_4965177[[#This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표35_4965177[[#This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표35_4965177[[#This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표35_4965177[[#This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표35_4965177[[#This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표35_4965177[[#This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표35_4965177[[#This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표35_4965177[[#This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표35_4965177[[#This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표35_4965177[[#This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표35_4965177[[#This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표35_4965177[[#This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표35_4965177[[#This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표35_4965177[[#This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표35_4965177[[#This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표35_4965177[[#This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표35_4965177[[#This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표35_4965177[[#This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표35_4965177[[#This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표35_4965177[[#This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표35_4965177[[#This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표35_4965177[[#This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표35_4965177[[#This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표35_4965177[[#This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표35_4965177[[#This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표35_4965177[[#This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표35_4965177[[#This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표35_4965177[[#This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표35_4965177[[#This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표35_4965177[[#This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표35_4965177[[#This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표35_4965177[[#This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표35_4965177[[#This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표35_4965177[[#This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표35_4965177[[#This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표35_4965177[[#This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표35_4965177[[#This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표35_4965177[[#This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표35_4965177[[#This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표35_4965177[[#This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표35_4965177[[#This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표35_4965177[[#This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표35_4965177[[#This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표35_4965177[[#This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표35_4965177[[#This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표35_4965177[[#This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표35_4965177[[#This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표35_4965177[[#This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표35_4965177[[#This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표35_4965177[[#This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표35_4965177[[#This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표35_4965177[[#This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표35_4965177[[#This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표35_4965177[[#This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표35_4965177[[#This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표35_4965177[[#This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표35_4965177[[#This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표35_4965177[[#This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표35_4965177[[#This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표35_4965177[[#This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표35_4965177[[#This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표35_4965177[[#This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표35_4965177[[#This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표35_4965177[[#This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표35_4965177[[#This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표35_4965177[[#This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표35_4965177[[#This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표35_4965177[[#This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표35_4965177[[#This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표35_4965177[[#This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표35_4965177[[#This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표35_4965177[[#This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표35_4965177[[#This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표35_4965177[[#This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표35_4965177[[#This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표35_4965177[[#This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표35_4965177[[#This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표35_4965177[[#This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표35_4965177[[#This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표35_4965177[[#This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표35_4965177[[#This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표35_4965177[[#This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표35_4965177[[#This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표35_4965177[[#This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표35_4965177[[#This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표35_4965177[[#This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표35_4965177[[#This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표35_4965177[[#This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표35_4965177[[#This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표35_4965177[[#This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표35_4965177[[#This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표35_4965177[[#This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표35_4965177[[#This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표35_4965177[[#This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표35_4965177[[#This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표35_4965177[[#This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표35_4965177[[#This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표35_4965177[[#This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표35_4965177[[#This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표35_4965177[[#This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표35_4965177[[#This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표35_4965177[[#This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표35_4965177[[#This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표35_4965177[[#This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표35_4965177[[#This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표35_4965177[[#This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표35_4965177[[#This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표35_4965177[[#This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표35_4965177[[#This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표35_4965177[[#This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표35_4965177[[#This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표35_4965177[[#This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표35_4965177[[#This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표35_4965177[[#This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표35_4965177[[#This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표35_4965177[[#This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표35_4965177[[#This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표35_4965177[[#This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표35_4965177[[#This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표35_4965177[[#This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표35_4965177[[#This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표35_4965177[[#This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표35_4965177[[#This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표35_4965177[[#This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표35_4965177[[#This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표35_4965177[[#This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표35_4965177[[#This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표35_4965177[[#This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표35_4965177[[#This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표35_4965177[[#This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표35_4965177[[#This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표35_4965177[[#This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표35_4965177[[#This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표35_4965177[[#This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표35_4965177[[#This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표35_4965177[[#This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표35_4965177[[#This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표35_4965177[[#This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표35_4965177[[#This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표35_4965177[[#This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표35_4965177[[#This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표35_4965177[[#This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표35_4965177[[#This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표35_4965177[[#This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표35_4965177[[#This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표35_4965177[[#This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표35_4965177[[#This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표35_4965177[[#This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표35_4965177[[#This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표35_4965177[[#This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표35_4965177[[#This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표35_4965177[[#This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표35_4965177[[#This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표35_4965177[[#This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표35_4965177[[#This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표35_4965177[[#This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표35_4965177[[#This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표35_4965177[[#This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표35_4965177[[#This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표35_4965177[[#This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표35_4965177[[#This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표35_4965177[[#This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표35_4965177[[#This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표35_4965177[[#This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표35_4965177[[#This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표35_4965177[[#This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표35_4965177[[#This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표35_4965177[[#This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표35_4965177[[#This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표35_4965177[[#This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표35_4965177[[#This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표35_4965177[[#This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표35_4965177[[#This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표35_4965177[[#This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표35_4965177[[#This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표35_4965177[[#This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표35_4965177[[#This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표35_4965177[[#This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표35_4965177[[#This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표35_4965177[[#This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표35_4965177[[#This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표35_4965177[[#This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표35_4965177[[#This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표35_4965177[[#This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표35_4965177[[#This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표35_4965177[[#This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표35_4965177[[#This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표35_4965177[[#This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표35_4965177[[#This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표35_4965177[[#This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표35_4965177[[#This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표35_4965177[[#This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표35_4965177[[#This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표35_4965177[[#This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표35_4965177[[#This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표35_4965177[[#This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표35_4965177[[#This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표35_4965177[[#This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표35_4965177[[#This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표35_4965177[[#This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표35_4965177[[#This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표35_4965177[[#This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표35_4965177[[#This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표35_4965177[[#This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표35_4965177[[#This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표35_4965177[[#This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표35_4965177[[#This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표35_4965177[[#This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표35_4965177[[#This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표35_4965177[[#This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표35_4965177[[#This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표35_4965177[[#This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표35_4965177[[#This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표35_4965177[[#This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표35_4965177[[#This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표35_4965177[[#This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표35_4965177[[#This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표35_4965177[[#This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표35_4965177[[#This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표35_4965177[[#This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표35_4965177[[#This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표35_4965177[[#This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표35_4965177[[#This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표35_4965177[[#This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표35_4965177[[#This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표35_4965177[[#This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표35_4965177[[#This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표35_4965177[[#This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표35_4965177[[#This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표35_4965177[[#This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표35_4965177[[#This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표35_4965177[[#This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표35_4965177[[#This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표35_4965177[[#This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표35_4965177[[#This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표35_4965177[[#This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표35_4965177[[#This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표35_4965177[[#This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표35_4965177[[#This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표35_4965177[[#This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표35_4965177[[#This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표35_4965177[[#This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표35_4965177[[#This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표35_4965177[[#This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표35_4965177[[#This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표35_4965177[[#This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표35_4965177[[#This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표35_4965177[[#This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표35_4965177[[#This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표35_4965177[[#This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표35_4965177[[#This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표35_4965177[[#This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표35_4965177[[#This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표35_4965177[[#This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표35_4965177[[#This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표35_4965177[[#This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표35_4965177[[#This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표35_4965177[[#This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표35_4965177[[#This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표35_4965177[[#This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표35_4965177[[#This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표35_4965177[[#This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표35_4965177[[#This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표35_4965177[[#This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표35_4965177[[#This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표35_4965177[[#This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표35_4965177[[#This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표35_4965177[[#This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표35_4965177[[#This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표35_4965177[[#This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표35_4965177[[#This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표35_4965177[[#This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표35_4965177[[#This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표35_4965177[[#This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표35_4965177[[#This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표35_4965177[[#This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표35_4965177[[#This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표35_4965177[[#This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표35_4965177[[#This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표35_4965177[[#This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표35_4965177[[#This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표35_4965177[[#This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표35_4965177[[#This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표35_4965177[[#This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표35_4965177[[#This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표35_4965177[[#This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표35_4965177[[#This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표35_4965177[[#This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표35_4965177[[#This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표35_4965177[[#This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표35_4965177[[#This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표35_4965177[[#This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표35_4965177[[#This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표35_4965177[[#This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표35_4965177[[#This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표35_4965177[[#This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표35_4965177[[#This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표35_4965177[[#This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표35_4965177[[#This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표35_4965177[[#This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표35_4965177[[#This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표35_4965177[[#This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표35_4965177[[#This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표35_4965177[[#This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표35_4965177[[#This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표35_4965177[[#This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표35_4965177[[#This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표35_4965177[[#This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표35_4965177[[#This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표35_4965177[[#This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표35_4965177[[#This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표35_4965177[[#This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표35_4965177[[#This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표35_4965177[[#This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표35_4965177[[#This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표35_4965177[[#This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표35_4965177[[#This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표35_4965177[[#This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표35_4965177[[#This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표35_4965177[[#This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표35_4965177[[#This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표35_4965177[[#This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표35_4965177[[#This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표35_4965177[[#This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표35_4965177[[#This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표35_4965177[[#This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표35_4965177[[#This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표35_4965177[[#This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표35_4965177[[#This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표35_4965177[[#This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표35_4965177[[#This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표35_4965177[[#This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표35_4965177[[#This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표35_4965177[[#This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표35_4965177[[#This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표35_4965177[[#This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표35_4965177[[#This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표35_4965177[[#This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표35_4965177[[#This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표35_4965177[[#This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표35_4965177[[#This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표35_4965177[[#This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표35_4965177[[#This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표35_4965177[[#This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표35_4965177[[#This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표35_4965177[[#This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표35_4965177[[#This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표35_4965177[[#This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표35_4965177[[#This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표35_4965177[[#This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표35_4965177[[#This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표35_4965177[[#This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표35_4965177[[#This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표35_4965177[[#This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표35_4965177[[#This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표35_4965177[[#This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표35_4965177[[#This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표35_4965177[[#This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표35_4965177[[#This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표35_4965177[[#This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표35_4965177[[#This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표35_4965177[[#This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표35_4965177[[#This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표35_4965177[[#This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표35_4965177[[#This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표35_4965177[[#This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표35_4965177[[#This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표35_4965177[[#This Row],[Mdm2(t+1)]]</f>
        <v>0</v>
      </c>
    </row>
  </sheetData>
  <mergeCells count="32">
    <mergeCell ref="A421:B421"/>
    <mergeCell ref="N421:Q421"/>
    <mergeCell ref="A210:B210"/>
    <mergeCell ref="H210:K210"/>
    <mergeCell ref="A234:B234"/>
    <mergeCell ref="H234:K234"/>
    <mergeCell ref="A258:B258"/>
    <mergeCell ref="G258:J258"/>
    <mergeCell ref="A273:B273"/>
    <mergeCell ref="J273:M273"/>
    <mergeCell ref="A347:B347"/>
    <mergeCell ref="J347:M347"/>
    <mergeCell ref="A128:B128"/>
    <mergeCell ref="I128:L128"/>
    <mergeCell ref="A169:B169"/>
    <mergeCell ref="I169:L16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:B1"/>
    <mergeCell ref="H1:K1"/>
    <mergeCell ref="A25:B25"/>
    <mergeCell ref="H25:K25"/>
    <mergeCell ref="A49:B49"/>
    <mergeCell ref="F49:I49"/>
  </mergeCells>
  <pageMargins left="0.7" right="0.7" top="0.75" bottom="0.75" header="0.3" footer="0.3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abSelected="1" topLeftCell="A37" workbookViewId="0">
      <selection activeCell="C50" sqref="C50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8">
        <v>2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2</v>
      </c>
      <c r="F8" s="31">
        <f>IF(E8&gt;0,1,IF(E8&lt;0,0,D8))</f>
        <v>1</v>
      </c>
      <c r="H8" s="79">
        <v>0</v>
      </c>
      <c r="I8" s="79">
        <v>0</v>
      </c>
      <c r="J8" s="79">
        <v>0</v>
      </c>
      <c r="K8" s="79">
        <v>0</v>
      </c>
      <c r="L8" s="79">
        <f>표20_185016282[[#This Row],[ATM(t+1)]]</f>
        <v>1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2</v>
      </c>
      <c r="F9" s="31">
        <f t="shared" ref="F9:F23" si="1">IF(E9&gt;0,1,IF(E9&lt;0,0,D9))</f>
        <v>1</v>
      </c>
      <c r="H9" s="79">
        <v>0</v>
      </c>
      <c r="I9" s="79">
        <v>0</v>
      </c>
      <c r="J9" s="79">
        <v>0</v>
      </c>
      <c r="K9" s="79">
        <v>1</v>
      </c>
      <c r="L9" s="79">
        <f>표20_185016282[[#This Row],[ATM(t+1)]]</f>
        <v>1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0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표20_185016282[[#This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0</v>
      </c>
      <c r="F11" s="31">
        <f t="shared" si="1"/>
        <v>1</v>
      </c>
      <c r="H11" s="79">
        <v>0</v>
      </c>
      <c r="I11" s="79">
        <v>0</v>
      </c>
      <c r="J11" s="79">
        <v>1</v>
      </c>
      <c r="K11" s="79">
        <v>1</v>
      </c>
      <c r="L11" s="79">
        <f>표20_185016282[[#This Row],[ATM(t+1)]]</f>
        <v>1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0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표20_185016282[[#This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0</v>
      </c>
      <c r="F13" s="31">
        <f>IF(E13&gt;0,1,IF(E13&lt;0,0,D13))</f>
        <v>1</v>
      </c>
      <c r="H13" s="79">
        <v>0</v>
      </c>
      <c r="I13" s="79">
        <v>1</v>
      </c>
      <c r="J13" s="79">
        <v>0</v>
      </c>
      <c r="K13" s="79">
        <v>1</v>
      </c>
      <c r="L13" s="79">
        <f>표20_185016282[[#This Row],[ATM(t+1)]]</f>
        <v>1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-2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표20_185016282[[#This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-2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표20_185016282[[#This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3</v>
      </c>
      <c r="F16" s="31">
        <f t="shared" si="1"/>
        <v>1</v>
      </c>
      <c r="H16" s="79">
        <v>1</v>
      </c>
      <c r="I16" s="79">
        <v>0</v>
      </c>
      <c r="J16" s="79">
        <v>0</v>
      </c>
      <c r="K16" s="79">
        <v>0</v>
      </c>
      <c r="L16" s="79">
        <f>표20_185016282[[#This Row],[ATM(t+1)]]</f>
        <v>1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3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표20_185016282[[#This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1</v>
      </c>
      <c r="F18" s="31">
        <f t="shared" si="1"/>
        <v>1</v>
      </c>
      <c r="H18" s="79">
        <v>1</v>
      </c>
      <c r="I18" s="79">
        <v>0</v>
      </c>
      <c r="J18" s="79">
        <v>1</v>
      </c>
      <c r="K18" s="79">
        <v>0</v>
      </c>
      <c r="L18" s="79">
        <f>표20_185016282[[#This Row],[ATM(t+1)]]</f>
        <v>1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1</v>
      </c>
      <c r="F19" s="31">
        <f t="shared" si="1"/>
        <v>1</v>
      </c>
      <c r="H19" s="79">
        <v>1</v>
      </c>
      <c r="I19" s="79">
        <v>0</v>
      </c>
      <c r="J19" s="79">
        <v>1</v>
      </c>
      <c r="K19" s="79">
        <v>1</v>
      </c>
      <c r="L19" s="79">
        <f>표20_185016282[[#This Row],[ATM(t+1)]]</f>
        <v>1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1</v>
      </c>
      <c r="F20" s="31">
        <f t="shared" si="1"/>
        <v>1</v>
      </c>
      <c r="H20" s="79">
        <v>1</v>
      </c>
      <c r="I20" s="79">
        <v>1</v>
      </c>
      <c r="J20" s="79">
        <v>0</v>
      </c>
      <c r="K20" s="79">
        <v>0</v>
      </c>
      <c r="L20" s="79">
        <f>표20_185016282[[#This Row],[ATM(t+1)]]</f>
        <v>1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1</v>
      </c>
      <c r="F21" s="31">
        <f t="shared" si="1"/>
        <v>1</v>
      </c>
      <c r="H21" s="79">
        <v>1</v>
      </c>
      <c r="I21" s="79">
        <v>1</v>
      </c>
      <c r="J21" s="79">
        <v>0</v>
      </c>
      <c r="K21" s="79">
        <v>1</v>
      </c>
      <c r="L21" s="79">
        <f>표20_185016282[[#This Row],[ATM(t+1)]]</f>
        <v>1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-1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표20_185016282[[#This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-1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표20_185016282[[#This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8">
        <v>-3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표21_195116383[[#This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표21_195116383[[#This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표21_195116383[[#This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표21_195116383[[#This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-2</v>
      </c>
      <c r="F36" s="31">
        <f t="shared" si="3"/>
        <v>0</v>
      </c>
      <c r="H36" s="79">
        <v>0</v>
      </c>
      <c r="I36" s="79">
        <v>1</v>
      </c>
      <c r="J36" s="79">
        <v>0</v>
      </c>
      <c r="K36" s="79">
        <v>0</v>
      </c>
      <c r="L36" s="79">
        <f>표21_195116383[[#This Row],[p53(t+1)]]</f>
        <v>0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-2</v>
      </c>
      <c r="F37" s="31">
        <f t="shared" si="3"/>
        <v>0</v>
      </c>
      <c r="H37" s="79">
        <v>0</v>
      </c>
      <c r="I37" s="79">
        <v>1</v>
      </c>
      <c r="J37" s="79">
        <v>0</v>
      </c>
      <c r="K37" s="79">
        <v>1</v>
      </c>
      <c r="L37" s="79">
        <f>표21_195116383[[#This Row],[p53(t+1)]]</f>
        <v>0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-4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표21_195116383[[#This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-4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표21_195116383[[#This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표21_195116383[[#This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표21_195116383[[#This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표21_195116383[[#This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표21_195116383[[#This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0</v>
      </c>
      <c r="F44" s="31">
        <f t="shared" si="3"/>
        <v>0</v>
      </c>
      <c r="H44" s="79">
        <v>1</v>
      </c>
      <c r="I44" s="79">
        <v>1</v>
      </c>
      <c r="J44" s="79">
        <v>0</v>
      </c>
      <c r="K44" s="79">
        <v>0</v>
      </c>
      <c r="L44" s="79">
        <f>표21_195116383[[#This Row],[p53(t+1)]]</f>
        <v>0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0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표21_195116383[[#This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-2</v>
      </c>
      <c r="F46" s="31">
        <f t="shared" si="3"/>
        <v>0</v>
      </c>
      <c r="H46" s="79">
        <v>1</v>
      </c>
      <c r="I46" s="79">
        <v>1</v>
      </c>
      <c r="J46" s="79">
        <v>1</v>
      </c>
      <c r="K46" s="79">
        <v>0</v>
      </c>
      <c r="L46" s="79">
        <f>표21_195116383[[#This Row],[p53(t+1)]]</f>
        <v>0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-2</v>
      </c>
      <c r="F47" s="39">
        <f t="shared" si="3"/>
        <v>0</v>
      </c>
      <c r="H47" s="79">
        <v>1</v>
      </c>
      <c r="I47" s="79">
        <v>1</v>
      </c>
      <c r="J47" s="79">
        <v>1</v>
      </c>
      <c r="K47" s="79">
        <v>1</v>
      </c>
      <c r="L47" s="79">
        <f>표21_195116383[[#This Row],[p53(t+1)]]</f>
        <v>0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8">
        <v>-1000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-1000</v>
      </c>
      <c r="D54" s="31">
        <f>IF(C54&gt;0,1,IF(C54&lt;0,0,B54))</f>
        <v>0</v>
      </c>
      <c r="F54" s="79">
        <v>0</v>
      </c>
      <c r="G54" s="79">
        <v>0</v>
      </c>
      <c r="H54" s="79">
        <f>표22_205216484[[#This Row],[Wip1(t+1)]]</f>
        <v>0</v>
      </c>
    </row>
    <row r="55" spans="1:9">
      <c r="A55" s="29">
        <v>0</v>
      </c>
      <c r="B55" s="1">
        <v>1</v>
      </c>
      <c r="C55" s="1">
        <f>A55*$C$51+$C$50</f>
        <v>-1000</v>
      </c>
      <c r="D55" s="31">
        <f>IF(C55&gt;0,1,IF(C55&lt;0,0,B55))</f>
        <v>0</v>
      </c>
      <c r="F55" s="79">
        <v>0</v>
      </c>
      <c r="G55" s="79">
        <v>1</v>
      </c>
      <c r="H55" s="79">
        <f>표22_205216484[[#This Row],[Wip1(t+1)]]</f>
        <v>0</v>
      </c>
    </row>
    <row r="56" spans="1:9">
      <c r="A56" s="29">
        <v>1</v>
      </c>
      <c r="B56" s="1">
        <v>0</v>
      </c>
      <c r="C56" s="1">
        <f>A56*$C$51+$C$50</f>
        <v>-998</v>
      </c>
      <c r="D56" s="31">
        <f>IF(C56&gt;0,1,IF(C56&lt;0,0,B56))</f>
        <v>0</v>
      </c>
      <c r="F56" s="79">
        <v>1</v>
      </c>
      <c r="G56" s="79">
        <v>0</v>
      </c>
      <c r="H56" s="79">
        <f>표22_205216484[[#This Row],[Wip1(t+1)]]</f>
        <v>0</v>
      </c>
    </row>
    <row r="57" spans="1:9">
      <c r="A57" s="41">
        <v>1</v>
      </c>
      <c r="B57" s="40">
        <v>1</v>
      </c>
      <c r="C57" s="40">
        <f>A57*$C$51+$C$50</f>
        <v>-998</v>
      </c>
      <c r="D57" s="39">
        <f>IF(C57&gt;0,1,IF(C57&lt;0,0,B57))</f>
        <v>0</v>
      </c>
      <c r="F57" s="79">
        <v>1</v>
      </c>
      <c r="G57" s="79">
        <v>1</v>
      </c>
      <c r="H57" s="79">
        <f>표22_205216484[[#This Row],[Wip1(t+1)]]</f>
        <v>0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표23_375316585[[#This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표23_375316585[[#This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표23_375316585[[#This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표23_375316585[[#This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표24_385416686[[#This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표24_385416686[[#This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표24_385416686[[#This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표24_385416686[[#This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표25_395516787[[#This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표25_395516787[[#This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표25_395516787[[#This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표25_395516787[[#This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표25_395516787[[#This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표25_395516787[[#This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표25_395516787[[#This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표25_395516787[[#This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표25_395516787[[#This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표25_395516787[[#This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표25_395516787[[#This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표25_395516787[[#This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표25_395516787[[#This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표25_395516787[[#This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표25_395516787[[#This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표25_395516787[[#This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표26_405616888[[#This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표26_405616888[[#This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표26_405616888[[#This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표26_405616888[[#This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표27_415716989[[#This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표27_415716989[[#This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표27_415716989[[#This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표27_415716989[[#This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표27_415716989[[#This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표27_415716989[[#This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표27_415716989[[#This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표27_415716989[[#This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표28_425817090[[#This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표28_425817090[[#This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표28_425817090[[#This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표28_425817090[[#This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표28_425817090[[#This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표28_425817090[[#This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표28_425817090[[#This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표28_425817090[[#This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표28_425817090[[#This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표28_425817090[[#This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표28_425817090[[#This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표28_425817090[[#This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표28_425817090[[#This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표28_425817090[[#This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표28_425817090[[#This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표28_425817090[[#This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표28_425817090[[#This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표28_425817090[[#This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표28_425817090[[#This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표28_425817090[[#This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표28_425817090[[#This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표28_425817090[[#This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표28_425817090[[#This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표28_425817090[[#This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표28_425817090[[#This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표28_425817090[[#This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표28_425817090[[#This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표28_425817090[[#This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표28_425817090[[#This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표28_425817090[[#This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표28_425817090[[#This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표28_425817090[[#This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표29_435917191[[#This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표29_435917191[[#This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표29_435917191[[#This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표29_435917191[[#This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표29_435917191[[#This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표29_435917191[[#This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표29_435917191[[#This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표29_435917191[[#This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표29_435917191[[#This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표29_435917191[[#This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표29_435917191[[#This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표29_435917191[[#This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표29_435917191[[#This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표29_435917191[[#This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표29_435917191[[#This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표29_435917191[[#This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표29_435917191[[#This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표29_435917191[[#This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표29_435917191[[#This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표29_435917191[[#This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표29_435917191[[#This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표29_435917191[[#This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표29_435917191[[#This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표29_435917191[[#This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표29_435917191[[#This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표29_435917191[[#This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표29_435917191[[#This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표29_435917191[[#This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표29_435917191[[#This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표29_435917191[[#This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표29_435917191[[#This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표29_435917191[[#This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표30_446017292[[#This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표30_446017292[[#This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표30_446017292[[#This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표30_446017292[[#This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표30_446017292[[#This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표30_446017292[[#This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표30_446017292[[#This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표30_446017292[[#This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표30_446017292[[#This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표30_446017292[[#This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표30_446017292[[#This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표30_446017292[[#This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표30_446017292[[#This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표30_446017292[[#This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표30_446017292[[#This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표30_446017292[[#This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표31_456117393[[#This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표31_456117393[[#This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표31_456117393[[#This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표31_456117393[[#This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표31_456117393[[#This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표31_456117393[[#This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표31_456117393[[#This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표31_456117393[[#This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표31_456117393[[#This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표31_456117393[[#This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표31_456117393[[#This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표31_456117393[[#This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표31_456117393[[#This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표31_456117393[[#This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표31_456117393[[#This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표31_456117393[[#This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표32_466217494[[#This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표32_466217494[[#This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표32_466217494[[#This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표32_466217494[[#This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표32_466217494[[#This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표32_466217494[[#This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표32_466217494[[#This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표32_466217494[[#This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표33_476317595[[#This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표33_476317595[[#This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표33_476317595[[#This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표33_476317595[[#This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표33_476317595[[#This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표33_476317595[[#This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표33_476317595[[#This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표33_476317595[[#This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표33_476317595[[#This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표33_476317595[[#This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표33_476317595[[#This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표33_476317595[[#This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표33_476317595[[#This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표33_476317595[[#This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표33_476317595[[#This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표33_476317595[[#This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표33_476317595[[#This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표33_476317595[[#This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표33_476317595[[#This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표33_476317595[[#This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표33_476317595[[#This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표33_476317595[[#This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표33_476317595[[#This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표33_476317595[[#This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표33_476317595[[#This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표33_476317595[[#This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표33_476317595[[#This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표33_476317595[[#This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표33_476317595[[#This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표33_476317595[[#This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표33_476317595[[#This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표33_476317595[[#This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표33_476317595[[#This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표33_476317595[[#This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표33_476317595[[#This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표33_476317595[[#This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표33_476317595[[#This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표33_476317595[[#This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표33_476317595[[#This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표33_476317595[[#This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표33_476317595[[#This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표33_476317595[[#This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표33_476317595[[#This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표33_476317595[[#This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표33_476317595[[#This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표33_476317595[[#This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표33_476317595[[#This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표33_476317595[[#This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표33_476317595[[#This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표33_476317595[[#This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표33_476317595[[#This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표33_476317595[[#This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표33_476317595[[#This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표33_476317595[[#This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표33_476317595[[#This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표33_476317595[[#This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표33_476317595[[#This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표33_476317595[[#This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표33_476317595[[#This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표33_476317595[[#This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표33_476317595[[#This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표33_476317595[[#This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표33_476317595[[#This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표33_476317595[[#This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표34_486417696[[#This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표34_486417696[[#This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표34_486417696[[#This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표34_486417696[[#This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표34_486417696[[#This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표34_486417696[[#This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표34_486417696[[#This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표34_486417696[[#This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표34_486417696[[#This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표34_486417696[[#This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표34_486417696[[#This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표34_486417696[[#This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표34_486417696[[#This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표34_486417696[[#This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표34_486417696[[#This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표34_486417696[[#This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표34_486417696[[#This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표34_486417696[[#This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표34_486417696[[#This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표34_486417696[[#This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표34_486417696[[#This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표34_486417696[[#This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표34_486417696[[#This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표34_486417696[[#This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표34_486417696[[#This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표34_486417696[[#This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표34_486417696[[#This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표34_486417696[[#This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표34_486417696[[#This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표34_486417696[[#This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표34_486417696[[#This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표34_486417696[[#This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표34_486417696[[#This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표34_486417696[[#This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표34_486417696[[#This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표34_486417696[[#This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표34_486417696[[#This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표34_486417696[[#This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표34_486417696[[#This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표34_486417696[[#This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표34_486417696[[#This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표34_486417696[[#This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표34_486417696[[#This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표34_486417696[[#This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표34_486417696[[#This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표34_486417696[[#This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표34_486417696[[#This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표34_486417696[[#This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표34_486417696[[#This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표34_486417696[[#This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표34_486417696[[#This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표34_486417696[[#This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표34_486417696[[#This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표34_486417696[[#This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표34_486417696[[#This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표34_486417696[[#This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표34_486417696[[#This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표34_486417696[[#This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표34_486417696[[#This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표34_486417696[[#This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표34_486417696[[#This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표34_486417696[[#This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표34_486417696[[#This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표34_486417696[[#This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표35_496517797[[#This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표35_496517797[[#This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표35_496517797[[#This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표35_496517797[[#This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표35_496517797[[#This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표35_496517797[[#This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표35_496517797[[#This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표35_496517797[[#This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표35_496517797[[#This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표35_496517797[[#This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표35_496517797[[#This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표35_496517797[[#This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표35_496517797[[#This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표35_496517797[[#This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표35_496517797[[#This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표35_496517797[[#This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표35_496517797[[#This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표35_496517797[[#This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표35_496517797[[#This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표35_496517797[[#This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표35_496517797[[#This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표35_496517797[[#This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표35_496517797[[#This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표35_496517797[[#This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표35_496517797[[#This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표35_496517797[[#This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표35_496517797[[#This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표35_496517797[[#This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표35_496517797[[#This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표35_496517797[[#This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표35_496517797[[#This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표35_496517797[[#This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표35_496517797[[#This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표35_496517797[[#This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표35_496517797[[#This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표35_496517797[[#This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표35_496517797[[#This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표35_496517797[[#This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표35_496517797[[#This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표35_496517797[[#This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표35_496517797[[#This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표35_496517797[[#This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표35_496517797[[#This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표35_496517797[[#This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표35_496517797[[#This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표35_496517797[[#This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표35_496517797[[#This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표35_496517797[[#This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표35_496517797[[#This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표35_496517797[[#This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표35_496517797[[#This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표35_496517797[[#This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표35_496517797[[#This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표35_496517797[[#This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표35_496517797[[#This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표35_496517797[[#This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표35_496517797[[#This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표35_496517797[[#This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표35_496517797[[#This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표35_496517797[[#This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표35_496517797[[#This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표35_496517797[[#This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표35_496517797[[#This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표35_496517797[[#This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표35_496517797[[#This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표35_496517797[[#This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표35_496517797[[#This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표35_496517797[[#This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표35_496517797[[#This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표35_496517797[[#This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표35_496517797[[#This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표35_496517797[[#This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표35_496517797[[#This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표35_496517797[[#This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표35_496517797[[#This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표35_496517797[[#This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표35_496517797[[#This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표35_496517797[[#This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표35_496517797[[#This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표35_496517797[[#This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표35_496517797[[#This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표35_496517797[[#This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표35_496517797[[#This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표35_496517797[[#This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표35_496517797[[#This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표35_496517797[[#This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표35_496517797[[#This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표35_496517797[[#This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표35_496517797[[#This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표35_496517797[[#This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표35_496517797[[#This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표35_496517797[[#This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표35_496517797[[#This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표35_496517797[[#This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표35_496517797[[#This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표35_496517797[[#This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표35_496517797[[#This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표35_496517797[[#This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표35_496517797[[#This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표35_496517797[[#This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표35_496517797[[#This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표35_496517797[[#This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표35_496517797[[#This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표35_496517797[[#This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표35_496517797[[#This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표35_496517797[[#This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표35_496517797[[#This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표35_496517797[[#This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표35_496517797[[#This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표35_496517797[[#This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표35_496517797[[#This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표35_496517797[[#This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표35_496517797[[#This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표35_496517797[[#This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표35_496517797[[#This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표35_496517797[[#This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표35_496517797[[#This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표35_496517797[[#This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표35_496517797[[#This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표35_496517797[[#This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표35_496517797[[#This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표35_496517797[[#This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표35_496517797[[#This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표35_496517797[[#This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표35_496517797[[#This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표35_496517797[[#This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표35_496517797[[#This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표35_496517797[[#This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표35_496517797[[#This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표35_496517797[[#This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표35_496517797[[#This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표35_496517797[[#This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표35_496517797[[#This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표35_496517797[[#This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표35_496517797[[#This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표35_496517797[[#This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표35_496517797[[#This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표35_496517797[[#This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표35_496517797[[#This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표35_496517797[[#This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표35_496517797[[#This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표35_496517797[[#This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표35_496517797[[#This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표35_496517797[[#This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표35_496517797[[#This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표35_496517797[[#This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표35_496517797[[#This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표35_496517797[[#This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표35_496517797[[#This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표35_496517797[[#This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표35_496517797[[#This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표35_496517797[[#This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표35_496517797[[#This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표35_496517797[[#This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표35_496517797[[#This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표35_496517797[[#This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표35_496517797[[#This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표35_496517797[[#This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표35_496517797[[#This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표35_496517797[[#This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표35_496517797[[#This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표35_496517797[[#This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표35_496517797[[#This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표35_496517797[[#This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표35_496517797[[#This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표35_496517797[[#This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표35_496517797[[#This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표35_496517797[[#This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표35_496517797[[#This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표35_496517797[[#This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표35_496517797[[#This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표35_496517797[[#This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표35_496517797[[#This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표35_496517797[[#This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표35_496517797[[#This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표35_496517797[[#This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표35_496517797[[#This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표35_496517797[[#This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표35_496517797[[#This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표35_496517797[[#This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표35_496517797[[#This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표35_496517797[[#This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표35_496517797[[#This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표35_496517797[[#This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표35_496517797[[#This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표35_496517797[[#This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표35_496517797[[#This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표35_496517797[[#This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표35_496517797[[#This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표35_496517797[[#This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표35_496517797[[#This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표35_496517797[[#This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표35_496517797[[#This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표35_496517797[[#This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표35_496517797[[#This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표35_496517797[[#This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표35_496517797[[#This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표35_496517797[[#This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표35_496517797[[#This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표35_496517797[[#This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표35_496517797[[#This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표35_496517797[[#This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표35_496517797[[#This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표35_496517797[[#This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표35_496517797[[#This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표35_496517797[[#This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표35_496517797[[#This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표35_496517797[[#This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표35_496517797[[#This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표35_496517797[[#This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표35_496517797[[#This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표35_496517797[[#This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표35_496517797[[#This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표35_496517797[[#This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표35_496517797[[#This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표35_496517797[[#This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표35_496517797[[#This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표35_496517797[[#This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표35_496517797[[#This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표35_496517797[[#This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표35_496517797[[#This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표35_496517797[[#This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표35_496517797[[#This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표35_496517797[[#This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표35_496517797[[#This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표35_496517797[[#This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표35_496517797[[#This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표35_496517797[[#This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표35_496517797[[#This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표35_496517797[[#This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표35_496517797[[#This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표35_496517797[[#This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표35_496517797[[#This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표35_496517797[[#This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표35_496517797[[#This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표35_496517797[[#This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표35_496517797[[#This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표35_496517797[[#This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표35_496517797[[#This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표35_496517797[[#This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표35_496517797[[#This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표35_496517797[[#This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표35_496517797[[#This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표35_496517797[[#This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표35_496517797[[#This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표35_496517797[[#This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표35_496517797[[#This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표35_496517797[[#This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표35_496517797[[#This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표35_496517797[[#This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표35_496517797[[#This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표35_496517797[[#This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표35_496517797[[#This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표35_496517797[[#This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표35_496517797[[#This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표35_496517797[[#This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표35_496517797[[#This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표35_496517797[[#This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표35_496517797[[#This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표35_496517797[[#This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표35_496517797[[#This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표35_496517797[[#This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표35_496517797[[#This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표35_496517797[[#This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표35_496517797[[#This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표35_496517797[[#This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표35_496517797[[#This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표35_496517797[[#This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표35_496517797[[#This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표35_496517797[[#This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표35_496517797[[#This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표35_496517797[[#This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표35_496517797[[#This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표35_496517797[[#This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표35_496517797[[#This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표35_496517797[[#This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표35_496517797[[#This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표35_496517797[[#This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표35_496517797[[#This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표35_496517797[[#This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표35_496517797[[#This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표35_496517797[[#This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표35_496517797[[#This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표35_496517797[[#This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표35_496517797[[#This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표35_496517797[[#This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표35_496517797[[#This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표35_496517797[[#This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표35_496517797[[#This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표35_496517797[[#This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표35_496517797[[#This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표35_496517797[[#This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표35_496517797[[#This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표35_496517797[[#This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표35_496517797[[#This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표35_496517797[[#This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표35_496517797[[#This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표35_496517797[[#This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표35_496517797[[#This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표35_496517797[[#This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표35_496517797[[#This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표35_496517797[[#This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표35_496517797[[#This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표35_496517797[[#This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표35_496517797[[#This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표35_496517797[[#This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표35_496517797[[#This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표35_496517797[[#This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표35_496517797[[#This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표35_496517797[[#This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표35_496517797[[#This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표35_496517797[[#This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표35_496517797[[#This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표35_496517797[[#This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표35_496517797[[#This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표35_496517797[[#This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표35_496517797[[#This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표35_496517797[[#This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표35_496517797[[#This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표35_496517797[[#This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표35_496517797[[#This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표35_496517797[[#This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표35_496517797[[#This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표35_496517797[[#This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표35_496517797[[#This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표35_496517797[[#This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표35_496517797[[#This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표35_496517797[[#This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표35_496517797[[#This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표35_496517797[[#This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표35_496517797[[#This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표35_496517797[[#This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표35_496517797[[#This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표35_496517797[[#This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표35_496517797[[#This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표35_496517797[[#This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표35_496517797[[#This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표35_496517797[[#This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표35_496517797[[#This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표35_496517797[[#This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표35_496517797[[#This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표35_496517797[[#This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표35_496517797[[#This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표35_496517797[[#This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표35_496517797[[#This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표35_496517797[[#This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표35_496517797[[#This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표35_496517797[[#This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표35_496517797[[#This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표35_496517797[[#This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표35_496517797[[#This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표35_496517797[[#This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표35_496517797[[#This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표35_496517797[[#This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표35_496517797[[#This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표35_496517797[[#This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표35_496517797[[#This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표35_496517797[[#This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표35_496517797[[#This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표35_496517797[[#This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표35_496517797[[#This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표35_496517797[[#This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표35_496517797[[#This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표35_496517797[[#This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표35_496517797[[#This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표35_496517797[[#This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표35_496517797[[#This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표35_496517797[[#This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표35_496517797[[#This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표35_496517797[[#This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표35_496517797[[#This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표35_496517797[[#This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표35_496517797[[#This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표35_496517797[[#This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표35_496517797[[#This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표35_496517797[[#This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표35_496517797[[#This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표35_496517797[[#This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표35_496517797[[#This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표35_496517797[[#This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표35_496517797[[#This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표35_496517797[[#This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표35_496517797[[#This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표35_496517797[[#This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표35_496517797[[#This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표35_496517797[[#This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표35_496517797[[#This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표35_496517797[[#This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표35_496517797[[#This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표35_496517797[[#This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표35_496517797[[#This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표35_496517797[[#This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표35_496517797[[#This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표35_496517797[[#This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표35_496517797[[#This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표35_496517797[[#This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표35_496517797[[#This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표35_496517797[[#This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표35_496517797[[#This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표35_496517797[[#This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표35_496517797[[#This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표35_496517797[[#This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표35_496517797[[#This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표35_496517797[[#This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표35_496517797[[#This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표35_496517797[[#This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표35_496517797[[#This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표35_496517797[[#This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표35_496517797[[#This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표35_496517797[[#This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표35_496517797[[#This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표35_496517797[[#This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표35_496517797[[#This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표35_496517797[[#This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표35_496517797[[#This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표35_496517797[[#This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표35_496517797[[#This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표35_496517797[[#This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표35_496517797[[#This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표35_496517797[[#This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표35_496517797[[#This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표35_496517797[[#This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표35_496517797[[#This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표35_496517797[[#This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표35_496517797[[#This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표35_496517797[[#This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표35_496517797[[#This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표35_496517797[[#This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표35_496517797[[#This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표35_496517797[[#This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표35_496517797[[#This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표35_496517797[[#This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표35_496517797[[#This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표35_496517797[[#This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표35_496517797[[#This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표35_496517797[[#This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표35_496517797[[#This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표35_496517797[[#This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표35_496517797[[#This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표35_496517797[[#This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표35_496517797[[#This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표35_496517797[[#This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표35_496517797[[#This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표35_496517797[[#This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표35_496517797[[#This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표35_496517797[[#This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표35_496517797[[#This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표35_496517797[[#This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표35_496517797[[#This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표35_496517797[[#This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표35_496517797[[#This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표35_496517797[[#This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표35_496517797[[#This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표35_496517797[[#This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표35_496517797[[#This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표35_496517797[[#This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표35_496517797[[#This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표35_496517797[[#This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표35_496517797[[#This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표35_496517797[[#This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표35_496517797[[#This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표35_496517797[[#This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표35_496517797[[#This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표35_496517797[[#This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표35_496517797[[#This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표35_496517797[[#This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표35_496517797[[#This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표35_496517797[[#This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표35_496517797[[#This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표35_496517797[[#This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표35_496517797[[#This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표35_496517797[[#This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표35_496517797[[#This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표35_496517797[[#This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표35_496517797[[#This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표35_496517797[[#This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표35_496517797[[#This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표35_496517797[[#This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표35_496517797[[#This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표35_496517797[[#This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표35_496517797[[#This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표35_496517797[[#This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표35_496517797[[#This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표35_496517797[[#This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표35_496517797[[#This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표35_496517797[[#This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표35_496517797[[#This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표35_496517797[[#This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표35_496517797[[#This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표35_496517797[[#This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표35_496517797[[#This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표35_496517797[[#This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표35_496517797[[#This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표35_496517797[[#This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표35_496517797[[#This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표35_496517797[[#This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표35_496517797[[#This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표35_496517797[[#This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표35_496517797[[#This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표35_496517797[[#This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표35_496517797[[#This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표35_496517797[[#This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표35_496517797[[#This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표35_496517797[[#This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표35_496517797[[#This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표35_496517797[[#This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표35_496517797[[#This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표35_496517797[[#This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표35_496517797[[#This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표35_496517797[[#This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표35_496517797[[#This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표35_496517797[[#This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표35_496517797[[#This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표35_496517797[[#This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표35_496517797[[#This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표35_496517797[[#This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표35_496517797[[#This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표35_496517797[[#This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표35_496517797[[#This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표35_496517797[[#This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표35_496517797[[#This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표35_496517797[[#This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표35_496517797[[#This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표35_496517797[[#This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표35_496517797[[#This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표35_496517797[[#This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표35_496517797[[#This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표35_496517797[[#This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표35_496517797[[#This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표35_496517797[[#This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표35_496517797[[#This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표35_496517797[[#This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표35_496517797[[#This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표35_496517797[[#This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표35_496517797[[#This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표35_496517797[[#This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표35_496517797[[#This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표35_496517797[[#This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표35_496517797[[#This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표35_496517797[[#This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표35_496517797[[#This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표35_496517797[[#This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표35_496517797[[#This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표35_496517797[[#This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표35_496517797[[#This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표35_496517797[[#This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표35_496517797[[#This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표35_496517797[[#This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표35_496517797[[#This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표35_496517797[[#This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표35_496517797[[#This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표35_496517797[[#This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표35_496517797[[#This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표35_496517797[[#This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표35_496517797[[#This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표35_496517797[[#This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표35_496517797[[#This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표35_496517797[[#This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표35_496517797[[#This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표35_496517797[[#This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표35_496517797[[#This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표35_496517797[[#This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표35_496517797[[#This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표35_496517797[[#This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표35_496517797[[#This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표35_496517797[[#This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표35_496517797[[#This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표35_496517797[[#This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표35_496517797[[#This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표35_496517797[[#This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표35_496517797[[#This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표35_496517797[[#This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표35_496517797[[#This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표35_496517797[[#This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표35_496517797[[#This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표35_496517797[[#This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표35_496517797[[#This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표35_496517797[[#This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표35_496517797[[#This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표35_496517797[[#This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표35_496517797[[#This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표35_496517797[[#This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표35_496517797[[#This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표35_496517797[[#This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표35_496517797[[#This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표35_496517797[[#This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표35_496517797[[#This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표35_496517797[[#This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표35_496517797[[#This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표35_496517797[[#This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표35_496517797[[#This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표35_496517797[[#This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표35_496517797[[#This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표35_496517797[[#This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표35_496517797[[#This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표35_496517797[[#This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표35_496517797[[#This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표35_496517797[[#This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표35_496517797[[#This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표35_496517797[[#This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표35_496517797[[#This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표35_496517797[[#This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표35_496517797[[#This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표35_496517797[[#This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표35_496517797[[#This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표35_496517797[[#This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표35_496517797[[#This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표35_496517797[[#This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표35_496517797[[#This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표35_496517797[[#This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표35_496517797[[#This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표35_496517797[[#This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표35_496517797[[#This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표35_496517797[[#This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표35_496517797[[#This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표35_496517797[[#This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표35_496517797[[#This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표35_496517797[[#This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표35_496517797[[#This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표35_496517797[[#This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표35_496517797[[#This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표35_496517797[[#This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표35_496517797[[#This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표35_496517797[[#This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표35_496517797[[#This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표35_496517797[[#This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표35_496517797[[#This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표35_496517797[[#This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표35_496517797[[#This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표35_496517797[[#This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표35_496517797[[#This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표35_496517797[[#This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표35_496517797[[#This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표35_496517797[[#This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표35_496517797[[#This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표35_496517797[[#This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표35_496517797[[#This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표35_496517797[[#This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표35_496517797[[#This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표35_496517797[[#This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표35_496517797[[#This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표35_496517797[[#This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표35_496517797[[#This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표35_496517797[[#This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표35_496517797[[#This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표35_496517797[[#This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표35_496517797[[#This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표35_496517797[[#This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표35_496517797[[#This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표35_496517797[[#This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표35_496517797[[#This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표35_496517797[[#This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표35_496517797[[#This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표35_496517797[[#This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표35_496517797[[#This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표35_496517797[[#This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표35_496517797[[#This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표35_496517797[[#This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표35_496517797[[#This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표35_496517797[[#This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표35_496517797[[#This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표35_496517797[[#This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표35_496517797[[#This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표35_496517797[[#This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표35_496517797[[#This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표35_496517797[[#This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표35_496517797[[#This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표35_496517797[[#This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표35_496517797[[#This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표35_496517797[[#This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표35_496517797[[#This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표35_496517797[[#This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표35_496517797[[#This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표35_496517797[[#This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표35_496517797[[#This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표35_496517797[[#This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표35_496517797[[#This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표35_496517797[[#This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표35_496517797[[#This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표35_496517797[[#This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표35_496517797[[#This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표35_496517797[[#This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표35_496517797[[#This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표35_496517797[[#This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표35_496517797[[#This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표35_496517797[[#This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표35_496517797[[#This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표35_496517797[[#This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표35_496517797[[#This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표35_496517797[[#This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표35_496517797[[#This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표35_496517797[[#This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표35_496517797[[#This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표35_496517797[[#This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표35_496517797[[#This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표35_496517797[[#This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표35_496517797[[#This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표35_496517797[[#This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표35_496517797[[#This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표35_496517797[[#This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표35_496517797[[#This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표35_496517797[[#This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표35_496517797[[#This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표35_496517797[[#This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표35_496517797[[#This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표35_496517797[[#This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표35_496517797[[#This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표35_496517797[[#This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표35_496517797[[#This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표35_496517797[[#This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표35_496517797[[#This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표35_496517797[[#This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표35_496517797[[#This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표35_496517797[[#This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표35_496517797[[#This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표35_496517797[[#This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표35_496517797[[#This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표35_496517797[[#This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표35_496517797[[#This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표35_496517797[[#This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표35_496517797[[#This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표35_496517797[[#This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표35_496517797[[#This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표35_496517797[[#This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표35_496517797[[#This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표35_496517797[[#This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표35_496517797[[#This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표35_496517797[[#This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표35_496517797[[#This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표35_496517797[[#This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표35_496517797[[#This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표35_496517797[[#This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표35_496517797[[#This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표35_496517797[[#This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표35_496517797[[#This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표35_496517797[[#This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표35_496517797[[#This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표35_496517797[[#This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표35_496517797[[#This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표35_496517797[[#This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표35_496517797[[#This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표35_496517797[[#This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표35_496517797[[#This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표35_496517797[[#This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표35_496517797[[#This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표35_496517797[[#This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표35_496517797[[#This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표35_496517797[[#This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표35_496517797[[#This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표35_496517797[[#This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표35_496517797[[#This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표35_496517797[[#This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표35_496517797[[#This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표35_496517797[[#This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표35_496517797[[#This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표35_496517797[[#This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표35_496517797[[#This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표35_496517797[[#This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표35_496517797[[#This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표35_496517797[[#This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표35_496517797[[#This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표35_496517797[[#This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표35_496517797[[#This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표35_496517797[[#This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표35_496517797[[#This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표35_496517797[[#This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표35_496517797[[#This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표35_496517797[[#This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표35_496517797[[#This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표35_496517797[[#This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표35_496517797[[#This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표35_496517797[[#This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표35_496517797[[#This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표35_496517797[[#This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표35_496517797[[#This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표35_496517797[[#This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표35_496517797[[#This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표35_496517797[[#This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표35_496517797[[#This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표35_496517797[[#This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표35_496517797[[#This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표35_496517797[[#This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표35_496517797[[#This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표35_496517797[[#This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표35_496517797[[#This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표35_496517797[[#This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표35_496517797[[#This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표35_496517797[[#This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표35_496517797[[#This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표35_496517797[[#This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표35_496517797[[#This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표35_496517797[[#This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표35_496517797[[#This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표35_496517797[[#This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표35_496517797[[#This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표35_496517797[[#This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표35_496517797[[#This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표35_496517797[[#This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표35_496517797[[#This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표35_496517797[[#This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표35_496517797[[#This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표35_496517797[[#This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표35_496517797[[#This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표35_496517797[[#This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표35_496517797[[#This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표35_496517797[[#This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표35_496517797[[#This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표35_496517797[[#This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표35_496517797[[#This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표35_496517797[[#This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표35_496517797[[#This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표35_496517797[[#This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표35_496517797[[#This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표35_496517797[[#This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표35_496517797[[#This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표35_496517797[[#This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표35_496517797[[#This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표35_496517797[[#This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표35_496517797[[#This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표35_496517797[[#This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표35_496517797[[#This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표35_496517797[[#This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표35_496517797[[#This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표35_496517797[[#This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표35_496517797[[#This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표35_496517797[[#This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표35_496517797[[#This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표35_496517797[[#This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표35_496517797[[#This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표35_496517797[[#This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표35_496517797[[#This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표35_496517797[[#This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표35_496517797[[#This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표35_496517797[[#This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표35_496517797[[#This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표35_496517797[[#This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표35_496517797[[#This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표35_496517797[[#This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표35_496517797[[#This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표35_496517797[[#This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표35_496517797[[#This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표35_496517797[[#This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표35_496517797[[#This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표35_496517797[[#This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표35_496517797[[#This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표35_496517797[[#This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표35_496517797[[#This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표35_496517797[[#This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표35_496517797[[#This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표35_496517797[[#This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표35_496517797[[#This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표35_496517797[[#This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표35_496517797[[#This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표35_496517797[[#This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표35_496517797[[#This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표35_496517797[[#This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표35_496517797[[#This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표35_496517797[[#This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표35_496517797[[#This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표35_496517797[[#This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표35_496517797[[#This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표35_496517797[[#This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표35_496517797[[#This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표35_496517797[[#This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표35_496517797[[#This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표35_496517797[[#This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표35_496517797[[#This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표35_496517797[[#This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표35_496517797[[#This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표35_496517797[[#This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표35_496517797[[#This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표35_496517797[[#This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표35_496517797[[#This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표35_496517797[[#This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표35_496517797[[#This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표35_496517797[[#This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표35_496517797[[#This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표35_496517797[[#This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표35_496517797[[#This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표35_496517797[[#This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표35_496517797[[#This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표35_496517797[[#This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표35_496517797[[#This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표35_496517797[[#This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표35_496517797[[#This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표35_496517797[[#This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표35_496517797[[#This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표35_496517797[[#This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표35_496517797[[#This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표35_496517797[[#This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표35_496517797[[#This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표35_496517797[[#This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표35_496517797[[#This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표35_496517797[[#This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표35_496517797[[#This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표35_496517797[[#This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표35_496517797[[#This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표35_496517797[[#This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표35_496517797[[#This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표35_496517797[[#This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표35_496517797[[#This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표35_496517797[[#This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표35_496517797[[#This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표35_496517797[[#This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표35_496517797[[#This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표35_496517797[[#This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표35_496517797[[#This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표35_496517797[[#This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표35_496517797[[#This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표35_496517797[[#This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표35_496517797[[#This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표35_496517797[[#This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표35_496517797[[#This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표35_496517797[[#This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표35_496517797[[#This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표35_496517797[[#This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표35_496517797[[#This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표35_496517797[[#This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표35_496517797[[#This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표35_496517797[[#This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표35_496517797[[#This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표35_496517797[[#This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표35_496517797[[#This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표35_496517797[[#This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표35_496517797[[#This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표35_496517797[[#This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표35_496517797[[#This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표35_496517797[[#This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표35_496517797[[#This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표35_496517797[[#This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표35_496517797[[#This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표35_496517797[[#This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표35_496517797[[#This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표35_496517797[[#This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표35_496517797[[#This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표35_496517797[[#This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표35_496517797[[#This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표35_496517797[[#This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표35_496517797[[#This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표35_496517797[[#This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표35_496517797[[#This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표35_496517797[[#This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표35_496517797[[#This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표35_496517797[[#This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표35_496517797[[#This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표35_496517797[[#This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표35_496517797[[#This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표35_496517797[[#This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표35_496517797[[#This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표35_496517797[[#This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표35_496517797[[#This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표35_496517797[[#This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표35_496517797[[#This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표35_496517797[[#This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표35_496517797[[#This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표35_496517797[[#This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표35_496517797[[#This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표35_496517797[[#This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표35_496517797[[#This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표35_496517797[[#This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표35_496517797[[#This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표35_496517797[[#This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표35_496517797[[#This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표35_496517797[[#This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표35_496517797[[#This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표35_496517797[[#This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표35_496517797[[#This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표35_496517797[[#This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표35_496517797[[#This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표35_496517797[[#This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표35_496517797[[#This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표35_496517797[[#This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표35_496517797[[#This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표35_496517797[[#This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표35_496517797[[#This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표35_496517797[[#This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표35_496517797[[#This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표35_496517797[[#This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표35_496517797[[#This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표35_496517797[[#This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표35_496517797[[#This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표35_496517797[[#This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표35_496517797[[#This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표35_496517797[[#This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표35_496517797[[#This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표35_496517797[[#This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표35_496517797[[#This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표35_496517797[[#This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표35_496517797[[#This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표35_496517797[[#This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표35_496517797[[#This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표35_496517797[[#This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표35_496517797[[#This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표35_496517797[[#This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표35_496517797[[#This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표35_496517797[[#This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표35_496517797[[#This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표35_496517797[[#This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표35_496517797[[#This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표35_496517797[[#This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표35_496517797[[#This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표35_496517797[[#This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표35_496517797[[#This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표35_496517797[[#This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표35_496517797[[#This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표35_496517797[[#This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표35_496517797[[#This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표35_496517797[[#This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표35_496517797[[#This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표35_496517797[[#This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표35_496517797[[#This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표35_496517797[[#This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표35_496517797[[#This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표35_496517797[[#This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표35_496517797[[#This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표35_496517797[[#This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표35_496517797[[#This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표35_496517797[[#This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표35_496517797[[#This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표35_496517797[[#This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표35_496517797[[#This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표35_496517797[[#This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표35_496517797[[#This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표35_496517797[[#This Row],[Mdm2(t+1)]]</f>
        <v>0</v>
      </c>
    </row>
  </sheetData>
  <mergeCells count="32">
    <mergeCell ref="A421:B421"/>
    <mergeCell ref="N421:Q421"/>
    <mergeCell ref="A258:B258"/>
    <mergeCell ref="G258:J258"/>
    <mergeCell ref="A273:B273"/>
    <mergeCell ref="J273:M273"/>
    <mergeCell ref="A347:B347"/>
    <mergeCell ref="J347:M347"/>
    <mergeCell ref="A169:B169"/>
    <mergeCell ref="I169:L169"/>
    <mergeCell ref="A210:B210"/>
    <mergeCell ref="H210:K210"/>
    <mergeCell ref="A234:B234"/>
    <mergeCell ref="H234:K234"/>
    <mergeCell ref="A103:B103"/>
    <mergeCell ref="F103:I103"/>
    <mergeCell ref="A113:B113"/>
    <mergeCell ref="G113:J113"/>
    <mergeCell ref="A128:B128"/>
    <mergeCell ref="I128:L128"/>
    <mergeCell ref="A59:B59"/>
    <mergeCell ref="F59:I59"/>
    <mergeCell ref="A69:B69"/>
    <mergeCell ref="F69:I69"/>
    <mergeCell ref="A79:B79"/>
    <mergeCell ref="H79:K79"/>
    <mergeCell ref="A1:B1"/>
    <mergeCell ref="H1:K1"/>
    <mergeCell ref="A25:B25"/>
    <mergeCell ref="H25:K25"/>
    <mergeCell ref="A49:B49"/>
    <mergeCell ref="F49:I49"/>
  </mergeCells>
  <pageMargins left="0.7" right="0.7" top="0.75" bottom="0.75" header="0.3" footer="0.3"/>
  <tableParts count="1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opLeftCell="A3" workbookViewId="0">
      <selection activeCell="F32" sqref="F32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8">
        <v>2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2</v>
      </c>
      <c r="F8" s="31">
        <f>IF(E8&gt;0,1,IF(E8&lt;0,0,D8))</f>
        <v>1</v>
      </c>
      <c r="H8" s="79">
        <v>0</v>
      </c>
      <c r="I8" s="79">
        <v>0</v>
      </c>
      <c r="J8" s="79">
        <v>0</v>
      </c>
      <c r="K8" s="79">
        <v>0</v>
      </c>
      <c r="L8" s="79">
        <f>표20_18501461782[[#This Row],[ATM(t+1)]]</f>
        <v>1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2</v>
      </c>
      <c r="F9" s="31">
        <f t="shared" ref="F9:F23" si="1">IF(E9&gt;0,1,IF(E9&lt;0,0,D9))</f>
        <v>1</v>
      </c>
      <c r="H9" s="79">
        <v>0</v>
      </c>
      <c r="I9" s="79">
        <v>0</v>
      </c>
      <c r="J9" s="79">
        <v>0</v>
      </c>
      <c r="K9" s="79">
        <v>1</v>
      </c>
      <c r="L9" s="79">
        <f>표20_18501461782[[#This Row],[ATM(t+1)]]</f>
        <v>1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0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표20_18501461782[[#This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0</v>
      </c>
      <c r="F11" s="31">
        <f t="shared" si="1"/>
        <v>1</v>
      </c>
      <c r="H11" s="79">
        <v>0</v>
      </c>
      <c r="I11" s="79">
        <v>0</v>
      </c>
      <c r="J11" s="79">
        <v>1</v>
      </c>
      <c r="K11" s="79">
        <v>1</v>
      </c>
      <c r="L11" s="79">
        <f>표20_18501461782[[#This Row],[ATM(t+1)]]</f>
        <v>1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0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표20_18501461782[[#This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0</v>
      </c>
      <c r="F13" s="31">
        <f>IF(E13&gt;0,1,IF(E13&lt;0,0,D13))</f>
        <v>1</v>
      </c>
      <c r="H13" s="79">
        <v>0</v>
      </c>
      <c r="I13" s="79">
        <v>1</v>
      </c>
      <c r="J13" s="79">
        <v>0</v>
      </c>
      <c r="K13" s="79">
        <v>1</v>
      </c>
      <c r="L13" s="79">
        <f>표20_18501461782[[#This Row],[ATM(t+1)]]</f>
        <v>1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-2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표20_18501461782[[#This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-2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표20_18501461782[[#This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3</v>
      </c>
      <c r="F16" s="31">
        <f t="shared" si="1"/>
        <v>1</v>
      </c>
      <c r="H16" s="79">
        <v>1</v>
      </c>
      <c r="I16" s="79">
        <v>0</v>
      </c>
      <c r="J16" s="79">
        <v>0</v>
      </c>
      <c r="K16" s="79">
        <v>0</v>
      </c>
      <c r="L16" s="79">
        <f>표20_18501461782[[#This Row],[ATM(t+1)]]</f>
        <v>1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3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표20_18501461782[[#This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1</v>
      </c>
      <c r="F18" s="31">
        <f t="shared" si="1"/>
        <v>1</v>
      </c>
      <c r="H18" s="79">
        <v>1</v>
      </c>
      <c r="I18" s="79">
        <v>0</v>
      </c>
      <c r="J18" s="79">
        <v>1</v>
      </c>
      <c r="K18" s="79">
        <v>0</v>
      </c>
      <c r="L18" s="79">
        <f>표20_18501461782[[#This Row],[ATM(t+1)]]</f>
        <v>1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1</v>
      </c>
      <c r="F19" s="31">
        <f t="shared" si="1"/>
        <v>1</v>
      </c>
      <c r="H19" s="79">
        <v>1</v>
      </c>
      <c r="I19" s="79">
        <v>0</v>
      </c>
      <c r="J19" s="79">
        <v>1</v>
      </c>
      <c r="K19" s="79">
        <v>1</v>
      </c>
      <c r="L19" s="79">
        <f>표20_18501461782[[#This Row],[ATM(t+1)]]</f>
        <v>1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1</v>
      </c>
      <c r="F20" s="31">
        <f t="shared" si="1"/>
        <v>1</v>
      </c>
      <c r="H20" s="79">
        <v>1</v>
      </c>
      <c r="I20" s="79">
        <v>1</v>
      </c>
      <c r="J20" s="79">
        <v>0</v>
      </c>
      <c r="K20" s="79">
        <v>0</v>
      </c>
      <c r="L20" s="79">
        <f>표20_18501461782[[#This Row],[ATM(t+1)]]</f>
        <v>1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1</v>
      </c>
      <c r="F21" s="31">
        <f t="shared" si="1"/>
        <v>1</v>
      </c>
      <c r="H21" s="79">
        <v>1</v>
      </c>
      <c r="I21" s="79">
        <v>1</v>
      </c>
      <c r="J21" s="79">
        <v>0</v>
      </c>
      <c r="K21" s="79">
        <v>1</v>
      </c>
      <c r="L21" s="79">
        <f>표20_18501461782[[#This Row],[ATM(t+1)]]</f>
        <v>1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-1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표20_18501461782[[#This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-1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표20_18501461782[[#This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77">
        <v>0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표21_19511471793[[#This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표21_19511471793[[#This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표21_19511471793[[#This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표21_19511471793[[#This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1</v>
      </c>
      <c r="F36" s="31">
        <f t="shared" si="3"/>
        <v>1</v>
      </c>
      <c r="H36" s="79">
        <v>0</v>
      </c>
      <c r="I36" s="79">
        <v>1</v>
      </c>
      <c r="J36" s="79">
        <v>0</v>
      </c>
      <c r="K36" s="79">
        <v>0</v>
      </c>
      <c r="L36" s="79">
        <f>표21_19511471793[[#This Row],[p53(t+1)]]</f>
        <v>1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1</v>
      </c>
      <c r="F37" s="31">
        <f t="shared" si="3"/>
        <v>1</v>
      </c>
      <c r="H37" s="79">
        <v>0</v>
      </c>
      <c r="I37" s="79">
        <v>1</v>
      </c>
      <c r="J37" s="79">
        <v>0</v>
      </c>
      <c r="K37" s="79">
        <v>1</v>
      </c>
      <c r="L37" s="79">
        <f>표21_19511471793[[#This Row],[p53(t+1)]]</f>
        <v>1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-1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표21_19511471793[[#This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-1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표21_19511471793[[#This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표21_19511471793[[#This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표21_19511471793[[#This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표21_19511471793[[#This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표21_19511471793[[#This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3</v>
      </c>
      <c r="F44" s="31">
        <f t="shared" si="3"/>
        <v>1</v>
      </c>
      <c r="H44" s="79">
        <v>1</v>
      </c>
      <c r="I44" s="79">
        <v>1</v>
      </c>
      <c r="J44" s="79">
        <v>0</v>
      </c>
      <c r="K44" s="79">
        <v>0</v>
      </c>
      <c r="L44" s="79">
        <f>표21_19511471793[[#This Row],[p53(t+1)]]</f>
        <v>1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3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표21_19511471793[[#This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1</v>
      </c>
      <c r="F46" s="31">
        <f t="shared" si="3"/>
        <v>1</v>
      </c>
      <c r="H46" s="79">
        <v>1</v>
      </c>
      <c r="I46" s="79">
        <v>1</v>
      </c>
      <c r="J46" s="79">
        <v>1</v>
      </c>
      <c r="K46" s="79">
        <v>0</v>
      </c>
      <c r="L46" s="79">
        <f>표21_19511471793[[#This Row],[p53(t+1)]]</f>
        <v>1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1</v>
      </c>
      <c r="F47" s="39">
        <f t="shared" si="3"/>
        <v>1</v>
      </c>
      <c r="H47" s="79">
        <v>1</v>
      </c>
      <c r="I47" s="79">
        <v>1</v>
      </c>
      <c r="J47" s="79">
        <v>1</v>
      </c>
      <c r="K47" s="79">
        <v>1</v>
      </c>
      <c r="L47" s="79">
        <f>표21_19511471793[[#This Row],[p53(t+1)]]</f>
        <v>1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9">
        <v>-1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</v>
      </c>
      <c r="D54" s="31">
        <f>IF(C54&gt;0,1,IF(C54&lt;0,0,B54))</f>
        <v>0</v>
      </c>
      <c r="F54" s="79">
        <v>0</v>
      </c>
      <c r="G54" s="79">
        <v>0</v>
      </c>
      <c r="H54" s="79">
        <f>표22_20521481804[[#This Row],[Wip1(t+1)]]</f>
        <v>0</v>
      </c>
    </row>
    <row r="55" spans="1:9">
      <c r="A55" s="29">
        <v>0</v>
      </c>
      <c r="B55" s="1">
        <v>1</v>
      </c>
      <c r="C55" s="1">
        <f>A55*$C$51+$C$50</f>
        <v>-1</v>
      </c>
      <c r="D55" s="31">
        <f>IF(C55&gt;0,1,IF(C55&lt;0,0,B55))</f>
        <v>0</v>
      </c>
      <c r="F55" s="79">
        <v>0</v>
      </c>
      <c r="G55" s="79">
        <v>1</v>
      </c>
      <c r="H55" s="79">
        <f>표22_20521481804[[#This Row],[Wip1(t+1)]]</f>
        <v>0</v>
      </c>
    </row>
    <row r="56" spans="1:9">
      <c r="A56" s="29">
        <v>1</v>
      </c>
      <c r="B56" s="1">
        <v>0</v>
      </c>
      <c r="C56" s="1">
        <f>A56*$C$51+$C$50</f>
        <v>1</v>
      </c>
      <c r="D56" s="31">
        <f>IF(C56&gt;0,1,IF(C56&lt;0,0,B56))</f>
        <v>1</v>
      </c>
      <c r="F56" s="79">
        <v>1</v>
      </c>
      <c r="G56" s="79">
        <v>0</v>
      </c>
      <c r="H56" s="79">
        <f>표22_20521481804[[#This Row],[Wip1(t+1)]]</f>
        <v>1</v>
      </c>
    </row>
    <row r="57" spans="1:9">
      <c r="A57" s="41">
        <v>1</v>
      </c>
      <c r="B57" s="40">
        <v>1</v>
      </c>
      <c r="C57" s="40">
        <f>A57*$C$51+$C$50</f>
        <v>1</v>
      </c>
      <c r="D57" s="39">
        <f>IF(C57&gt;0,1,IF(C57&lt;0,0,B57))</f>
        <v>1</v>
      </c>
      <c r="F57" s="79">
        <v>1</v>
      </c>
      <c r="G57" s="79">
        <v>1</v>
      </c>
      <c r="H57" s="79">
        <f>표22_20521481804[[#This Row],[Wip1(t+1)]]</f>
        <v>1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표23_37531491815[[#This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표23_37531491815[[#This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표23_37531491815[[#This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표23_37531491815[[#This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표24_38541501826[[#This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표24_38541501826[[#This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표24_38541501826[[#This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표24_38541501826[[#This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표25_39551511837[[#This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표25_39551511837[[#This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표25_39551511837[[#This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표25_39551511837[[#This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표25_39551511837[[#This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표25_39551511837[[#This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표25_39551511837[[#This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표25_39551511837[[#This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표25_39551511837[[#This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표25_39551511837[[#This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표25_39551511837[[#This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표25_39551511837[[#This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표25_39551511837[[#This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표25_39551511837[[#This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표25_39551511837[[#This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표25_39551511837[[#This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표26_40561521848[[#This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표26_40561521848[[#This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표26_40561521848[[#This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표26_40561521848[[#This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표27_41571531859[[#This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표27_41571531859[[#This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표27_41571531859[[#This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표27_41571531859[[#This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표27_41571531859[[#This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표27_41571531859[[#This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표27_41571531859[[#This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표27_41571531859[[#This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표28_425815418610[[#This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표28_425815418610[[#This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표28_425815418610[[#This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표28_425815418610[[#This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표28_425815418610[[#This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표28_425815418610[[#This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표28_425815418610[[#This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표28_425815418610[[#This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표28_425815418610[[#This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표28_425815418610[[#This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표28_425815418610[[#This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표28_425815418610[[#This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표28_425815418610[[#This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표28_425815418610[[#This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표28_425815418610[[#This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표28_425815418610[[#This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표28_425815418610[[#This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표28_425815418610[[#This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표28_425815418610[[#This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표28_425815418610[[#This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표28_425815418610[[#This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표28_425815418610[[#This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표28_425815418610[[#This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표28_425815418610[[#This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표28_425815418610[[#This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표28_425815418610[[#This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표28_425815418610[[#This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표28_425815418610[[#This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표28_425815418610[[#This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표28_425815418610[[#This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표28_425815418610[[#This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표28_425815418610[[#This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표29_435915518711[[#This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표29_435915518711[[#This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표29_435915518711[[#This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표29_435915518711[[#This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표29_435915518711[[#This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표29_435915518711[[#This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표29_435915518711[[#This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표29_435915518711[[#This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표29_435915518711[[#This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표29_435915518711[[#This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표29_435915518711[[#This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표29_435915518711[[#This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표29_435915518711[[#This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표29_435915518711[[#This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표29_435915518711[[#This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표29_435915518711[[#This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표29_435915518711[[#This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표29_435915518711[[#This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표29_435915518711[[#This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표29_435915518711[[#This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표29_435915518711[[#This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표29_435915518711[[#This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표29_435915518711[[#This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표29_435915518711[[#This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표29_435915518711[[#This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표29_435915518711[[#This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표29_435915518711[[#This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표29_435915518711[[#This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표29_435915518711[[#This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표29_435915518711[[#This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표29_435915518711[[#This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표29_435915518711[[#This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표30_446015618812[[#This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표30_446015618812[[#This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표30_446015618812[[#This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표30_446015618812[[#This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표30_446015618812[[#This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표30_446015618812[[#This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표30_446015618812[[#This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표30_446015618812[[#This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표30_446015618812[[#This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표30_446015618812[[#This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표30_446015618812[[#This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표30_446015618812[[#This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표30_446015618812[[#This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표30_446015618812[[#This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표30_446015618812[[#This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표30_446015618812[[#This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표31_456115718913[[#This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표31_456115718913[[#This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표31_456115718913[[#This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표31_456115718913[[#This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표31_456115718913[[#This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표31_456115718913[[#This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표31_456115718913[[#This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표31_456115718913[[#This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표31_456115718913[[#This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표31_456115718913[[#This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표31_456115718913[[#This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표31_456115718913[[#This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표31_456115718913[[#This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표31_456115718913[[#This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표31_456115718913[[#This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표31_456115718913[[#This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표32_466215819014[[#This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표32_466215819014[[#This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표32_466215819014[[#This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표32_466215819014[[#This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표32_466215819014[[#This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표32_466215819014[[#This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표32_466215819014[[#This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표32_466215819014[[#This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표33_476315919115[[#This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표33_476315919115[[#This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표33_476315919115[[#This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표33_476315919115[[#This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표33_476315919115[[#This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표33_476315919115[[#This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표33_476315919115[[#This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표33_476315919115[[#This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표33_476315919115[[#This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표33_476315919115[[#This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표33_476315919115[[#This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표33_476315919115[[#This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표33_476315919115[[#This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표33_476315919115[[#This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표33_476315919115[[#This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표33_476315919115[[#This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표33_476315919115[[#This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표33_476315919115[[#This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표33_476315919115[[#This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표33_476315919115[[#This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표33_476315919115[[#This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표33_476315919115[[#This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표33_476315919115[[#This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표33_476315919115[[#This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표33_476315919115[[#This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표33_476315919115[[#This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표33_476315919115[[#This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표33_476315919115[[#This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표33_476315919115[[#This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표33_476315919115[[#This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표33_476315919115[[#This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표33_476315919115[[#This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표33_476315919115[[#This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표33_476315919115[[#This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표33_476315919115[[#This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표33_476315919115[[#This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표33_476315919115[[#This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표33_476315919115[[#This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표33_476315919115[[#This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표33_476315919115[[#This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표33_476315919115[[#This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표33_476315919115[[#This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표33_476315919115[[#This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표33_476315919115[[#This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표33_476315919115[[#This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표33_476315919115[[#This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표33_476315919115[[#This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표33_476315919115[[#This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표33_476315919115[[#This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표33_476315919115[[#This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표33_476315919115[[#This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표33_476315919115[[#This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표33_476315919115[[#This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표33_476315919115[[#This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표33_476315919115[[#This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표33_476315919115[[#This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표33_476315919115[[#This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표33_476315919115[[#This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표33_476315919115[[#This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표33_476315919115[[#This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표33_476315919115[[#This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표33_476315919115[[#This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표33_476315919115[[#This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표33_476315919115[[#This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표34_486416019216[[#This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표34_486416019216[[#This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표34_486416019216[[#This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표34_486416019216[[#This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표34_486416019216[[#This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표34_486416019216[[#This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표34_486416019216[[#This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표34_486416019216[[#This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표34_486416019216[[#This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표34_486416019216[[#This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표34_486416019216[[#This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표34_486416019216[[#This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표34_486416019216[[#This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표34_486416019216[[#This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표34_486416019216[[#This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표34_486416019216[[#This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표34_486416019216[[#This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표34_486416019216[[#This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표34_486416019216[[#This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표34_486416019216[[#This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표34_486416019216[[#This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표34_486416019216[[#This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표34_486416019216[[#This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표34_486416019216[[#This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표34_486416019216[[#This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표34_486416019216[[#This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표34_486416019216[[#This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표34_486416019216[[#This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표34_486416019216[[#This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표34_486416019216[[#This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표34_486416019216[[#This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표34_486416019216[[#This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표34_486416019216[[#This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표34_486416019216[[#This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표34_486416019216[[#This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표34_486416019216[[#This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표34_486416019216[[#This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표34_486416019216[[#This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표34_486416019216[[#This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표34_486416019216[[#This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표34_486416019216[[#This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표34_486416019216[[#This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표34_486416019216[[#This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표34_486416019216[[#This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표34_486416019216[[#This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표34_486416019216[[#This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표34_486416019216[[#This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표34_486416019216[[#This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표34_486416019216[[#This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표34_486416019216[[#This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표34_486416019216[[#This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표34_486416019216[[#This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표34_486416019216[[#This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표34_486416019216[[#This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표34_486416019216[[#This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표34_486416019216[[#This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표34_486416019216[[#This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표34_486416019216[[#This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표34_486416019216[[#This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표34_486416019216[[#This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표34_486416019216[[#This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표34_486416019216[[#This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표34_486416019216[[#This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표34_486416019216[[#This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표35_496516119317[[#This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표35_496516119317[[#This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표35_496516119317[[#This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표35_496516119317[[#This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표35_496516119317[[#This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표35_496516119317[[#This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표35_496516119317[[#This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표35_496516119317[[#This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표35_496516119317[[#This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표35_496516119317[[#This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표35_496516119317[[#This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표35_496516119317[[#This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표35_496516119317[[#This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표35_496516119317[[#This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표35_496516119317[[#This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표35_496516119317[[#This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표35_496516119317[[#This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표35_496516119317[[#This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표35_496516119317[[#This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표35_496516119317[[#This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표35_496516119317[[#This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표35_496516119317[[#This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표35_496516119317[[#This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표35_496516119317[[#This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표35_496516119317[[#This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표35_496516119317[[#This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표35_496516119317[[#This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표35_496516119317[[#This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표35_496516119317[[#This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표35_496516119317[[#This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표35_496516119317[[#This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표35_496516119317[[#This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표35_496516119317[[#This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표35_496516119317[[#This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표35_496516119317[[#This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표35_496516119317[[#This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표35_496516119317[[#This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표35_496516119317[[#This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표35_496516119317[[#This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표35_496516119317[[#This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표35_496516119317[[#This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표35_496516119317[[#This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표35_496516119317[[#This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표35_496516119317[[#This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표35_496516119317[[#This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표35_496516119317[[#This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표35_496516119317[[#This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표35_496516119317[[#This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표35_496516119317[[#This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표35_496516119317[[#This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표35_496516119317[[#This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표35_496516119317[[#This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표35_496516119317[[#This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표35_496516119317[[#This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표35_496516119317[[#This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표35_496516119317[[#This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표35_496516119317[[#This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표35_496516119317[[#This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표35_496516119317[[#This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표35_496516119317[[#This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표35_496516119317[[#This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표35_496516119317[[#This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표35_496516119317[[#This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표35_496516119317[[#This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표35_496516119317[[#This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표35_496516119317[[#This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표35_496516119317[[#This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표35_496516119317[[#This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표35_496516119317[[#This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표35_496516119317[[#This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표35_496516119317[[#This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표35_496516119317[[#This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표35_496516119317[[#This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표35_496516119317[[#This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표35_496516119317[[#This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표35_496516119317[[#This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표35_496516119317[[#This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표35_496516119317[[#This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표35_496516119317[[#This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표35_496516119317[[#This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표35_496516119317[[#This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표35_496516119317[[#This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표35_496516119317[[#This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표35_496516119317[[#This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표35_496516119317[[#This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표35_496516119317[[#This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표35_496516119317[[#This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표35_496516119317[[#This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표35_496516119317[[#This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표35_496516119317[[#This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표35_496516119317[[#This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표35_496516119317[[#This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표35_496516119317[[#This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표35_496516119317[[#This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표35_496516119317[[#This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표35_496516119317[[#This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표35_496516119317[[#This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표35_496516119317[[#This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표35_496516119317[[#This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표35_496516119317[[#This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표35_496516119317[[#This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표35_496516119317[[#This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표35_496516119317[[#This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표35_496516119317[[#This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표35_496516119317[[#This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표35_496516119317[[#This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표35_496516119317[[#This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표35_496516119317[[#This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표35_496516119317[[#This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표35_496516119317[[#This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표35_496516119317[[#This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표35_496516119317[[#This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표35_496516119317[[#This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표35_496516119317[[#This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표35_496516119317[[#This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표35_496516119317[[#This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표35_496516119317[[#This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표35_496516119317[[#This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표35_496516119317[[#This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표35_496516119317[[#This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표35_496516119317[[#This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표35_496516119317[[#This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표35_496516119317[[#This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표35_496516119317[[#This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표35_496516119317[[#This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표35_496516119317[[#This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표35_496516119317[[#This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표35_496516119317[[#This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표35_496516119317[[#This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표35_496516119317[[#This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표35_496516119317[[#This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표35_496516119317[[#This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표35_496516119317[[#This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표35_496516119317[[#This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표35_496516119317[[#This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표35_496516119317[[#This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표35_496516119317[[#This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표35_496516119317[[#This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표35_496516119317[[#This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표35_496516119317[[#This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표35_496516119317[[#This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표35_496516119317[[#This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표35_496516119317[[#This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표35_496516119317[[#This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표35_496516119317[[#This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표35_496516119317[[#This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표35_496516119317[[#This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표35_496516119317[[#This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표35_496516119317[[#This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표35_496516119317[[#This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표35_496516119317[[#This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표35_496516119317[[#This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표35_496516119317[[#This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표35_496516119317[[#This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표35_496516119317[[#This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표35_496516119317[[#This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표35_496516119317[[#This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표35_496516119317[[#This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표35_496516119317[[#This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표35_496516119317[[#This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표35_496516119317[[#This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표35_496516119317[[#This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표35_496516119317[[#This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표35_496516119317[[#This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표35_496516119317[[#This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표35_496516119317[[#This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표35_496516119317[[#This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표35_496516119317[[#This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표35_496516119317[[#This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표35_496516119317[[#This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표35_496516119317[[#This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표35_496516119317[[#This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표35_496516119317[[#This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표35_496516119317[[#This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표35_496516119317[[#This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표35_496516119317[[#This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표35_496516119317[[#This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표35_496516119317[[#This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표35_496516119317[[#This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표35_496516119317[[#This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표35_496516119317[[#This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표35_496516119317[[#This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표35_496516119317[[#This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표35_496516119317[[#This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표35_496516119317[[#This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표35_496516119317[[#This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표35_496516119317[[#This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표35_496516119317[[#This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표35_496516119317[[#This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표35_496516119317[[#This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표35_496516119317[[#This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표35_496516119317[[#This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표35_496516119317[[#This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표35_496516119317[[#This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표35_496516119317[[#This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표35_496516119317[[#This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표35_496516119317[[#This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표35_496516119317[[#This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표35_496516119317[[#This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표35_496516119317[[#This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표35_496516119317[[#This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표35_496516119317[[#This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표35_496516119317[[#This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표35_496516119317[[#This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표35_496516119317[[#This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표35_496516119317[[#This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표35_496516119317[[#This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표35_496516119317[[#This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표35_496516119317[[#This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표35_496516119317[[#This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표35_496516119317[[#This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표35_496516119317[[#This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표35_496516119317[[#This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표35_496516119317[[#This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표35_496516119317[[#This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표35_496516119317[[#This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표35_496516119317[[#This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표35_496516119317[[#This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표35_496516119317[[#This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표35_496516119317[[#This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표35_496516119317[[#This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표35_496516119317[[#This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표35_496516119317[[#This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표35_496516119317[[#This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표35_496516119317[[#This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표35_496516119317[[#This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표35_496516119317[[#This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표35_496516119317[[#This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표35_496516119317[[#This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표35_496516119317[[#This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표35_496516119317[[#This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표35_496516119317[[#This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표35_496516119317[[#This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표35_496516119317[[#This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표35_496516119317[[#This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표35_496516119317[[#This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표35_496516119317[[#This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표35_496516119317[[#This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표35_496516119317[[#This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표35_496516119317[[#This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표35_496516119317[[#This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표35_496516119317[[#This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표35_496516119317[[#This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표35_496516119317[[#This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표35_496516119317[[#This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표35_496516119317[[#This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표35_496516119317[[#This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표35_496516119317[[#This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표35_496516119317[[#This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표35_496516119317[[#This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표35_496516119317[[#This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표35_496516119317[[#This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표35_496516119317[[#This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표35_496516119317[[#This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표35_496516119317[[#This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표35_496516119317[[#This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표35_496516119317[[#This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표35_496516119317[[#This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표35_496516119317[[#This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표35_496516119317[[#This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표35_496516119317[[#This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표35_496516119317[[#This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표35_496516119317[[#This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표35_496516119317[[#This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표35_496516119317[[#This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표35_496516119317[[#This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표35_496516119317[[#This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표35_496516119317[[#This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표35_496516119317[[#This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표35_496516119317[[#This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표35_496516119317[[#This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표35_496516119317[[#This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표35_496516119317[[#This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표35_496516119317[[#This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표35_496516119317[[#This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표35_496516119317[[#This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표35_496516119317[[#This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표35_496516119317[[#This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표35_496516119317[[#This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표35_496516119317[[#This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표35_496516119317[[#This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표35_496516119317[[#This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표35_496516119317[[#This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표35_496516119317[[#This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표35_496516119317[[#This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표35_496516119317[[#This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표35_496516119317[[#This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표35_496516119317[[#This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표35_496516119317[[#This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표35_496516119317[[#This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표35_496516119317[[#This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표35_496516119317[[#This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표35_496516119317[[#This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표35_496516119317[[#This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표35_496516119317[[#This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표35_496516119317[[#This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표35_496516119317[[#This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표35_496516119317[[#This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표35_496516119317[[#This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표35_496516119317[[#This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표35_496516119317[[#This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표35_496516119317[[#This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표35_496516119317[[#This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표35_496516119317[[#This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표35_496516119317[[#This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표35_496516119317[[#This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표35_496516119317[[#This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표35_496516119317[[#This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표35_496516119317[[#This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표35_496516119317[[#This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표35_496516119317[[#This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표35_496516119317[[#This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표35_496516119317[[#This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표35_496516119317[[#This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표35_496516119317[[#This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표35_496516119317[[#This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표35_496516119317[[#This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표35_496516119317[[#This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표35_496516119317[[#This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표35_496516119317[[#This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표35_496516119317[[#This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표35_496516119317[[#This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표35_496516119317[[#This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표35_496516119317[[#This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표35_496516119317[[#This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표35_496516119317[[#This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표35_496516119317[[#This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표35_496516119317[[#This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표35_496516119317[[#This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표35_496516119317[[#This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표35_496516119317[[#This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표35_496516119317[[#This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표35_496516119317[[#This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표35_496516119317[[#This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표35_496516119317[[#This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표35_496516119317[[#This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표35_496516119317[[#This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표35_496516119317[[#This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표35_496516119317[[#This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표35_496516119317[[#This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표35_496516119317[[#This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표35_496516119317[[#This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표35_496516119317[[#This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표35_496516119317[[#This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표35_496516119317[[#This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표35_496516119317[[#This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표35_496516119317[[#This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표35_496516119317[[#This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표35_496516119317[[#This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표35_496516119317[[#This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표35_496516119317[[#This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표35_496516119317[[#This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표35_496516119317[[#This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표35_496516119317[[#This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표35_496516119317[[#This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표35_496516119317[[#This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표35_496516119317[[#This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표35_496516119317[[#This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표35_496516119317[[#This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표35_496516119317[[#This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표35_496516119317[[#This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표35_496516119317[[#This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표35_496516119317[[#This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표35_496516119317[[#This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표35_496516119317[[#This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표35_496516119317[[#This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표35_496516119317[[#This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표35_496516119317[[#This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표35_496516119317[[#This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표35_496516119317[[#This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표35_496516119317[[#This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표35_496516119317[[#This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표35_496516119317[[#This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표35_496516119317[[#This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표35_496516119317[[#This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표35_496516119317[[#This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표35_496516119317[[#This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표35_496516119317[[#This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표35_496516119317[[#This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표35_496516119317[[#This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표35_496516119317[[#This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표35_496516119317[[#This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표35_496516119317[[#This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표35_496516119317[[#This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표35_496516119317[[#This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표35_496516119317[[#This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표35_496516119317[[#This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표35_496516119317[[#This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표35_496516119317[[#This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표35_496516119317[[#This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표35_496516119317[[#This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표35_496516119317[[#This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표35_496516119317[[#This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표35_496516119317[[#This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표35_496516119317[[#This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표35_496516119317[[#This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표35_496516119317[[#This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표35_496516119317[[#This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표35_496516119317[[#This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표35_496516119317[[#This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표35_496516119317[[#This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표35_496516119317[[#This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표35_496516119317[[#This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표35_496516119317[[#This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표35_496516119317[[#This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표35_496516119317[[#This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표35_496516119317[[#This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표35_496516119317[[#This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표35_496516119317[[#This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표35_496516119317[[#This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표35_496516119317[[#This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표35_496516119317[[#This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표35_496516119317[[#This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표35_496516119317[[#This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표35_496516119317[[#This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표35_496516119317[[#This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표35_496516119317[[#This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표35_496516119317[[#This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표35_496516119317[[#This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표35_496516119317[[#This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표35_496516119317[[#This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표35_496516119317[[#This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표35_496516119317[[#This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표35_496516119317[[#This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표35_496516119317[[#This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표35_496516119317[[#This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표35_496516119317[[#This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표35_496516119317[[#This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표35_496516119317[[#This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표35_496516119317[[#This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표35_496516119317[[#This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표35_496516119317[[#This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표35_496516119317[[#This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표35_496516119317[[#This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표35_496516119317[[#This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표35_496516119317[[#This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표35_496516119317[[#This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표35_496516119317[[#This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표35_496516119317[[#This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표35_496516119317[[#This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표35_496516119317[[#This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표35_496516119317[[#This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표35_496516119317[[#This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표35_496516119317[[#This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표35_496516119317[[#This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표35_496516119317[[#This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표35_496516119317[[#This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표35_496516119317[[#This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표35_496516119317[[#This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표35_496516119317[[#This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표35_496516119317[[#This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표35_496516119317[[#This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표35_496516119317[[#This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표35_496516119317[[#This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표35_496516119317[[#This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표35_496516119317[[#This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표35_496516119317[[#This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표35_496516119317[[#This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표35_496516119317[[#This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표35_496516119317[[#This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표35_496516119317[[#This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표35_496516119317[[#This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표35_496516119317[[#This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표35_496516119317[[#This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표35_496516119317[[#This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표35_496516119317[[#This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표35_496516119317[[#This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표35_496516119317[[#This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표35_496516119317[[#This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표35_496516119317[[#This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표35_496516119317[[#This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표35_496516119317[[#This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표35_496516119317[[#This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표35_496516119317[[#This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표35_496516119317[[#This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표35_496516119317[[#This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표35_496516119317[[#This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표35_496516119317[[#This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표35_496516119317[[#This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표35_496516119317[[#This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표35_496516119317[[#This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표35_496516119317[[#This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표35_496516119317[[#This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표35_496516119317[[#This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표35_496516119317[[#This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표35_496516119317[[#This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표35_496516119317[[#This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표35_496516119317[[#This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표35_496516119317[[#This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표35_496516119317[[#This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표35_496516119317[[#This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표35_496516119317[[#This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표35_496516119317[[#This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표35_496516119317[[#This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표35_496516119317[[#This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표35_496516119317[[#This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표35_496516119317[[#This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표35_496516119317[[#This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표35_496516119317[[#This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표35_496516119317[[#This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표35_496516119317[[#This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표35_496516119317[[#This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표35_496516119317[[#This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표35_496516119317[[#This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표35_496516119317[[#This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표35_496516119317[[#This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표35_496516119317[[#This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표35_496516119317[[#This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표35_496516119317[[#This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표35_496516119317[[#This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표35_496516119317[[#This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표35_496516119317[[#This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표35_496516119317[[#This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표35_496516119317[[#This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표35_496516119317[[#This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표35_496516119317[[#This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표35_496516119317[[#This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표35_496516119317[[#This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표35_496516119317[[#This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표35_496516119317[[#This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표35_496516119317[[#This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표35_496516119317[[#This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표35_496516119317[[#This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표35_496516119317[[#This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표35_496516119317[[#This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표35_496516119317[[#This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표35_496516119317[[#This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표35_496516119317[[#This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표35_496516119317[[#This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표35_496516119317[[#This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표35_496516119317[[#This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표35_496516119317[[#This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표35_496516119317[[#This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표35_496516119317[[#This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표35_496516119317[[#This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표35_496516119317[[#This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표35_496516119317[[#This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표35_496516119317[[#This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표35_496516119317[[#This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표35_496516119317[[#This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표35_496516119317[[#This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표35_496516119317[[#This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표35_496516119317[[#This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표35_496516119317[[#This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표35_496516119317[[#This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표35_496516119317[[#This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표35_496516119317[[#This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표35_496516119317[[#This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표35_496516119317[[#This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표35_496516119317[[#This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표35_496516119317[[#This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표35_496516119317[[#This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표35_496516119317[[#This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표35_496516119317[[#This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표35_496516119317[[#This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표35_496516119317[[#This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표35_496516119317[[#This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표35_496516119317[[#This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표35_496516119317[[#This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표35_496516119317[[#This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표35_496516119317[[#This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표35_496516119317[[#This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표35_496516119317[[#This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표35_496516119317[[#This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표35_496516119317[[#This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표35_496516119317[[#This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표35_496516119317[[#This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표35_496516119317[[#This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표35_496516119317[[#This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표35_496516119317[[#This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표35_496516119317[[#This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표35_496516119317[[#This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표35_496516119317[[#This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표35_496516119317[[#This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표35_496516119317[[#This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표35_496516119317[[#This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표35_496516119317[[#This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표35_496516119317[[#This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표35_496516119317[[#This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표35_496516119317[[#This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표35_496516119317[[#This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표35_496516119317[[#This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표35_496516119317[[#This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표35_496516119317[[#This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표35_496516119317[[#This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표35_496516119317[[#This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표35_496516119317[[#This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표35_496516119317[[#This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표35_496516119317[[#This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표35_496516119317[[#This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표35_496516119317[[#This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표35_496516119317[[#This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표35_496516119317[[#This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표35_496516119317[[#This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표35_496516119317[[#This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표35_496516119317[[#This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표35_496516119317[[#This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표35_496516119317[[#This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표35_496516119317[[#This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표35_496516119317[[#This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표35_496516119317[[#This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표35_496516119317[[#This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표35_496516119317[[#This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표35_496516119317[[#This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표35_496516119317[[#This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표35_496516119317[[#This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표35_496516119317[[#This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표35_496516119317[[#This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표35_496516119317[[#This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표35_496516119317[[#This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표35_496516119317[[#This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표35_496516119317[[#This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표35_496516119317[[#This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표35_496516119317[[#This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표35_496516119317[[#This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표35_496516119317[[#This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표35_496516119317[[#This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표35_496516119317[[#This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표35_496516119317[[#This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표35_496516119317[[#This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표35_496516119317[[#This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표35_496516119317[[#This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표35_496516119317[[#This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표35_496516119317[[#This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표35_496516119317[[#This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표35_496516119317[[#This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표35_496516119317[[#This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표35_496516119317[[#This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표35_496516119317[[#This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표35_496516119317[[#This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표35_496516119317[[#This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표35_496516119317[[#This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표35_496516119317[[#This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표35_496516119317[[#This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표35_496516119317[[#This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표35_496516119317[[#This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표35_496516119317[[#This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표35_496516119317[[#This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표35_496516119317[[#This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표35_496516119317[[#This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표35_496516119317[[#This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표35_496516119317[[#This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표35_496516119317[[#This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표35_496516119317[[#This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표35_496516119317[[#This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표35_496516119317[[#This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표35_496516119317[[#This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표35_496516119317[[#This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표35_496516119317[[#This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표35_496516119317[[#This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표35_496516119317[[#This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표35_496516119317[[#This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표35_496516119317[[#This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표35_496516119317[[#This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표35_496516119317[[#This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표35_496516119317[[#This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표35_496516119317[[#This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표35_496516119317[[#This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표35_496516119317[[#This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표35_496516119317[[#This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표35_496516119317[[#This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표35_496516119317[[#This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표35_496516119317[[#This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표35_496516119317[[#This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표35_496516119317[[#This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표35_496516119317[[#This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표35_496516119317[[#This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표35_496516119317[[#This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표35_496516119317[[#This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표35_496516119317[[#This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표35_496516119317[[#This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표35_496516119317[[#This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표35_496516119317[[#This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표35_496516119317[[#This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표35_496516119317[[#This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표35_496516119317[[#This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표35_496516119317[[#This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표35_496516119317[[#This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표35_496516119317[[#This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표35_496516119317[[#This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표35_496516119317[[#This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표35_496516119317[[#This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표35_496516119317[[#This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표35_496516119317[[#This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표35_496516119317[[#This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표35_496516119317[[#This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표35_496516119317[[#This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표35_496516119317[[#This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표35_496516119317[[#This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표35_496516119317[[#This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표35_496516119317[[#This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표35_496516119317[[#This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표35_496516119317[[#This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표35_496516119317[[#This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표35_496516119317[[#This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표35_496516119317[[#This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표35_496516119317[[#This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표35_496516119317[[#This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표35_496516119317[[#This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표35_496516119317[[#This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표35_496516119317[[#This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표35_496516119317[[#This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표35_496516119317[[#This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표35_496516119317[[#This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표35_496516119317[[#This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표35_496516119317[[#This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표35_496516119317[[#This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표35_496516119317[[#This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표35_496516119317[[#This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표35_496516119317[[#This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표35_496516119317[[#This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표35_496516119317[[#This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표35_496516119317[[#This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표35_496516119317[[#This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표35_496516119317[[#This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표35_496516119317[[#This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표35_496516119317[[#This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표35_496516119317[[#This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표35_496516119317[[#This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표35_496516119317[[#This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표35_496516119317[[#This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표35_496516119317[[#This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표35_496516119317[[#This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표35_496516119317[[#This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표35_496516119317[[#This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표35_496516119317[[#This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표35_496516119317[[#This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표35_496516119317[[#This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표35_496516119317[[#This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표35_496516119317[[#This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표35_496516119317[[#This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표35_496516119317[[#This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표35_496516119317[[#This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표35_496516119317[[#This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표35_496516119317[[#This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표35_496516119317[[#This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표35_496516119317[[#This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표35_496516119317[[#This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표35_496516119317[[#This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표35_496516119317[[#This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표35_496516119317[[#This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표35_496516119317[[#This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표35_496516119317[[#This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표35_496516119317[[#This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표35_496516119317[[#This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표35_496516119317[[#This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표35_496516119317[[#This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표35_496516119317[[#This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표35_496516119317[[#This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표35_496516119317[[#This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표35_496516119317[[#This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표35_496516119317[[#This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표35_496516119317[[#This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표35_496516119317[[#This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표35_496516119317[[#This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표35_496516119317[[#This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표35_496516119317[[#This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표35_496516119317[[#This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표35_496516119317[[#This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표35_496516119317[[#This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표35_496516119317[[#This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표35_496516119317[[#This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표35_496516119317[[#This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표35_496516119317[[#This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표35_496516119317[[#This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표35_496516119317[[#This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표35_496516119317[[#This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표35_496516119317[[#This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표35_496516119317[[#This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표35_496516119317[[#This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표35_496516119317[[#This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표35_496516119317[[#This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표35_496516119317[[#This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표35_496516119317[[#This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표35_496516119317[[#This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표35_496516119317[[#This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표35_496516119317[[#This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표35_496516119317[[#This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표35_496516119317[[#This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표35_496516119317[[#This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표35_496516119317[[#This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표35_496516119317[[#This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표35_496516119317[[#This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표35_496516119317[[#This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표35_496516119317[[#This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표35_496516119317[[#This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표35_496516119317[[#This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표35_496516119317[[#This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표35_496516119317[[#This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표35_496516119317[[#This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표35_496516119317[[#This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표35_496516119317[[#This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표35_496516119317[[#This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표35_496516119317[[#This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표35_496516119317[[#This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표35_496516119317[[#This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표35_496516119317[[#This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표35_496516119317[[#This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표35_496516119317[[#This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표35_496516119317[[#This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표35_496516119317[[#This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표35_496516119317[[#This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표35_496516119317[[#This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표35_496516119317[[#This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표35_496516119317[[#This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표35_496516119317[[#This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표35_496516119317[[#This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표35_496516119317[[#This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표35_496516119317[[#This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표35_496516119317[[#This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표35_496516119317[[#This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표35_496516119317[[#This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표35_496516119317[[#This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표35_496516119317[[#This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표35_496516119317[[#This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표35_496516119317[[#This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표35_496516119317[[#This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표35_496516119317[[#This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표35_496516119317[[#This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표35_496516119317[[#This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표35_496516119317[[#This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표35_496516119317[[#This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표35_496516119317[[#This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표35_496516119317[[#This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표35_496516119317[[#This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표35_496516119317[[#This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표35_496516119317[[#This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표35_496516119317[[#This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표35_496516119317[[#This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표35_496516119317[[#This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표35_496516119317[[#This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표35_496516119317[[#This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표35_496516119317[[#This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표35_496516119317[[#This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표35_496516119317[[#This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표35_496516119317[[#This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표35_496516119317[[#This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표35_496516119317[[#This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표35_496516119317[[#This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표35_496516119317[[#This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표35_496516119317[[#This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표35_496516119317[[#This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표35_496516119317[[#This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표35_496516119317[[#This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표35_496516119317[[#This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표35_496516119317[[#This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표35_496516119317[[#This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표35_496516119317[[#This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표35_496516119317[[#This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표35_496516119317[[#This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표35_496516119317[[#This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표35_496516119317[[#This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표35_496516119317[[#This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표35_496516119317[[#This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표35_496516119317[[#This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표35_496516119317[[#This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표35_496516119317[[#This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표35_496516119317[[#This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표35_496516119317[[#This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표35_496516119317[[#This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표35_496516119317[[#This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표35_496516119317[[#This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표35_496516119317[[#This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표35_496516119317[[#This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표35_496516119317[[#This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표35_496516119317[[#This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표35_496516119317[[#This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표35_496516119317[[#This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표35_496516119317[[#This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표35_496516119317[[#This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표35_496516119317[[#This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표35_496516119317[[#This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표35_496516119317[[#This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표35_496516119317[[#This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표35_496516119317[[#This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표35_496516119317[[#This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표35_496516119317[[#This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표35_496516119317[[#This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표35_496516119317[[#This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표35_496516119317[[#This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표35_496516119317[[#This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표35_496516119317[[#This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표35_496516119317[[#This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표35_496516119317[[#This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표35_496516119317[[#This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표35_496516119317[[#This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표35_496516119317[[#This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표35_496516119317[[#This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표35_496516119317[[#This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표35_496516119317[[#This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표35_496516119317[[#This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표35_496516119317[[#This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표35_496516119317[[#This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표35_496516119317[[#This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표35_496516119317[[#This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표35_496516119317[[#This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표35_496516119317[[#This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표35_496516119317[[#This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표35_496516119317[[#This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표35_496516119317[[#This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표35_496516119317[[#This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표35_496516119317[[#This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표35_496516119317[[#This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표35_496516119317[[#This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표35_496516119317[[#This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표35_496516119317[[#This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표35_496516119317[[#This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표35_496516119317[[#This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표35_496516119317[[#This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표35_496516119317[[#This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표35_496516119317[[#This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표35_496516119317[[#This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표35_496516119317[[#This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표35_496516119317[[#This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표35_496516119317[[#This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표35_496516119317[[#This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표35_496516119317[[#This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표35_496516119317[[#This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표35_496516119317[[#This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표35_496516119317[[#This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표35_496516119317[[#This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표35_496516119317[[#This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표35_496516119317[[#This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표35_496516119317[[#This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표35_496516119317[[#This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표35_496516119317[[#This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표35_496516119317[[#This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표35_496516119317[[#This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표35_496516119317[[#This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표35_496516119317[[#This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표35_496516119317[[#This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표35_496516119317[[#This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표35_496516119317[[#This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표35_496516119317[[#This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표35_496516119317[[#This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표35_496516119317[[#This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표35_496516119317[[#This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표35_496516119317[[#This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표35_496516119317[[#This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표35_496516119317[[#This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표35_496516119317[[#This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표35_496516119317[[#This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표35_496516119317[[#This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표35_496516119317[[#This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표35_496516119317[[#This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표35_496516119317[[#This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표35_496516119317[[#This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표35_496516119317[[#This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표35_496516119317[[#This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표35_496516119317[[#This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표35_496516119317[[#This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표35_496516119317[[#This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표35_496516119317[[#This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표35_496516119317[[#This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표35_496516119317[[#This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표35_496516119317[[#This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표35_496516119317[[#This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표35_496516119317[[#This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표35_496516119317[[#This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표35_496516119317[[#This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표35_496516119317[[#This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표35_496516119317[[#This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표35_496516119317[[#This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표35_496516119317[[#This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표35_496516119317[[#This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표35_496516119317[[#This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표35_496516119317[[#This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표35_496516119317[[#This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표35_496516119317[[#This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표35_496516119317[[#This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표35_496516119317[[#This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표35_496516119317[[#This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표35_496516119317[[#This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표35_496516119317[[#This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표35_496516119317[[#This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표35_496516119317[[#This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표35_496516119317[[#This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표35_496516119317[[#This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표35_496516119317[[#This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표35_496516119317[[#This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표35_496516119317[[#This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표35_496516119317[[#This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표35_496516119317[[#This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표35_496516119317[[#This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표35_496516119317[[#This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표35_496516119317[[#This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표35_496516119317[[#This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표35_496516119317[[#This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표35_496516119317[[#This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표35_496516119317[[#This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표35_496516119317[[#This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표35_496516119317[[#This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표35_496516119317[[#This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표35_496516119317[[#This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표35_496516119317[[#This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표35_496516119317[[#This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표35_496516119317[[#This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표35_496516119317[[#This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표35_496516119317[[#This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표35_496516119317[[#This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표35_496516119317[[#This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표35_496516119317[[#This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표35_496516119317[[#This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표35_496516119317[[#This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표35_496516119317[[#This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표35_496516119317[[#This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표35_496516119317[[#This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표35_496516119317[[#This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표35_496516119317[[#This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표35_496516119317[[#This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표35_496516119317[[#This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표35_496516119317[[#This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표35_496516119317[[#This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표35_496516119317[[#This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표35_496516119317[[#This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표35_496516119317[[#This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표35_496516119317[[#This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표35_496516119317[[#This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표35_496516119317[[#This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표35_496516119317[[#This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표35_496516119317[[#This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표35_496516119317[[#This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표35_496516119317[[#This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표35_496516119317[[#This Row],[Mdm2(t+1)]]</f>
        <v>0</v>
      </c>
    </row>
  </sheetData>
  <mergeCells count="32">
    <mergeCell ref="A1:B1"/>
    <mergeCell ref="H1:K1"/>
    <mergeCell ref="A25:B25"/>
    <mergeCell ref="H25:K25"/>
    <mergeCell ref="A49:B49"/>
    <mergeCell ref="F49:I4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28:B128"/>
    <mergeCell ref="I128:L128"/>
    <mergeCell ref="A169:B169"/>
    <mergeCell ref="I169:L169"/>
    <mergeCell ref="A210:B210"/>
    <mergeCell ref="H210:K210"/>
    <mergeCell ref="A234:B234"/>
    <mergeCell ref="H234:K234"/>
    <mergeCell ref="A421:B421"/>
    <mergeCell ref="N421:Q421"/>
    <mergeCell ref="A258:B258"/>
    <mergeCell ref="G258:J258"/>
    <mergeCell ref="A273:B273"/>
    <mergeCell ref="J273:M273"/>
    <mergeCell ref="A347:B347"/>
    <mergeCell ref="J347:M347"/>
  </mergeCells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7"/>
  <sheetViews>
    <sheetView topLeftCell="A29" workbookViewId="0">
      <selection activeCell="G56" sqref="G56"/>
    </sheetView>
  </sheetViews>
  <sheetFormatPr defaultColWidth="9" defaultRowHeight="10.199999999999999"/>
  <cols>
    <col min="1" max="1" width="9" style="79"/>
    <col min="2" max="2" width="11.44140625" style="79" customWidth="1"/>
    <col min="3" max="3" width="9" style="79"/>
    <col min="4" max="4" width="9.109375" style="79" customWidth="1"/>
    <col min="5" max="7" width="9" style="79"/>
    <col min="8" max="8" width="10.109375" style="79" customWidth="1"/>
    <col min="9" max="11" width="9" style="79"/>
    <col min="12" max="12" width="10.109375" style="79" customWidth="1"/>
    <col min="13" max="16384" width="9" style="79"/>
  </cols>
  <sheetData>
    <row r="1" spans="1:15" ht="16.5" customHeight="1">
      <c r="A1" s="83" t="s">
        <v>9</v>
      </c>
      <c r="B1" s="84"/>
      <c r="H1" s="83"/>
      <c r="I1" s="84"/>
      <c r="J1" s="85"/>
      <c r="K1" s="85"/>
    </row>
    <row r="2" spans="1:15" ht="22.2">
      <c r="A2" s="79" t="s">
        <v>10</v>
      </c>
      <c r="B2" s="71" t="s">
        <v>52</v>
      </c>
      <c r="C2" s="78">
        <v>2</v>
      </c>
      <c r="D2" s="80"/>
      <c r="H2" s="7"/>
    </row>
    <row r="3" spans="1:15" ht="22.2">
      <c r="A3" s="7" t="s">
        <v>16</v>
      </c>
      <c r="B3" s="72" t="s">
        <v>53</v>
      </c>
      <c r="C3" s="7">
        <v>1</v>
      </c>
      <c r="D3" s="80"/>
      <c r="H3" s="8"/>
    </row>
    <row r="4" spans="1:15" ht="20.399999999999999">
      <c r="A4" s="8" t="s">
        <v>13</v>
      </c>
      <c r="B4" s="73" t="s">
        <v>54</v>
      </c>
      <c r="C4" s="8">
        <v>-2</v>
      </c>
      <c r="D4" s="80"/>
      <c r="E4" s="81"/>
      <c r="F4" s="81"/>
      <c r="G4" s="81"/>
      <c r="H4" s="8"/>
      <c r="I4" s="81"/>
      <c r="J4" s="81"/>
    </row>
    <row r="5" spans="1:15" ht="22.2">
      <c r="A5" s="8" t="s">
        <v>19</v>
      </c>
      <c r="B5" s="73" t="s">
        <v>55</v>
      </c>
      <c r="C5" s="8">
        <v>-2</v>
      </c>
      <c r="D5" s="80"/>
    </row>
    <row r="6" spans="1:15" ht="11.25" customHeight="1">
      <c r="L6" s="82"/>
      <c r="M6" s="82"/>
      <c r="N6" s="82"/>
      <c r="O6" s="82"/>
    </row>
    <row r="7" spans="1:15" ht="11.25" customHeight="1">
      <c r="A7" s="32" t="s">
        <v>16</v>
      </c>
      <c r="B7" s="33" t="s">
        <v>13</v>
      </c>
      <c r="C7" s="33" t="s">
        <v>19</v>
      </c>
      <c r="D7" s="34" t="s">
        <v>11</v>
      </c>
      <c r="E7" s="34" t="s">
        <v>5</v>
      </c>
      <c r="F7" s="35" t="s">
        <v>12</v>
      </c>
      <c r="H7" s="79" t="s">
        <v>16</v>
      </c>
      <c r="I7" s="79" t="s">
        <v>13</v>
      </c>
      <c r="J7" s="79" t="s">
        <v>19</v>
      </c>
      <c r="K7" s="79" t="s">
        <v>11</v>
      </c>
      <c r="L7" s="79" t="s">
        <v>12</v>
      </c>
      <c r="M7" s="82"/>
      <c r="N7" s="82"/>
      <c r="O7" s="82"/>
    </row>
    <row r="8" spans="1:15" ht="11.25" customHeight="1">
      <c r="A8" s="29">
        <v>0</v>
      </c>
      <c r="B8" s="10">
        <v>0</v>
      </c>
      <c r="C8" s="10">
        <v>0</v>
      </c>
      <c r="D8" s="1">
        <v>0</v>
      </c>
      <c r="E8" s="1">
        <f>A8*$C$3+B8*$C$4+C8*$C$5+$C$2</f>
        <v>2</v>
      </c>
      <c r="F8" s="31">
        <f>IF(E8&gt;0,1,IF(E8&lt;0,0,D8))</f>
        <v>1</v>
      </c>
      <c r="H8" s="79">
        <v>0</v>
      </c>
      <c r="I8" s="79">
        <v>0</v>
      </c>
      <c r="J8" s="79">
        <v>0</v>
      </c>
      <c r="K8" s="79">
        <v>0</v>
      </c>
      <c r="L8" s="79">
        <f>표20_1850146178234[[#This Row],[ATM(t+1)]]</f>
        <v>1</v>
      </c>
      <c r="M8" s="82"/>
      <c r="N8" s="82"/>
      <c r="O8" s="82"/>
    </row>
    <row r="9" spans="1:15" ht="11.25" customHeight="1">
      <c r="A9" s="29">
        <v>0</v>
      </c>
      <c r="B9" s="10">
        <v>0</v>
      </c>
      <c r="C9" s="10">
        <v>0</v>
      </c>
      <c r="D9" s="1">
        <v>1</v>
      </c>
      <c r="E9" s="1">
        <f t="shared" ref="E9:E23" si="0">A9*$C$3+B9*$C$4+C9*$C$5+$C$2</f>
        <v>2</v>
      </c>
      <c r="F9" s="31">
        <f t="shared" ref="F9:F23" si="1">IF(E9&gt;0,1,IF(E9&lt;0,0,D9))</f>
        <v>1</v>
      </c>
      <c r="H9" s="79">
        <v>0</v>
      </c>
      <c r="I9" s="79">
        <v>0</v>
      </c>
      <c r="J9" s="79">
        <v>0</v>
      </c>
      <c r="K9" s="79">
        <v>1</v>
      </c>
      <c r="L9" s="79">
        <f>표20_1850146178234[[#This Row],[ATM(t+1)]]</f>
        <v>1</v>
      </c>
      <c r="M9" s="82"/>
      <c r="N9" s="82"/>
      <c r="O9" s="82"/>
    </row>
    <row r="10" spans="1:15" ht="11.25" customHeight="1">
      <c r="A10" s="29">
        <v>0</v>
      </c>
      <c r="B10" s="10">
        <v>0</v>
      </c>
      <c r="C10" s="10">
        <v>1</v>
      </c>
      <c r="D10" s="1">
        <v>0</v>
      </c>
      <c r="E10" s="1">
        <f t="shared" si="0"/>
        <v>0</v>
      </c>
      <c r="F10" s="31">
        <f t="shared" si="1"/>
        <v>0</v>
      </c>
      <c r="H10" s="79">
        <v>0</v>
      </c>
      <c r="I10" s="79">
        <v>0</v>
      </c>
      <c r="J10" s="79">
        <v>1</v>
      </c>
      <c r="K10" s="79">
        <v>0</v>
      </c>
      <c r="L10" s="79">
        <f>표20_1850146178234[[#This Row],[ATM(t+1)]]</f>
        <v>0</v>
      </c>
      <c r="M10" s="82"/>
      <c r="N10" s="82"/>
      <c r="O10" s="82"/>
    </row>
    <row r="11" spans="1:15" ht="11.25" customHeight="1">
      <c r="A11" s="29">
        <v>0</v>
      </c>
      <c r="B11" s="10">
        <v>0</v>
      </c>
      <c r="C11" s="10">
        <v>1</v>
      </c>
      <c r="D11" s="1">
        <v>1</v>
      </c>
      <c r="E11" s="1">
        <f t="shared" si="0"/>
        <v>0</v>
      </c>
      <c r="F11" s="31">
        <f t="shared" si="1"/>
        <v>1</v>
      </c>
      <c r="H11" s="79">
        <v>0</v>
      </c>
      <c r="I11" s="79">
        <v>0</v>
      </c>
      <c r="J11" s="79">
        <v>1</v>
      </c>
      <c r="K11" s="79">
        <v>1</v>
      </c>
      <c r="L11" s="79">
        <f>표20_1850146178234[[#This Row],[ATM(t+1)]]</f>
        <v>1</v>
      </c>
      <c r="M11" s="82"/>
      <c r="N11" s="82"/>
      <c r="O11" s="82"/>
    </row>
    <row r="12" spans="1:15" ht="11.25" customHeight="1">
      <c r="A12" s="30">
        <v>0</v>
      </c>
      <c r="B12" s="12">
        <v>1</v>
      </c>
      <c r="C12" s="12">
        <v>0</v>
      </c>
      <c r="D12" s="2">
        <v>0</v>
      </c>
      <c r="E12" s="1">
        <f t="shared" si="0"/>
        <v>0</v>
      </c>
      <c r="F12" s="31">
        <f>IF(E12&gt;0,1,IF(E12&lt;0,0,D12))</f>
        <v>0</v>
      </c>
      <c r="H12" s="79">
        <v>0</v>
      </c>
      <c r="I12" s="79">
        <v>1</v>
      </c>
      <c r="J12" s="79">
        <v>0</v>
      </c>
      <c r="K12" s="79">
        <v>0</v>
      </c>
      <c r="L12" s="79">
        <f>표20_1850146178234[[#This Row],[ATM(t+1)]]</f>
        <v>0</v>
      </c>
      <c r="M12" s="82"/>
      <c r="N12" s="82"/>
      <c r="O12" s="82"/>
    </row>
    <row r="13" spans="1:15" ht="11.25" customHeight="1">
      <c r="A13" s="30">
        <v>0</v>
      </c>
      <c r="B13" s="12">
        <v>1</v>
      </c>
      <c r="C13" s="12">
        <v>0</v>
      </c>
      <c r="D13" s="2">
        <v>1</v>
      </c>
      <c r="E13" s="1">
        <f t="shared" si="0"/>
        <v>0</v>
      </c>
      <c r="F13" s="31">
        <f>IF(E13&gt;0,1,IF(E13&lt;0,0,D13))</f>
        <v>1</v>
      </c>
      <c r="H13" s="79">
        <v>0</v>
      </c>
      <c r="I13" s="79">
        <v>1</v>
      </c>
      <c r="J13" s="79">
        <v>0</v>
      </c>
      <c r="K13" s="79">
        <v>1</v>
      </c>
      <c r="L13" s="79">
        <f>표20_1850146178234[[#This Row],[ATM(t+1)]]</f>
        <v>1</v>
      </c>
      <c r="M13" s="82"/>
      <c r="N13" s="82"/>
      <c r="O13" s="82"/>
    </row>
    <row r="14" spans="1:15" ht="11.25" customHeight="1">
      <c r="A14" s="30">
        <v>0</v>
      </c>
      <c r="B14" s="12">
        <v>1</v>
      </c>
      <c r="C14" s="12">
        <v>1</v>
      </c>
      <c r="D14" s="2">
        <v>0</v>
      </c>
      <c r="E14" s="1">
        <f t="shared" si="0"/>
        <v>-2</v>
      </c>
      <c r="F14" s="31">
        <f t="shared" si="1"/>
        <v>0</v>
      </c>
      <c r="H14" s="79">
        <v>0</v>
      </c>
      <c r="I14" s="79">
        <v>1</v>
      </c>
      <c r="J14" s="79">
        <v>1</v>
      </c>
      <c r="K14" s="79">
        <v>0</v>
      </c>
      <c r="L14" s="79">
        <f>표20_1850146178234[[#This Row],[ATM(t+1)]]</f>
        <v>0</v>
      </c>
      <c r="M14" s="82"/>
      <c r="N14" s="82"/>
      <c r="O14" s="82"/>
    </row>
    <row r="15" spans="1:15" ht="11.25" customHeight="1">
      <c r="A15" s="30">
        <v>0</v>
      </c>
      <c r="B15" s="12">
        <v>1</v>
      </c>
      <c r="C15" s="12">
        <v>1</v>
      </c>
      <c r="D15" s="2">
        <v>1</v>
      </c>
      <c r="E15" s="1">
        <f t="shared" si="0"/>
        <v>-2</v>
      </c>
      <c r="F15" s="31">
        <f t="shared" si="1"/>
        <v>0</v>
      </c>
      <c r="H15" s="79">
        <v>0</v>
      </c>
      <c r="I15" s="79">
        <v>1</v>
      </c>
      <c r="J15" s="79">
        <v>1</v>
      </c>
      <c r="K15" s="79">
        <v>1</v>
      </c>
      <c r="L15" s="79">
        <f>표20_1850146178234[[#This Row],[ATM(t+1)]]</f>
        <v>0</v>
      </c>
      <c r="M15" s="82"/>
      <c r="N15" s="82"/>
      <c r="O15" s="82"/>
    </row>
    <row r="16" spans="1:15" ht="11.25" customHeight="1">
      <c r="A16" s="30">
        <v>1</v>
      </c>
      <c r="B16" s="12">
        <v>0</v>
      </c>
      <c r="C16" s="12">
        <v>0</v>
      </c>
      <c r="D16" s="2">
        <v>0</v>
      </c>
      <c r="E16" s="1">
        <f t="shared" si="0"/>
        <v>3</v>
      </c>
      <c r="F16" s="31">
        <f t="shared" si="1"/>
        <v>1</v>
      </c>
      <c r="H16" s="79">
        <v>1</v>
      </c>
      <c r="I16" s="79">
        <v>0</v>
      </c>
      <c r="J16" s="79">
        <v>0</v>
      </c>
      <c r="K16" s="79">
        <v>0</v>
      </c>
      <c r="L16" s="79">
        <f>표20_1850146178234[[#This Row],[ATM(t+1)]]</f>
        <v>1</v>
      </c>
      <c r="M16" s="82"/>
      <c r="N16" s="82"/>
      <c r="O16" s="82"/>
    </row>
    <row r="17" spans="1:15" ht="11.25" customHeight="1">
      <c r="A17" s="30">
        <v>1</v>
      </c>
      <c r="B17" s="12">
        <v>0</v>
      </c>
      <c r="C17" s="12">
        <v>0</v>
      </c>
      <c r="D17" s="2">
        <v>1</v>
      </c>
      <c r="E17" s="1">
        <f t="shared" si="0"/>
        <v>3</v>
      </c>
      <c r="F17" s="31">
        <f t="shared" si="1"/>
        <v>1</v>
      </c>
      <c r="H17" s="79">
        <v>1</v>
      </c>
      <c r="I17" s="79">
        <v>0</v>
      </c>
      <c r="J17" s="79">
        <v>0</v>
      </c>
      <c r="K17" s="79">
        <v>1</v>
      </c>
      <c r="L17" s="79">
        <f>표20_1850146178234[[#This Row],[ATM(t+1)]]</f>
        <v>1</v>
      </c>
      <c r="M17" s="82"/>
      <c r="N17" s="82"/>
      <c r="O17" s="82"/>
    </row>
    <row r="18" spans="1:15" ht="11.25" customHeight="1">
      <c r="A18" s="30">
        <v>1</v>
      </c>
      <c r="B18" s="12">
        <v>0</v>
      </c>
      <c r="C18" s="12">
        <v>1</v>
      </c>
      <c r="D18" s="2">
        <v>0</v>
      </c>
      <c r="E18" s="1">
        <f t="shared" si="0"/>
        <v>1</v>
      </c>
      <c r="F18" s="31">
        <f t="shared" si="1"/>
        <v>1</v>
      </c>
      <c r="H18" s="79">
        <v>1</v>
      </c>
      <c r="I18" s="79">
        <v>0</v>
      </c>
      <c r="J18" s="79">
        <v>1</v>
      </c>
      <c r="K18" s="79">
        <v>0</v>
      </c>
      <c r="L18" s="79">
        <f>표20_1850146178234[[#This Row],[ATM(t+1)]]</f>
        <v>1</v>
      </c>
      <c r="M18" s="82"/>
      <c r="N18" s="82"/>
      <c r="O18" s="82"/>
    </row>
    <row r="19" spans="1:15" ht="11.25" customHeight="1">
      <c r="A19" s="30">
        <v>1</v>
      </c>
      <c r="B19" s="12">
        <v>0</v>
      </c>
      <c r="C19" s="12">
        <v>1</v>
      </c>
      <c r="D19" s="2">
        <v>1</v>
      </c>
      <c r="E19" s="1">
        <f t="shared" si="0"/>
        <v>1</v>
      </c>
      <c r="F19" s="31">
        <f t="shared" si="1"/>
        <v>1</v>
      </c>
      <c r="H19" s="79">
        <v>1</v>
      </c>
      <c r="I19" s="79">
        <v>0</v>
      </c>
      <c r="J19" s="79">
        <v>1</v>
      </c>
      <c r="K19" s="79">
        <v>1</v>
      </c>
      <c r="L19" s="79">
        <f>표20_1850146178234[[#This Row],[ATM(t+1)]]</f>
        <v>1</v>
      </c>
      <c r="M19" s="82"/>
      <c r="N19" s="82"/>
      <c r="O19" s="82"/>
    </row>
    <row r="20" spans="1:15" ht="11.25" customHeight="1">
      <c r="A20" s="30">
        <v>1</v>
      </c>
      <c r="B20" s="12">
        <v>1</v>
      </c>
      <c r="C20" s="12">
        <v>0</v>
      </c>
      <c r="D20" s="2">
        <v>0</v>
      </c>
      <c r="E20" s="1">
        <f t="shared" si="0"/>
        <v>1</v>
      </c>
      <c r="F20" s="31">
        <f t="shared" si="1"/>
        <v>1</v>
      </c>
      <c r="H20" s="79">
        <v>1</v>
      </c>
      <c r="I20" s="79">
        <v>1</v>
      </c>
      <c r="J20" s="79">
        <v>0</v>
      </c>
      <c r="K20" s="79">
        <v>0</v>
      </c>
      <c r="L20" s="79">
        <f>표20_1850146178234[[#This Row],[ATM(t+1)]]</f>
        <v>1</v>
      </c>
      <c r="M20" s="82"/>
      <c r="N20" s="82"/>
      <c r="O20" s="82"/>
    </row>
    <row r="21" spans="1:15">
      <c r="A21" s="30">
        <v>1</v>
      </c>
      <c r="B21" s="12">
        <v>1</v>
      </c>
      <c r="C21" s="12">
        <v>0</v>
      </c>
      <c r="D21" s="2">
        <v>1</v>
      </c>
      <c r="E21" s="1">
        <f t="shared" si="0"/>
        <v>1</v>
      </c>
      <c r="F21" s="31">
        <f t="shared" si="1"/>
        <v>1</v>
      </c>
      <c r="H21" s="79">
        <v>1</v>
      </c>
      <c r="I21" s="79">
        <v>1</v>
      </c>
      <c r="J21" s="79">
        <v>0</v>
      </c>
      <c r="K21" s="79">
        <v>1</v>
      </c>
      <c r="L21" s="79">
        <f>표20_1850146178234[[#This Row],[ATM(t+1)]]</f>
        <v>1</v>
      </c>
    </row>
    <row r="22" spans="1:15">
      <c r="A22" s="30">
        <v>1</v>
      </c>
      <c r="B22" s="12">
        <v>1</v>
      </c>
      <c r="C22" s="12">
        <v>1</v>
      </c>
      <c r="D22" s="2">
        <v>0</v>
      </c>
      <c r="E22" s="1">
        <f t="shared" si="0"/>
        <v>-1</v>
      </c>
      <c r="F22" s="31">
        <f t="shared" si="1"/>
        <v>0</v>
      </c>
      <c r="H22" s="79">
        <v>1</v>
      </c>
      <c r="I22" s="79">
        <v>1</v>
      </c>
      <c r="J22" s="79">
        <v>1</v>
      </c>
      <c r="K22" s="79">
        <v>0</v>
      </c>
      <c r="L22" s="79">
        <f>표20_1850146178234[[#This Row],[ATM(t+1)]]</f>
        <v>0</v>
      </c>
    </row>
    <row r="23" spans="1:15">
      <c r="A23" s="36">
        <v>1</v>
      </c>
      <c r="B23" s="37">
        <v>1</v>
      </c>
      <c r="C23" s="37">
        <v>1</v>
      </c>
      <c r="D23" s="38">
        <v>1</v>
      </c>
      <c r="E23" s="40">
        <f t="shared" si="0"/>
        <v>-1</v>
      </c>
      <c r="F23" s="39">
        <f t="shared" si="1"/>
        <v>0</v>
      </c>
      <c r="H23" s="79">
        <v>1</v>
      </c>
      <c r="I23" s="79">
        <v>1</v>
      </c>
      <c r="J23" s="79">
        <v>1</v>
      </c>
      <c r="K23" s="79">
        <v>1</v>
      </c>
      <c r="L23" s="79">
        <f>표20_1850146178234[[#This Row],[ATM(t+1)]]</f>
        <v>0</v>
      </c>
    </row>
    <row r="24" spans="1:15" ht="15" customHeight="1">
      <c r="A24" s="13"/>
      <c r="B24" s="13"/>
      <c r="C24" s="4"/>
      <c r="D24" s="3"/>
      <c r="E24" s="3"/>
      <c r="F24" s="3"/>
      <c r="G24" s="3"/>
    </row>
    <row r="25" spans="1:15" ht="22.5" customHeight="1">
      <c r="A25" s="83" t="s">
        <v>9</v>
      </c>
      <c r="B25" s="84"/>
      <c r="H25" s="83"/>
      <c r="I25" s="84"/>
      <c r="J25" s="85"/>
      <c r="K25" s="85"/>
    </row>
    <row r="26" spans="1:15" ht="22.2">
      <c r="A26" s="79" t="s">
        <v>2</v>
      </c>
      <c r="B26" s="71" t="s">
        <v>59</v>
      </c>
      <c r="C26" s="79">
        <v>1</v>
      </c>
      <c r="F26" s="7"/>
    </row>
    <row r="27" spans="1:15" ht="22.2">
      <c r="A27" s="7" t="s">
        <v>10</v>
      </c>
      <c r="B27" s="72" t="s">
        <v>56</v>
      </c>
      <c r="C27" s="7">
        <v>2</v>
      </c>
      <c r="D27" s="80"/>
      <c r="F27" s="8"/>
    </row>
    <row r="28" spans="1:15" ht="22.2">
      <c r="A28" s="8" t="s">
        <v>22</v>
      </c>
      <c r="B28" s="73" t="s">
        <v>57</v>
      </c>
      <c r="C28" s="77">
        <v>0</v>
      </c>
      <c r="D28" s="80"/>
      <c r="F28" s="8"/>
    </row>
    <row r="29" spans="1:15" ht="22.2">
      <c r="A29" s="8" t="s">
        <v>25</v>
      </c>
      <c r="B29" s="73" t="s">
        <v>58</v>
      </c>
      <c r="C29" s="8">
        <v>-2</v>
      </c>
      <c r="D29" s="80"/>
    </row>
    <row r="31" spans="1:15">
      <c r="A31" s="32" t="s">
        <v>10</v>
      </c>
      <c r="B31" s="33" t="s">
        <v>22</v>
      </c>
      <c r="C31" s="33" t="s">
        <v>25</v>
      </c>
      <c r="D31" s="34" t="s">
        <v>3</v>
      </c>
      <c r="E31" s="34" t="s">
        <v>1</v>
      </c>
      <c r="F31" s="35" t="s">
        <v>4</v>
      </c>
      <c r="H31" s="79" t="s">
        <v>10</v>
      </c>
      <c r="I31" s="79" t="s">
        <v>22</v>
      </c>
      <c r="J31" s="79" t="s">
        <v>25</v>
      </c>
      <c r="K31" s="79" t="s">
        <v>101</v>
      </c>
      <c r="L31" s="79" t="s">
        <v>102</v>
      </c>
    </row>
    <row r="32" spans="1:15">
      <c r="A32" s="29">
        <v>0</v>
      </c>
      <c r="B32" s="10">
        <v>0</v>
      </c>
      <c r="C32" s="10">
        <v>0</v>
      </c>
      <c r="D32" s="1">
        <v>0</v>
      </c>
      <c r="E32" s="1">
        <f>A32*$C$27+B32*$C$28+C32*$C$29+$C$26</f>
        <v>1</v>
      </c>
      <c r="F32" s="31">
        <f>IF(E32&gt;0,1,IF(E32&lt;0,0,D32))</f>
        <v>1</v>
      </c>
      <c r="H32" s="79">
        <v>0</v>
      </c>
      <c r="I32" s="79">
        <v>0</v>
      </c>
      <c r="J32" s="79">
        <v>0</v>
      </c>
      <c r="K32" s="79">
        <v>0</v>
      </c>
      <c r="L32" s="79">
        <f>표21_1951147179335[[#This Row],[p53(t+1)]]</f>
        <v>1</v>
      </c>
    </row>
    <row r="33" spans="1:12">
      <c r="A33" s="29">
        <v>0</v>
      </c>
      <c r="B33" s="10">
        <v>0</v>
      </c>
      <c r="C33" s="10">
        <v>0</v>
      </c>
      <c r="D33" s="1">
        <v>1</v>
      </c>
      <c r="E33" s="1">
        <f t="shared" ref="E33:E47" si="2">A33*$C$27+B33*$C$28+C33*$C$29+$C$26</f>
        <v>1</v>
      </c>
      <c r="F33" s="31">
        <f t="shared" ref="F33:F47" si="3">IF(E33&gt;0,1,IF(E33&lt;0,0,D33))</f>
        <v>1</v>
      </c>
      <c r="H33" s="79">
        <v>0</v>
      </c>
      <c r="I33" s="79">
        <v>0</v>
      </c>
      <c r="J33" s="79">
        <v>0</v>
      </c>
      <c r="K33" s="79">
        <v>1</v>
      </c>
      <c r="L33" s="79">
        <f>표21_1951147179335[[#This Row],[p53(t+1)]]</f>
        <v>1</v>
      </c>
    </row>
    <row r="34" spans="1:12">
      <c r="A34" s="29">
        <v>0</v>
      </c>
      <c r="B34" s="10">
        <v>0</v>
      </c>
      <c r="C34" s="10">
        <v>1</v>
      </c>
      <c r="D34" s="1">
        <v>0</v>
      </c>
      <c r="E34" s="1">
        <f t="shared" si="2"/>
        <v>-1</v>
      </c>
      <c r="F34" s="31">
        <f t="shared" si="3"/>
        <v>0</v>
      </c>
      <c r="H34" s="79">
        <v>0</v>
      </c>
      <c r="I34" s="79">
        <v>0</v>
      </c>
      <c r="J34" s="79">
        <v>1</v>
      </c>
      <c r="K34" s="79">
        <v>0</v>
      </c>
      <c r="L34" s="79">
        <f>표21_1951147179335[[#This Row],[p53(t+1)]]</f>
        <v>0</v>
      </c>
    </row>
    <row r="35" spans="1:12">
      <c r="A35" s="29">
        <v>0</v>
      </c>
      <c r="B35" s="10">
        <v>0</v>
      </c>
      <c r="C35" s="10">
        <v>1</v>
      </c>
      <c r="D35" s="1">
        <v>1</v>
      </c>
      <c r="E35" s="1">
        <f t="shared" si="2"/>
        <v>-1</v>
      </c>
      <c r="F35" s="31">
        <f t="shared" si="3"/>
        <v>0</v>
      </c>
      <c r="H35" s="79">
        <v>0</v>
      </c>
      <c r="I35" s="79">
        <v>0</v>
      </c>
      <c r="J35" s="79">
        <v>1</v>
      </c>
      <c r="K35" s="79">
        <v>1</v>
      </c>
      <c r="L35" s="79">
        <f>표21_1951147179335[[#This Row],[p53(t+1)]]</f>
        <v>0</v>
      </c>
    </row>
    <row r="36" spans="1:12">
      <c r="A36" s="30">
        <v>0</v>
      </c>
      <c r="B36" s="12">
        <v>1</v>
      </c>
      <c r="C36" s="12">
        <v>0</v>
      </c>
      <c r="D36" s="2">
        <v>0</v>
      </c>
      <c r="E36" s="1">
        <f t="shared" si="2"/>
        <v>1</v>
      </c>
      <c r="F36" s="31">
        <f t="shared" si="3"/>
        <v>1</v>
      </c>
      <c r="H36" s="79">
        <v>0</v>
      </c>
      <c r="I36" s="79">
        <v>1</v>
      </c>
      <c r="J36" s="79">
        <v>0</v>
      </c>
      <c r="K36" s="79">
        <v>0</v>
      </c>
      <c r="L36" s="79">
        <f>표21_1951147179335[[#This Row],[p53(t+1)]]</f>
        <v>1</v>
      </c>
    </row>
    <row r="37" spans="1:12">
      <c r="A37" s="30">
        <v>0</v>
      </c>
      <c r="B37" s="12">
        <v>1</v>
      </c>
      <c r="C37" s="12">
        <v>0</v>
      </c>
      <c r="D37" s="2">
        <v>1</v>
      </c>
      <c r="E37" s="1">
        <f t="shared" si="2"/>
        <v>1</v>
      </c>
      <c r="F37" s="31">
        <f t="shared" si="3"/>
        <v>1</v>
      </c>
      <c r="H37" s="79">
        <v>0</v>
      </c>
      <c r="I37" s="79">
        <v>1</v>
      </c>
      <c r="J37" s="79">
        <v>0</v>
      </c>
      <c r="K37" s="79">
        <v>1</v>
      </c>
      <c r="L37" s="79">
        <f>표21_1951147179335[[#This Row],[p53(t+1)]]</f>
        <v>1</v>
      </c>
    </row>
    <row r="38" spans="1:12">
      <c r="A38" s="30">
        <v>0</v>
      </c>
      <c r="B38" s="12">
        <v>1</v>
      </c>
      <c r="C38" s="12">
        <v>1</v>
      </c>
      <c r="D38" s="2">
        <v>0</v>
      </c>
      <c r="E38" s="1">
        <f t="shared" si="2"/>
        <v>-1</v>
      </c>
      <c r="F38" s="31">
        <f t="shared" si="3"/>
        <v>0</v>
      </c>
      <c r="H38" s="79">
        <v>0</v>
      </c>
      <c r="I38" s="79">
        <v>1</v>
      </c>
      <c r="J38" s="79">
        <v>1</v>
      </c>
      <c r="K38" s="79">
        <v>0</v>
      </c>
      <c r="L38" s="79">
        <f>표21_1951147179335[[#This Row],[p53(t+1)]]</f>
        <v>0</v>
      </c>
    </row>
    <row r="39" spans="1:12">
      <c r="A39" s="30">
        <v>0</v>
      </c>
      <c r="B39" s="12">
        <v>1</v>
      </c>
      <c r="C39" s="12">
        <v>1</v>
      </c>
      <c r="D39" s="2">
        <v>1</v>
      </c>
      <c r="E39" s="1">
        <f t="shared" si="2"/>
        <v>-1</v>
      </c>
      <c r="F39" s="31">
        <f t="shared" si="3"/>
        <v>0</v>
      </c>
      <c r="H39" s="79">
        <v>0</v>
      </c>
      <c r="I39" s="79">
        <v>1</v>
      </c>
      <c r="J39" s="79">
        <v>1</v>
      </c>
      <c r="K39" s="79">
        <v>1</v>
      </c>
      <c r="L39" s="79">
        <f>표21_1951147179335[[#This Row],[p53(t+1)]]</f>
        <v>0</v>
      </c>
    </row>
    <row r="40" spans="1:12">
      <c r="A40" s="30">
        <v>1</v>
      </c>
      <c r="B40" s="12">
        <v>0</v>
      </c>
      <c r="C40" s="12">
        <v>0</v>
      </c>
      <c r="D40" s="2">
        <v>0</v>
      </c>
      <c r="E40" s="1">
        <f t="shared" si="2"/>
        <v>3</v>
      </c>
      <c r="F40" s="31">
        <f t="shared" si="3"/>
        <v>1</v>
      </c>
      <c r="H40" s="79">
        <v>1</v>
      </c>
      <c r="I40" s="79">
        <v>0</v>
      </c>
      <c r="J40" s="79">
        <v>0</v>
      </c>
      <c r="K40" s="79">
        <v>0</v>
      </c>
      <c r="L40" s="79">
        <f>표21_1951147179335[[#This Row],[p53(t+1)]]</f>
        <v>1</v>
      </c>
    </row>
    <row r="41" spans="1:12">
      <c r="A41" s="30">
        <v>1</v>
      </c>
      <c r="B41" s="12">
        <v>0</v>
      </c>
      <c r="C41" s="12">
        <v>0</v>
      </c>
      <c r="D41" s="2">
        <v>1</v>
      </c>
      <c r="E41" s="1">
        <f t="shared" si="2"/>
        <v>3</v>
      </c>
      <c r="F41" s="31">
        <f>IF(E41&gt;0,1,IF(E41&lt;0,0,D41))</f>
        <v>1</v>
      </c>
      <c r="H41" s="79">
        <v>1</v>
      </c>
      <c r="I41" s="79">
        <v>0</v>
      </c>
      <c r="J41" s="79">
        <v>0</v>
      </c>
      <c r="K41" s="79">
        <v>1</v>
      </c>
      <c r="L41" s="79">
        <f>표21_1951147179335[[#This Row],[p53(t+1)]]</f>
        <v>1</v>
      </c>
    </row>
    <row r="42" spans="1:12">
      <c r="A42" s="30">
        <v>1</v>
      </c>
      <c r="B42" s="12">
        <v>0</v>
      </c>
      <c r="C42" s="12">
        <v>1</v>
      </c>
      <c r="D42" s="2">
        <v>0</v>
      </c>
      <c r="E42" s="1">
        <f t="shared" si="2"/>
        <v>1</v>
      </c>
      <c r="F42" s="31">
        <f t="shared" si="3"/>
        <v>1</v>
      </c>
      <c r="H42" s="79">
        <v>1</v>
      </c>
      <c r="I42" s="79">
        <v>0</v>
      </c>
      <c r="J42" s="79">
        <v>1</v>
      </c>
      <c r="K42" s="79">
        <v>0</v>
      </c>
      <c r="L42" s="79">
        <f>표21_1951147179335[[#This Row],[p53(t+1)]]</f>
        <v>1</v>
      </c>
    </row>
    <row r="43" spans="1:12">
      <c r="A43" s="30">
        <v>1</v>
      </c>
      <c r="B43" s="12">
        <v>0</v>
      </c>
      <c r="C43" s="12">
        <v>1</v>
      </c>
      <c r="D43" s="2">
        <v>1</v>
      </c>
      <c r="E43" s="1">
        <f t="shared" si="2"/>
        <v>1</v>
      </c>
      <c r="F43" s="31">
        <f t="shared" si="3"/>
        <v>1</v>
      </c>
      <c r="H43" s="79">
        <v>1</v>
      </c>
      <c r="I43" s="79">
        <v>0</v>
      </c>
      <c r="J43" s="79">
        <v>1</v>
      </c>
      <c r="K43" s="79">
        <v>1</v>
      </c>
      <c r="L43" s="79">
        <f>표21_1951147179335[[#This Row],[p53(t+1)]]</f>
        <v>1</v>
      </c>
    </row>
    <row r="44" spans="1:12">
      <c r="A44" s="30">
        <v>1</v>
      </c>
      <c r="B44" s="12">
        <v>1</v>
      </c>
      <c r="C44" s="12">
        <v>0</v>
      </c>
      <c r="D44" s="2">
        <v>0</v>
      </c>
      <c r="E44" s="1">
        <f t="shared" si="2"/>
        <v>3</v>
      </c>
      <c r="F44" s="31">
        <f t="shared" si="3"/>
        <v>1</v>
      </c>
      <c r="H44" s="79">
        <v>1</v>
      </c>
      <c r="I44" s="79">
        <v>1</v>
      </c>
      <c r="J44" s="79">
        <v>0</v>
      </c>
      <c r="K44" s="79">
        <v>0</v>
      </c>
      <c r="L44" s="79">
        <f>표21_1951147179335[[#This Row],[p53(t+1)]]</f>
        <v>1</v>
      </c>
    </row>
    <row r="45" spans="1:12">
      <c r="A45" s="30">
        <v>1</v>
      </c>
      <c r="B45" s="12">
        <v>1</v>
      </c>
      <c r="C45" s="12">
        <v>0</v>
      </c>
      <c r="D45" s="2">
        <v>1</v>
      </c>
      <c r="E45" s="1">
        <f t="shared" si="2"/>
        <v>3</v>
      </c>
      <c r="F45" s="31">
        <f t="shared" si="3"/>
        <v>1</v>
      </c>
      <c r="H45" s="79">
        <v>1</v>
      </c>
      <c r="I45" s="79">
        <v>1</v>
      </c>
      <c r="J45" s="79">
        <v>0</v>
      </c>
      <c r="K45" s="79">
        <v>1</v>
      </c>
      <c r="L45" s="79">
        <f>표21_1951147179335[[#This Row],[p53(t+1)]]</f>
        <v>1</v>
      </c>
    </row>
    <row r="46" spans="1:12">
      <c r="A46" s="30">
        <v>1</v>
      </c>
      <c r="B46" s="12">
        <v>1</v>
      </c>
      <c r="C46" s="12">
        <v>1</v>
      </c>
      <c r="D46" s="2">
        <v>0</v>
      </c>
      <c r="E46" s="1">
        <f t="shared" si="2"/>
        <v>1</v>
      </c>
      <c r="F46" s="31">
        <f t="shared" si="3"/>
        <v>1</v>
      </c>
      <c r="H46" s="79">
        <v>1</v>
      </c>
      <c r="I46" s="79">
        <v>1</v>
      </c>
      <c r="J46" s="79">
        <v>1</v>
      </c>
      <c r="K46" s="79">
        <v>0</v>
      </c>
      <c r="L46" s="79">
        <f>표21_1951147179335[[#This Row],[p53(t+1)]]</f>
        <v>1</v>
      </c>
    </row>
    <row r="47" spans="1:12">
      <c r="A47" s="36">
        <v>1</v>
      </c>
      <c r="B47" s="37">
        <v>1</v>
      </c>
      <c r="C47" s="37">
        <v>1</v>
      </c>
      <c r="D47" s="38">
        <v>1</v>
      </c>
      <c r="E47" s="40">
        <f t="shared" si="2"/>
        <v>1</v>
      </c>
      <c r="F47" s="39">
        <f t="shared" si="3"/>
        <v>1</v>
      </c>
      <c r="H47" s="79">
        <v>1</v>
      </c>
      <c r="I47" s="79">
        <v>1</v>
      </c>
      <c r="J47" s="79">
        <v>1</v>
      </c>
      <c r="K47" s="79">
        <v>1</v>
      </c>
      <c r="L47" s="79">
        <f>표21_1951147179335[[#This Row],[p53(t+1)]]</f>
        <v>1</v>
      </c>
    </row>
    <row r="48" spans="1:12">
      <c r="A48" s="3"/>
      <c r="B48" s="4"/>
      <c r="C48" s="4"/>
      <c r="D48" s="4"/>
      <c r="E48" s="4"/>
      <c r="F48" s="4"/>
      <c r="G48" s="3"/>
      <c r="H48" s="3"/>
    </row>
    <row r="49" spans="1:9" ht="22.5" customHeight="1">
      <c r="A49" s="83" t="s">
        <v>9</v>
      </c>
      <c r="B49" s="84"/>
      <c r="F49" s="83"/>
      <c r="G49" s="84"/>
      <c r="H49" s="85"/>
      <c r="I49" s="85"/>
    </row>
    <row r="50" spans="1:9" ht="22.2">
      <c r="A50" s="79" t="s">
        <v>19</v>
      </c>
      <c r="B50" s="71" t="s">
        <v>60</v>
      </c>
      <c r="C50" s="78">
        <v>-1000</v>
      </c>
      <c r="D50" s="4"/>
      <c r="E50" s="7"/>
      <c r="F50" s="4"/>
      <c r="G50" s="3"/>
      <c r="H50" s="3"/>
    </row>
    <row r="51" spans="1:9" ht="22.2">
      <c r="A51" s="7" t="s">
        <v>2</v>
      </c>
      <c r="B51" s="72" t="s">
        <v>61</v>
      </c>
      <c r="C51" s="7">
        <v>2</v>
      </c>
      <c r="D51" s="4"/>
      <c r="F51" s="4"/>
      <c r="G51" s="3"/>
      <c r="H51" s="3"/>
    </row>
    <row r="53" spans="1:9">
      <c r="A53" s="32" t="s">
        <v>2</v>
      </c>
      <c r="B53" s="34" t="s">
        <v>20</v>
      </c>
      <c r="C53" s="34" t="s">
        <v>5</v>
      </c>
      <c r="D53" s="35" t="s">
        <v>21</v>
      </c>
      <c r="F53" s="79" t="s">
        <v>0</v>
      </c>
      <c r="G53" s="79" t="s">
        <v>20</v>
      </c>
      <c r="H53" s="79" t="s">
        <v>21</v>
      </c>
    </row>
    <row r="54" spans="1:9">
      <c r="A54" s="29">
        <v>0</v>
      </c>
      <c r="B54" s="1">
        <v>0</v>
      </c>
      <c r="C54" s="1">
        <f>A54*$C$51+$C$50</f>
        <v>-1000</v>
      </c>
      <c r="D54" s="31">
        <f>IF(C54&gt;0,1,IF(C54&lt;0,0,B54))</f>
        <v>0</v>
      </c>
      <c r="F54" s="79">
        <v>0</v>
      </c>
      <c r="G54" s="79">
        <v>0</v>
      </c>
      <c r="H54" s="79">
        <f>표22_2052148180436[[#This Row],[Wip1(t+1)]]</f>
        <v>0</v>
      </c>
    </row>
    <row r="55" spans="1:9">
      <c r="A55" s="29">
        <v>0</v>
      </c>
      <c r="B55" s="1">
        <v>1</v>
      </c>
      <c r="C55" s="1">
        <f>A55*$C$51+$C$50</f>
        <v>-1000</v>
      </c>
      <c r="D55" s="31">
        <f>IF(C55&gt;0,1,IF(C55&lt;0,0,B55))</f>
        <v>0</v>
      </c>
      <c r="F55" s="79">
        <v>0</v>
      </c>
      <c r="G55" s="79">
        <v>1</v>
      </c>
      <c r="H55" s="79">
        <f>표22_2052148180436[[#This Row],[Wip1(t+1)]]</f>
        <v>0</v>
      </c>
    </row>
    <row r="56" spans="1:9">
      <c r="A56" s="29">
        <v>1</v>
      </c>
      <c r="B56" s="1">
        <v>0</v>
      </c>
      <c r="C56" s="1">
        <f>A56*$C$51+$C$50</f>
        <v>-998</v>
      </c>
      <c r="D56" s="31">
        <f>IF(C56&gt;0,1,IF(C56&lt;0,0,B56))</f>
        <v>0</v>
      </c>
      <c r="F56" s="79">
        <v>1</v>
      </c>
      <c r="G56" s="79">
        <v>0</v>
      </c>
      <c r="H56" s="79">
        <f>표22_2052148180436[[#This Row],[Wip1(t+1)]]</f>
        <v>0</v>
      </c>
    </row>
    <row r="57" spans="1:9">
      <c r="A57" s="41">
        <v>1</v>
      </c>
      <c r="B57" s="40">
        <v>1</v>
      </c>
      <c r="C57" s="40">
        <f>A57*$C$51+$C$50</f>
        <v>-998</v>
      </c>
      <c r="D57" s="39">
        <f>IF(C57&gt;0,1,IF(C57&lt;0,0,B57))</f>
        <v>0</v>
      </c>
      <c r="F57" s="79">
        <v>1</v>
      </c>
      <c r="G57" s="79">
        <v>1</v>
      </c>
      <c r="H57" s="79">
        <f>표22_2052148180436[[#This Row],[Wip1(t+1)]]</f>
        <v>0</v>
      </c>
    </row>
    <row r="59" spans="1:9" ht="22.5" customHeight="1">
      <c r="A59" s="83" t="s">
        <v>9</v>
      </c>
      <c r="B59" s="84"/>
      <c r="F59" s="83"/>
      <c r="G59" s="84"/>
      <c r="H59" s="85"/>
      <c r="I59" s="85"/>
    </row>
    <row r="60" spans="1:9" ht="22.2">
      <c r="A60" s="79" t="s">
        <v>13</v>
      </c>
      <c r="B60" s="71" t="s">
        <v>62</v>
      </c>
      <c r="C60" s="78">
        <v>1000</v>
      </c>
      <c r="E60" s="7"/>
    </row>
    <row r="61" spans="1:9" ht="22.2">
      <c r="A61" s="7" t="s">
        <v>2</v>
      </c>
      <c r="B61" s="72" t="s">
        <v>61</v>
      </c>
      <c r="C61" s="7">
        <v>2</v>
      </c>
    </row>
    <row r="63" spans="1:9">
      <c r="A63" s="32" t="s">
        <v>2</v>
      </c>
      <c r="B63" s="34" t="s">
        <v>14</v>
      </c>
      <c r="C63" s="34" t="s">
        <v>5</v>
      </c>
      <c r="D63" s="35" t="s">
        <v>15</v>
      </c>
      <c r="F63" s="79" t="s">
        <v>0</v>
      </c>
      <c r="G63" s="79" t="s">
        <v>14</v>
      </c>
      <c r="H63" s="79" t="s">
        <v>15</v>
      </c>
    </row>
    <row r="64" spans="1:9">
      <c r="A64" s="29">
        <v>0</v>
      </c>
      <c r="B64" s="1">
        <v>0</v>
      </c>
      <c r="C64" s="1">
        <f>A64*$C$61+$C$60</f>
        <v>1000</v>
      </c>
      <c r="D64" s="31">
        <f>IF(C64&gt;0,1,IF(C64&lt;0,0,B64))</f>
        <v>1</v>
      </c>
      <c r="F64" s="79">
        <v>0</v>
      </c>
      <c r="G64" s="79">
        <v>0</v>
      </c>
      <c r="H64" s="79">
        <f>표23_3753149181537[[#This Row],[CycG(t+1)]]</f>
        <v>1</v>
      </c>
    </row>
    <row r="65" spans="1:11">
      <c r="A65" s="29">
        <v>0</v>
      </c>
      <c r="B65" s="1">
        <v>1</v>
      </c>
      <c r="C65" s="1">
        <f>A65*$C$61+$C$60</f>
        <v>1000</v>
      </c>
      <c r="D65" s="31">
        <f>IF(C65&gt;0,1,IF(C65&lt;0,0,B65))</f>
        <v>1</v>
      </c>
      <c r="F65" s="79">
        <v>0</v>
      </c>
      <c r="G65" s="79">
        <v>1</v>
      </c>
      <c r="H65" s="79">
        <f>표23_3753149181537[[#This Row],[CycG(t+1)]]</f>
        <v>1</v>
      </c>
    </row>
    <row r="66" spans="1:11">
      <c r="A66" s="29">
        <v>1</v>
      </c>
      <c r="B66" s="1">
        <v>0</v>
      </c>
      <c r="C66" s="1">
        <f>A66*$C$61+$C$60</f>
        <v>1002</v>
      </c>
      <c r="D66" s="31">
        <f>IF(C66&gt;0,1,IF(C66&lt;0,0,B66))</f>
        <v>1</v>
      </c>
      <c r="F66" s="79">
        <v>1</v>
      </c>
      <c r="G66" s="79">
        <v>0</v>
      </c>
      <c r="H66" s="79">
        <f>표23_3753149181537[[#This Row],[CycG(t+1)]]</f>
        <v>1</v>
      </c>
    </row>
    <row r="67" spans="1:11">
      <c r="A67" s="41">
        <v>1</v>
      </c>
      <c r="B67" s="40">
        <v>1</v>
      </c>
      <c r="C67" s="40">
        <f>A67*$C$61+$C$60</f>
        <v>1002</v>
      </c>
      <c r="D67" s="39">
        <f>IF(C67&gt;0,1,IF(C67&lt;0,0,B67))</f>
        <v>1</v>
      </c>
      <c r="F67" s="79">
        <v>1</v>
      </c>
      <c r="G67" s="79">
        <v>1</v>
      </c>
      <c r="H67" s="79">
        <f>표23_3753149181537[[#This Row],[CycG(t+1)]]</f>
        <v>1</v>
      </c>
    </row>
    <row r="68" spans="1:11">
      <c r="A68" s="3"/>
      <c r="B68" s="3"/>
      <c r="C68" s="3"/>
      <c r="D68" s="3"/>
    </row>
    <row r="69" spans="1:11" ht="22.5" customHeight="1">
      <c r="A69" s="83" t="s">
        <v>9</v>
      </c>
      <c r="B69" s="84"/>
      <c r="F69" s="83"/>
      <c r="G69" s="84"/>
      <c r="H69" s="85"/>
      <c r="I69" s="85"/>
    </row>
    <row r="70" spans="1:11" ht="22.2">
      <c r="A70" s="79" t="s">
        <v>37</v>
      </c>
      <c r="B70" s="71" t="s">
        <v>63</v>
      </c>
      <c r="C70" s="78">
        <v>-1000</v>
      </c>
      <c r="E70" s="7"/>
    </row>
    <row r="71" spans="1:11" ht="22.2">
      <c r="A71" s="7" t="s">
        <v>2</v>
      </c>
      <c r="B71" s="72" t="s">
        <v>61</v>
      </c>
      <c r="C71" s="7">
        <v>2</v>
      </c>
    </row>
    <row r="73" spans="1:11">
      <c r="A73" s="32" t="s">
        <v>2</v>
      </c>
      <c r="B73" s="34" t="s">
        <v>38</v>
      </c>
      <c r="C73" s="34" t="s">
        <v>5</v>
      </c>
      <c r="D73" s="35" t="s">
        <v>39</v>
      </c>
      <c r="F73" s="79" t="s">
        <v>0</v>
      </c>
      <c r="G73" s="79" t="s">
        <v>38</v>
      </c>
      <c r="H73" s="79" t="s">
        <v>39</v>
      </c>
    </row>
    <row r="74" spans="1:11">
      <c r="A74" s="29">
        <v>0</v>
      </c>
      <c r="B74" s="1">
        <v>0</v>
      </c>
      <c r="C74" s="1">
        <f>A74*$C$71+$C$70</f>
        <v>-1000</v>
      </c>
      <c r="D74" s="31">
        <f>IF(C74&gt;0,1,IF(C74&lt;0,0,B74))</f>
        <v>0</v>
      </c>
      <c r="F74" s="79">
        <v>0</v>
      </c>
      <c r="G74" s="79">
        <v>0</v>
      </c>
      <c r="H74" s="79">
        <f>표24_3854150182638[[#This Row],[PTEN(t+1)]]</f>
        <v>0</v>
      </c>
    </row>
    <row r="75" spans="1:11">
      <c r="A75" s="29">
        <v>0</v>
      </c>
      <c r="B75" s="1">
        <v>1</v>
      </c>
      <c r="C75" s="1">
        <f>A75*$C$71+$C$70</f>
        <v>-1000</v>
      </c>
      <c r="D75" s="31">
        <f>IF(C75&gt;0,1,IF(C75&lt;0,0,B75))</f>
        <v>0</v>
      </c>
      <c r="F75" s="79">
        <v>0</v>
      </c>
      <c r="G75" s="79">
        <v>1</v>
      </c>
      <c r="H75" s="79">
        <f>표24_3854150182638[[#This Row],[PTEN(t+1)]]</f>
        <v>0</v>
      </c>
    </row>
    <row r="76" spans="1:11">
      <c r="A76" s="29">
        <v>1</v>
      </c>
      <c r="B76" s="1">
        <v>0</v>
      </c>
      <c r="C76" s="1">
        <f>A76*$C$71+$C$70</f>
        <v>-998</v>
      </c>
      <c r="D76" s="31">
        <f>IF(C76&gt;0,1,IF(C76&lt;0,0,B76))</f>
        <v>0</v>
      </c>
      <c r="F76" s="79">
        <v>1</v>
      </c>
      <c r="G76" s="79">
        <v>0</v>
      </c>
      <c r="H76" s="79">
        <f>표24_3854150182638[[#This Row],[PTEN(t+1)]]</f>
        <v>0</v>
      </c>
    </row>
    <row r="77" spans="1:11">
      <c r="A77" s="41">
        <v>1</v>
      </c>
      <c r="B77" s="40">
        <v>1</v>
      </c>
      <c r="C77" s="40">
        <f>A77*$C$71+$C$70</f>
        <v>-998</v>
      </c>
      <c r="D77" s="39">
        <f>IF(C77&gt;0,1,IF(C77&lt;0,0,B77))</f>
        <v>0</v>
      </c>
      <c r="F77" s="79">
        <v>1</v>
      </c>
      <c r="G77" s="79">
        <v>1</v>
      </c>
      <c r="H77" s="79">
        <f>표24_3854150182638[[#This Row],[PTEN(t+1)]]</f>
        <v>0</v>
      </c>
    </row>
    <row r="78" spans="1:11">
      <c r="A78" s="28"/>
      <c r="B78" s="3"/>
      <c r="C78" s="3"/>
      <c r="D78" s="3"/>
    </row>
    <row r="79" spans="1:11" ht="22.5" customHeight="1">
      <c r="A79" s="83" t="s">
        <v>9</v>
      </c>
      <c r="B79" s="84"/>
      <c r="H79" s="83"/>
      <c r="I79" s="84"/>
      <c r="J79" s="85"/>
      <c r="K79" s="85"/>
    </row>
    <row r="80" spans="1:11" ht="22.2">
      <c r="A80" s="79" t="s">
        <v>6</v>
      </c>
      <c r="B80" s="71" t="s">
        <v>64</v>
      </c>
      <c r="C80" s="79">
        <v>-1</v>
      </c>
      <c r="E80" s="7"/>
    </row>
    <row r="81" spans="1:12" ht="22.2">
      <c r="A81" s="7" t="s">
        <v>2</v>
      </c>
      <c r="B81" s="72" t="s">
        <v>61</v>
      </c>
      <c r="C81" s="7">
        <v>3</v>
      </c>
      <c r="E81" s="14"/>
    </row>
    <row r="82" spans="1:12" ht="22.2">
      <c r="A82" s="14" t="s">
        <v>34</v>
      </c>
      <c r="B82" s="73" t="s">
        <v>65</v>
      </c>
      <c r="C82" s="8">
        <v>-1</v>
      </c>
      <c r="E82" s="8"/>
    </row>
    <row r="83" spans="1:12" ht="22.2">
      <c r="A83" s="8" t="s">
        <v>22</v>
      </c>
      <c r="B83" s="73" t="s">
        <v>57</v>
      </c>
      <c r="C83" s="8">
        <v>-1</v>
      </c>
    </row>
    <row r="85" spans="1:12">
      <c r="A85" s="44" t="s">
        <v>2</v>
      </c>
      <c r="B85" s="45" t="s">
        <v>34</v>
      </c>
      <c r="C85" s="46" t="s">
        <v>22</v>
      </c>
      <c r="D85" s="34" t="s">
        <v>7</v>
      </c>
      <c r="E85" s="34" t="s">
        <v>1</v>
      </c>
      <c r="F85" s="35" t="s">
        <v>8</v>
      </c>
      <c r="H85" s="79" t="s">
        <v>0</v>
      </c>
      <c r="I85" s="79" t="s">
        <v>34</v>
      </c>
      <c r="J85" s="79" t="s">
        <v>22</v>
      </c>
      <c r="K85" s="79" t="s">
        <v>99</v>
      </c>
      <c r="L85" s="79" t="s">
        <v>100</v>
      </c>
    </row>
    <row r="86" spans="1:12">
      <c r="A86" s="42">
        <v>0</v>
      </c>
      <c r="B86" s="10">
        <v>0</v>
      </c>
      <c r="C86" s="9">
        <v>0</v>
      </c>
      <c r="D86" s="1">
        <v>0</v>
      </c>
      <c r="E86" s="1">
        <f>A86*$C$81+B86*$C$82+C86*$C$83+$C$80</f>
        <v>-1</v>
      </c>
      <c r="F86" s="31">
        <f>IF(E86&gt;0,1,IF(E86&lt;0,0,D86))</f>
        <v>0</v>
      </c>
      <c r="H86" s="79">
        <v>0</v>
      </c>
      <c r="I86" s="79">
        <v>0</v>
      </c>
      <c r="J86" s="79">
        <v>0</v>
      </c>
      <c r="K86" s="79">
        <v>0</v>
      </c>
      <c r="L86" s="79">
        <f>표25_3955151183739[[#This Row],[p21(t+1)]]</f>
        <v>0</v>
      </c>
    </row>
    <row r="87" spans="1:12">
      <c r="A87" s="42">
        <v>0</v>
      </c>
      <c r="B87" s="10">
        <v>0</v>
      </c>
      <c r="C87" s="9">
        <v>0</v>
      </c>
      <c r="D87" s="1">
        <v>1</v>
      </c>
      <c r="E87" s="1">
        <f t="shared" ref="E87:E101" si="4">A87*$C$81+B87*$C$82+C87*$C$83+$C$80</f>
        <v>-1</v>
      </c>
      <c r="F87" s="31">
        <f t="shared" ref="F87:F101" si="5">IF(E87&gt;0,1,IF(E87&lt;0,0,D87))</f>
        <v>0</v>
      </c>
      <c r="H87" s="79">
        <v>0</v>
      </c>
      <c r="I87" s="79">
        <v>0</v>
      </c>
      <c r="J87" s="79">
        <v>0</v>
      </c>
      <c r="K87" s="79">
        <v>1</v>
      </c>
      <c r="L87" s="79">
        <f>표25_3955151183739[[#This Row],[p21(t+1)]]</f>
        <v>0</v>
      </c>
    </row>
    <row r="88" spans="1:12">
      <c r="A88" s="42">
        <v>0</v>
      </c>
      <c r="B88" s="10">
        <v>0</v>
      </c>
      <c r="C88" s="9">
        <v>1</v>
      </c>
      <c r="D88" s="1">
        <v>0</v>
      </c>
      <c r="E88" s="1">
        <f t="shared" si="4"/>
        <v>-2</v>
      </c>
      <c r="F88" s="31">
        <f t="shared" si="5"/>
        <v>0</v>
      </c>
      <c r="H88" s="79">
        <v>0</v>
      </c>
      <c r="I88" s="79">
        <v>0</v>
      </c>
      <c r="J88" s="79">
        <v>1</v>
      </c>
      <c r="K88" s="79">
        <v>0</v>
      </c>
      <c r="L88" s="79">
        <f>표25_3955151183739[[#This Row],[p21(t+1)]]</f>
        <v>0</v>
      </c>
    </row>
    <row r="89" spans="1:12">
      <c r="A89" s="42">
        <v>0</v>
      </c>
      <c r="B89" s="10">
        <v>0</v>
      </c>
      <c r="C89" s="9">
        <v>1</v>
      </c>
      <c r="D89" s="1">
        <v>1</v>
      </c>
      <c r="E89" s="1">
        <f t="shared" si="4"/>
        <v>-2</v>
      </c>
      <c r="F89" s="31">
        <f t="shared" si="5"/>
        <v>0</v>
      </c>
      <c r="H89" s="79">
        <v>0</v>
      </c>
      <c r="I89" s="79">
        <v>0</v>
      </c>
      <c r="J89" s="79">
        <v>1</v>
      </c>
      <c r="K89" s="79">
        <v>1</v>
      </c>
      <c r="L89" s="79">
        <f>표25_3955151183739[[#This Row],[p21(t+1)]]</f>
        <v>0</v>
      </c>
    </row>
    <row r="90" spans="1:12">
      <c r="A90" s="43">
        <v>0</v>
      </c>
      <c r="B90" s="12">
        <v>1</v>
      </c>
      <c r="C90" s="11">
        <v>0</v>
      </c>
      <c r="D90" s="2">
        <v>0</v>
      </c>
      <c r="E90" s="1">
        <f t="shared" si="4"/>
        <v>-2</v>
      </c>
      <c r="F90" s="31">
        <f t="shared" si="5"/>
        <v>0</v>
      </c>
      <c r="H90" s="79">
        <v>0</v>
      </c>
      <c r="I90" s="79">
        <v>1</v>
      </c>
      <c r="J90" s="79">
        <v>0</v>
      </c>
      <c r="K90" s="79">
        <v>0</v>
      </c>
      <c r="L90" s="79">
        <f>표25_3955151183739[[#This Row],[p21(t+1)]]</f>
        <v>0</v>
      </c>
    </row>
    <row r="91" spans="1:12">
      <c r="A91" s="43">
        <v>0</v>
      </c>
      <c r="B91" s="12">
        <v>1</v>
      </c>
      <c r="C91" s="11">
        <v>0</v>
      </c>
      <c r="D91" s="2">
        <v>1</v>
      </c>
      <c r="E91" s="1">
        <f t="shared" si="4"/>
        <v>-2</v>
      </c>
      <c r="F91" s="31">
        <f t="shared" si="5"/>
        <v>0</v>
      </c>
      <c r="H91" s="79">
        <v>0</v>
      </c>
      <c r="I91" s="79">
        <v>1</v>
      </c>
      <c r="J91" s="79">
        <v>0</v>
      </c>
      <c r="K91" s="79">
        <v>1</v>
      </c>
      <c r="L91" s="79">
        <f>표25_3955151183739[[#This Row],[p21(t+1)]]</f>
        <v>0</v>
      </c>
    </row>
    <row r="92" spans="1:12">
      <c r="A92" s="43">
        <v>0</v>
      </c>
      <c r="B92" s="12">
        <v>1</v>
      </c>
      <c r="C92" s="11">
        <v>1</v>
      </c>
      <c r="D92" s="2">
        <v>0</v>
      </c>
      <c r="E92" s="1">
        <f t="shared" si="4"/>
        <v>-3</v>
      </c>
      <c r="F92" s="31">
        <f t="shared" si="5"/>
        <v>0</v>
      </c>
      <c r="H92" s="79">
        <v>0</v>
      </c>
      <c r="I92" s="79">
        <v>1</v>
      </c>
      <c r="J92" s="79">
        <v>1</v>
      </c>
      <c r="K92" s="79">
        <v>0</v>
      </c>
      <c r="L92" s="79">
        <f>표25_3955151183739[[#This Row],[p21(t+1)]]</f>
        <v>0</v>
      </c>
    </row>
    <row r="93" spans="1:12">
      <c r="A93" s="43">
        <v>0</v>
      </c>
      <c r="B93" s="12">
        <v>1</v>
      </c>
      <c r="C93" s="11">
        <v>1</v>
      </c>
      <c r="D93" s="2">
        <v>1</v>
      </c>
      <c r="E93" s="1">
        <f t="shared" si="4"/>
        <v>-3</v>
      </c>
      <c r="F93" s="31">
        <f t="shared" si="5"/>
        <v>0</v>
      </c>
      <c r="H93" s="79">
        <v>0</v>
      </c>
      <c r="I93" s="79">
        <v>1</v>
      </c>
      <c r="J93" s="79">
        <v>1</v>
      </c>
      <c r="K93" s="79">
        <v>1</v>
      </c>
      <c r="L93" s="79">
        <f>표25_3955151183739[[#This Row],[p21(t+1)]]</f>
        <v>0</v>
      </c>
    </row>
    <row r="94" spans="1:12">
      <c r="A94" s="43">
        <v>1</v>
      </c>
      <c r="B94" s="12">
        <v>0</v>
      </c>
      <c r="C94" s="11">
        <v>0</v>
      </c>
      <c r="D94" s="2">
        <v>0</v>
      </c>
      <c r="E94" s="1">
        <f t="shared" si="4"/>
        <v>2</v>
      </c>
      <c r="F94" s="31">
        <f t="shared" si="5"/>
        <v>1</v>
      </c>
      <c r="H94" s="79">
        <v>1</v>
      </c>
      <c r="I94" s="79">
        <v>0</v>
      </c>
      <c r="J94" s="79">
        <v>0</v>
      </c>
      <c r="K94" s="79">
        <v>0</v>
      </c>
      <c r="L94" s="79">
        <f>표25_3955151183739[[#This Row],[p21(t+1)]]</f>
        <v>1</v>
      </c>
    </row>
    <row r="95" spans="1:12">
      <c r="A95" s="43">
        <v>1</v>
      </c>
      <c r="B95" s="12">
        <v>0</v>
      </c>
      <c r="C95" s="11">
        <v>0</v>
      </c>
      <c r="D95" s="2">
        <v>1</v>
      </c>
      <c r="E95" s="1">
        <f t="shared" si="4"/>
        <v>2</v>
      </c>
      <c r="F95" s="31">
        <f t="shared" si="5"/>
        <v>1</v>
      </c>
      <c r="H95" s="79">
        <v>1</v>
      </c>
      <c r="I95" s="79">
        <v>0</v>
      </c>
      <c r="J95" s="79">
        <v>0</v>
      </c>
      <c r="K95" s="79">
        <v>1</v>
      </c>
      <c r="L95" s="79">
        <f>표25_3955151183739[[#This Row],[p21(t+1)]]</f>
        <v>1</v>
      </c>
    </row>
    <row r="96" spans="1:12">
      <c r="A96" s="43">
        <v>1</v>
      </c>
      <c r="B96" s="12">
        <v>0</v>
      </c>
      <c r="C96" s="11">
        <v>1</v>
      </c>
      <c r="D96" s="2">
        <v>0</v>
      </c>
      <c r="E96" s="1">
        <f t="shared" si="4"/>
        <v>1</v>
      </c>
      <c r="F96" s="31">
        <f t="shared" si="5"/>
        <v>1</v>
      </c>
      <c r="H96" s="79">
        <v>1</v>
      </c>
      <c r="I96" s="79">
        <v>0</v>
      </c>
      <c r="J96" s="79">
        <v>1</v>
      </c>
      <c r="K96" s="79">
        <v>0</v>
      </c>
      <c r="L96" s="79">
        <f>표25_3955151183739[[#This Row],[p21(t+1)]]</f>
        <v>1</v>
      </c>
    </row>
    <row r="97" spans="1:12">
      <c r="A97" s="43">
        <v>1</v>
      </c>
      <c r="B97" s="12">
        <v>0</v>
      </c>
      <c r="C97" s="11">
        <v>1</v>
      </c>
      <c r="D97" s="2">
        <v>1</v>
      </c>
      <c r="E97" s="1">
        <f t="shared" si="4"/>
        <v>1</v>
      </c>
      <c r="F97" s="31">
        <f t="shared" si="5"/>
        <v>1</v>
      </c>
      <c r="H97" s="79">
        <v>1</v>
      </c>
      <c r="I97" s="79">
        <v>0</v>
      </c>
      <c r="J97" s="79">
        <v>1</v>
      </c>
      <c r="K97" s="79">
        <v>1</v>
      </c>
      <c r="L97" s="79">
        <f>표25_3955151183739[[#This Row],[p21(t+1)]]</f>
        <v>1</v>
      </c>
    </row>
    <row r="98" spans="1:12">
      <c r="A98" s="43">
        <v>1</v>
      </c>
      <c r="B98" s="12">
        <v>1</v>
      </c>
      <c r="C98" s="11">
        <v>0</v>
      </c>
      <c r="D98" s="2">
        <v>0</v>
      </c>
      <c r="E98" s="1">
        <f t="shared" si="4"/>
        <v>1</v>
      </c>
      <c r="F98" s="31">
        <f t="shared" si="5"/>
        <v>1</v>
      </c>
      <c r="H98" s="79">
        <v>1</v>
      </c>
      <c r="I98" s="79">
        <v>1</v>
      </c>
      <c r="J98" s="79">
        <v>0</v>
      </c>
      <c r="K98" s="79">
        <v>0</v>
      </c>
      <c r="L98" s="79">
        <f>표25_3955151183739[[#This Row],[p21(t+1)]]</f>
        <v>1</v>
      </c>
    </row>
    <row r="99" spans="1:12">
      <c r="A99" s="43">
        <v>1</v>
      </c>
      <c r="B99" s="12">
        <v>1</v>
      </c>
      <c r="C99" s="11">
        <v>0</v>
      </c>
      <c r="D99" s="2">
        <v>1</v>
      </c>
      <c r="E99" s="1">
        <f t="shared" si="4"/>
        <v>1</v>
      </c>
      <c r="F99" s="31">
        <f t="shared" si="5"/>
        <v>1</v>
      </c>
      <c r="H99" s="79">
        <v>1</v>
      </c>
      <c r="I99" s="79">
        <v>1</v>
      </c>
      <c r="J99" s="79">
        <v>0</v>
      </c>
      <c r="K99" s="79">
        <v>1</v>
      </c>
      <c r="L99" s="79">
        <f>표25_3955151183739[[#This Row],[p21(t+1)]]</f>
        <v>1</v>
      </c>
    </row>
    <row r="100" spans="1:12">
      <c r="A100" s="43">
        <v>1</v>
      </c>
      <c r="B100" s="12">
        <v>1</v>
      </c>
      <c r="C100" s="11">
        <v>1</v>
      </c>
      <c r="D100" s="2">
        <v>0</v>
      </c>
      <c r="E100" s="1">
        <f t="shared" si="4"/>
        <v>0</v>
      </c>
      <c r="F100" s="31">
        <f t="shared" si="5"/>
        <v>0</v>
      </c>
      <c r="H100" s="79">
        <v>1</v>
      </c>
      <c r="I100" s="79">
        <v>1</v>
      </c>
      <c r="J100" s="79">
        <v>1</v>
      </c>
      <c r="K100" s="79">
        <v>0</v>
      </c>
      <c r="L100" s="79">
        <f>표25_3955151183739[[#This Row],[p21(t+1)]]</f>
        <v>0</v>
      </c>
    </row>
    <row r="101" spans="1:12">
      <c r="A101" s="47">
        <v>1</v>
      </c>
      <c r="B101" s="37">
        <v>1</v>
      </c>
      <c r="C101" s="48">
        <v>1</v>
      </c>
      <c r="D101" s="38">
        <v>1</v>
      </c>
      <c r="E101" s="40">
        <f t="shared" si="4"/>
        <v>0</v>
      </c>
      <c r="F101" s="39">
        <f t="shared" si="5"/>
        <v>1</v>
      </c>
      <c r="H101" s="79">
        <v>1</v>
      </c>
      <c r="I101" s="79">
        <v>1</v>
      </c>
      <c r="J101" s="79">
        <v>1</v>
      </c>
      <c r="K101" s="79">
        <v>1</v>
      </c>
      <c r="L101" s="79">
        <f>표25_3955151183739[[#This Row],[p21(t+1)]]</f>
        <v>1</v>
      </c>
    </row>
    <row r="102" spans="1:12">
      <c r="A102" s="13"/>
      <c r="B102" s="13"/>
      <c r="C102" s="27"/>
      <c r="D102" s="4"/>
      <c r="E102" s="3"/>
      <c r="F102" s="3"/>
    </row>
    <row r="103" spans="1:12" ht="22.5" customHeight="1">
      <c r="A103" s="83" t="s">
        <v>9</v>
      </c>
      <c r="B103" s="84"/>
      <c r="F103" s="83"/>
      <c r="G103" s="84"/>
      <c r="H103" s="85"/>
      <c r="I103" s="85"/>
    </row>
    <row r="104" spans="1:12" ht="22.2">
      <c r="A104" s="15" t="s">
        <v>34</v>
      </c>
      <c r="B104" s="71" t="s">
        <v>66</v>
      </c>
      <c r="C104" s="16">
        <v>1</v>
      </c>
      <c r="D104" s="4"/>
      <c r="E104" s="8"/>
      <c r="F104" s="3"/>
    </row>
    <row r="105" spans="1:12" ht="22.2">
      <c r="A105" s="8" t="s">
        <v>37</v>
      </c>
      <c r="B105" s="73" t="s">
        <v>70</v>
      </c>
      <c r="C105" s="8">
        <v>-2</v>
      </c>
      <c r="D105" s="4"/>
      <c r="E105" s="15"/>
      <c r="F105" s="3"/>
    </row>
    <row r="106" spans="1:12">
      <c r="E106" s="3"/>
      <c r="F106" s="3"/>
    </row>
    <row r="107" spans="1:12">
      <c r="A107" s="44" t="s">
        <v>37</v>
      </c>
      <c r="B107" s="34" t="s">
        <v>35</v>
      </c>
      <c r="C107" s="34" t="s">
        <v>5</v>
      </c>
      <c r="D107" s="35" t="s">
        <v>36</v>
      </c>
      <c r="E107" s="3"/>
      <c r="F107" s="3" t="s">
        <v>37</v>
      </c>
      <c r="G107" s="79" t="s">
        <v>35</v>
      </c>
      <c r="H107" s="79" t="s">
        <v>36</v>
      </c>
    </row>
    <row r="108" spans="1:12">
      <c r="A108" s="42">
        <v>0</v>
      </c>
      <c r="B108" s="1">
        <v>0</v>
      </c>
      <c r="C108" s="1">
        <f>A108*$C$105+$C$104</f>
        <v>1</v>
      </c>
      <c r="D108" s="31">
        <f>IF(C108&gt;0,1,IF(C108&lt;0,0,B108))</f>
        <v>1</v>
      </c>
      <c r="E108" s="3"/>
      <c r="F108" s="3">
        <v>0</v>
      </c>
      <c r="G108" s="79">
        <v>0</v>
      </c>
      <c r="H108" s="79">
        <f>표26_4056152184840[[#This Row],[AKT(t+1)]]</f>
        <v>1</v>
      </c>
    </row>
    <row r="109" spans="1:12">
      <c r="A109" s="42">
        <v>0</v>
      </c>
      <c r="B109" s="1">
        <v>1</v>
      </c>
      <c r="C109" s="1">
        <f>A109*$C$105+$C$104</f>
        <v>1</v>
      </c>
      <c r="D109" s="31">
        <f>IF(C109&gt;0,1,IF(C109&lt;0,0,B109))</f>
        <v>1</v>
      </c>
      <c r="E109" s="3"/>
      <c r="F109" s="3">
        <v>0</v>
      </c>
      <c r="G109" s="79">
        <v>1</v>
      </c>
      <c r="H109" s="79">
        <f>표26_4056152184840[[#This Row],[AKT(t+1)]]</f>
        <v>1</v>
      </c>
    </row>
    <row r="110" spans="1:12">
      <c r="A110" s="42">
        <v>1</v>
      </c>
      <c r="B110" s="1">
        <v>0</v>
      </c>
      <c r="C110" s="1">
        <f>A110*$C$105+$C$104</f>
        <v>-1</v>
      </c>
      <c r="D110" s="31">
        <f>IF(C110&gt;0,1,IF(C110&lt;0,0,B110))</f>
        <v>0</v>
      </c>
      <c r="E110" s="3"/>
      <c r="F110" s="3">
        <v>1</v>
      </c>
      <c r="G110" s="79">
        <v>0</v>
      </c>
      <c r="H110" s="79">
        <f>표26_4056152184840[[#This Row],[AKT(t+1)]]</f>
        <v>0</v>
      </c>
    </row>
    <row r="111" spans="1:12">
      <c r="A111" s="49">
        <v>1</v>
      </c>
      <c r="B111" s="40">
        <v>1</v>
      </c>
      <c r="C111" s="40">
        <f>A111*$C$105+$C$104</f>
        <v>-1</v>
      </c>
      <c r="D111" s="39">
        <f>IF(C111&gt;0,1,IF(C111&lt;0,0,B111))</f>
        <v>0</v>
      </c>
      <c r="E111" s="3"/>
      <c r="F111" s="3">
        <v>1</v>
      </c>
      <c r="G111" s="79">
        <v>1</v>
      </c>
      <c r="H111" s="79">
        <f>표26_4056152184840[[#This Row],[AKT(t+1)]]</f>
        <v>0</v>
      </c>
    </row>
    <row r="112" spans="1:12">
      <c r="A112" s="3"/>
      <c r="B112" s="3"/>
      <c r="C112" s="3"/>
      <c r="D112" s="3"/>
    </row>
    <row r="113" spans="1:12" ht="24" customHeight="1">
      <c r="A113" s="83" t="s">
        <v>9</v>
      </c>
      <c r="B113" s="84"/>
      <c r="C113" s="3"/>
      <c r="D113" s="3"/>
      <c r="G113" s="83"/>
      <c r="H113" s="83"/>
      <c r="I113" s="83"/>
      <c r="J113" s="83"/>
    </row>
    <row r="114" spans="1:12" ht="22.2">
      <c r="A114" s="79" t="s">
        <v>31</v>
      </c>
      <c r="B114" s="71" t="s">
        <v>67</v>
      </c>
      <c r="C114" s="79">
        <v>1</v>
      </c>
      <c r="E114" s="7" t="s">
        <v>16</v>
      </c>
    </row>
    <row r="115" spans="1:12" ht="22.2">
      <c r="A115" s="7" t="s">
        <v>16</v>
      </c>
      <c r="B115" s="72" t="s">
        <v>69</v>
      </c>
      <c r="C115" s="7">
        <v>1</v>
      </c>
      <c r="E115" s="8" t="s">
        <v>6</v>
      </c>
    </row>
    <row r="116" spans="1:12" ht="22.2">
      <c r="A116" s="8" t="s">
        <v>6</v>
      </c>
      <c r="B116" s="73" t="s">
        <v>68</v>
      </c>
      <c r="C116" s="8">
        <v>-3</v>
      </c>
      <c r="E116" s="79" t="s">
        <v>31</v>
      </c>
    </row>
    <row r="118" spans="1:12">
      <c r="A118" s="32" t="s">
        <v>16</v>
      </c>
      <c r="B118" s="33" t="s">
        <v>6</v>
      </c>
      <c r="C118" s="34" t="s">
        <v>32</v>
      </c>
      <c r="D118" s="34" t="s">
        <v>1</v>
      </c>
      <c r="E118" s="35" t="s">
        <v>33</v>
      </c>
      <c r="G118" s="79" t="s">
        <v>16</v>
      </c>
      <c r="H118" s="79" t="s">
        <v>103</v>
      </c>
      <c r="I118" s="79" t="s">
        <v>32</v>
      </c>
      <c r="J118" s="79" t="s">
        <v>33</v>
      </c>
    </row>
    <row r="119" spans="1:12">
      <c r="A119" s="29">
        <v>0</v>
      </c>
      <c r="B119" s="10">
        <v>0</v>
      </c>
      <c r="C119" s="1">
        <v>0</v>
      </c>
      <c r="D119" s="1">
        <f>A119*$C$115+B119*$C$116++$C$114</f>
        <v>1</v>
      </c>
      <c r="E119" s="31">
        <f>IF(D119&gt;0,1,IF(D119&lt;0,0,C119))</f>
        <v>1</v>
      </c>
      <c r="G119" s="79">
        <v>0</v>
      </c>
      <c r="H119" s="79">
        <v>0</v>
      </c>
      <c r="I119" s="79">
        <v>0</v>
      </c>
      <c r="J119" s="79">
        <f>표27_4157153185941[[#This Row],[CycE(t+1)]]</f>
        <v>1</v>
      </c>
    </row>
    <row r="120" spans="1:12">
      <c r="A120" s="29">
        <v>0</v>
      </c>
      <c r="B120" s="10">
        <v>0</v>
      </c>
      <c r="C120" s="1">
        <v>1</v>
      </c>
      <c r="D120" s="1">
        <f t="shared" ref="D120:D126" si="6">A120*$C$115+B120*$C$116++$C$114</f>
        <v>1</v>
      </c>
      <c r="E120" s="31">
        <f t="shared" ref="E120:E126" si="7">IF(D120&gt;0,1,IF(D120&lt;0,0,C120))</f>
        <v>1</v>
      </c>
      <c r="G120" s="79">
        <v>0</v>
      </c>
      <c r="H120" s="79">
        <v>0</v>
      </c>
      <c r="I120" s="79">
        <v>1</v>
      </c>
      <c r="J120" s="79">
        <f>표27_4157153185941[[#This Row],[CycE(t+1)]]</f>
        <v>1</v>
      </c>
    </row>
    <row r="121" spans="1:12">
      <c r="A121" s="29">
        <v>0</v>
      </c>
      <c r="B121" s="10">
        <v>1</v>
      </c>
      <c r="C121" s="1">
        <v>0</v>
      </c>
      <c r="D121" s="1">
        <f t="shared" si="6"/>
        <v>-2</v>
      </c>
      <c r="E121" s="31">
        <f t="shared" si="7"/>
        <v>0</v>
      </c>
      <c r="G121" s="79">
        <v>0</v>
      </c>
      <c r="H121" s="79">
        <v>1</v>
      </c>
      <c r="I121" s="79">
        <v>0</v>
      </c>
      <c r="J121" s="79">
        <f>표27_4157153185941[[#This Row],[CycE(t+1)]]</f>
        <v>0</v>
      </c>
    </row>
    <row r="122" spans="1:12">
      <c r="A122" s="29">
        <v>0</v>
      </c>
      <c r="B122" s="10">
        <v>1</v>
      </c>
      <c r="C122" s="1">
        <v>1</v>
      </c>
      <c r="D122" s="1">
        <f t="shared" si="6"/>
        <v>-2</v>
      </c>
      <c r="E122" s="31">
        <f t="shared" si="7"/>
        <v>0</v>
      </c>
      <c r="G122" s="79">
        <v>0</v>
      </c>
      <c r="H122" s="79">
        <v>1</v>
      </c>
      <c r="I122" s="79">
        <v>1</v>
      </c>
      <c r="J122" s="79">
        <f>표27_4157153185941[[#This Row],[CycE(t+1)]]</f>
        <v>0</v>
      </c>
    </row>
    <row r="123" spans="1:12">
      <c r="A123" s="30">
        <v>1</v>
      </c>
      <c r="B123" s="12">
        <v>0</v>
      </c>
      <c r="C123" s="2">
        <v>0</v>
      </c>
      <c r="D123" s="1">
        <f t="shared" si="6"/>
        <v>2</v>
      </c>
      <c r="E123" s="31">
        <f t="shared" si="7"/>
        <v>1</v>
      </c>
      <c r="G123" s="79">
        <v>1</v>
      </c>
      <c r="H123" s="79">
        <v>0</v>
      </c>
      <c r="I123" s="79">
        <v>0</v>
      </c>
      <c r="J123" s="79">
        <f>표27_4157153185941[[#This Row],[CycE(t+1)]]</f>
        <v>1</v>
      </c>
    </row>
    <row r="124" spans="1:12">
      <c r="A124" s="30">
        <v>1</v>
      </c>
      <c r="B124" s="12">
        <v>0</v>
      </c>
      <c r="C124" s="2">
        <v>1</v>
      </c>
      <c r="D124" s="1">
        <f t="shared" si="6"/>
        <v>2</v>
      </c>
      <c r="E124" s="31">
        <f t="shared" si="7"/>
        <v>1</v>
      </c>
      <c r="G124" s="79">
        <v>1</v>
      </c>
      <c r="H124" s="79">
        <v>0</v>
      </c>
      <c r="I124" s="79">
        <v>1</v>
      </c>
      <c r="J124" s="79">
        <f>표27_4157153185941[[#This Row],[CycE(t+1)]]</f>
        <v>1</v>
      </c>
    </row>
    <row r="125" spans="1:12">
      <c r="A125" s="30">
        <v>1</v>
      </c>
      <c r="B125" s="12">
        <v>1</v>
      </c>
      <c r="C125" s="2">
        <v>0</v>
      </c>
      <c r="D125" s="1">
        <f t="shared" si="6"/>
        <v>-1</v>
      </c>
      <c r="E125" s="31">
        <f t="shared" si="7"/>
        <v>0</v>
      </c>
      <c r="G125" s="79">
        <v>1</v>
      </c>
      <c r="H125" s="79">
        <v>1</v>
      </c>
      <c r="I125" s="79">
        <v>0</v>
      </c>
      <c r="J125" s="79">
        <f>표27_4157153185941[[#This Row],[CycE(t+1)]]</f>
        <v>0</v>
      </c>
    </row>
    <row r="126" spans="1:12">
      <c r="A126" s="36">
        <v>1</v>
      </c>
      <c r="B126" s="37">
        <v>1</v>
      </c>
      <c r="C126" s="38">
        <v>1</v>
      </c>
      <c r="D126" s="40">
        <f t="shared" si="6"/>
        <v>-1</v>
      </c>
      <c r="E126" s="39">
        <f t="shared" si="7"/>
        <v>0</v>
      </c>
      <c r="G126" s="79">
        <v>1</v>
      </c>
      <c r="H126" s="79">
        <v>1</v>
      </c>
      <c r="I126" s="79">
        <v>1</v>
      </c>
      <c r="J126" s="79">
        <f>표27_4157153185941[[#This Row],[CycE(t+1)]]</f>
        <v>0</v>
      </c>
    </row>
    <row r="127" spans="1:12">
      <c r="A127" s="3"/>
      <c r="B127" s="3"/>
      <c r="C127" s="3"/>
      <c r="D127" s="3"/>
    </row>
    <row r="128" spans="1:12" ht="24" customHeight="1">
      <c r="A128" s="83" t="s">
        <v>9</v>
      </c>
      <c r="B128" s="84"/>
      <c r="C128" s="3"/>
      <c r="D128" s="3"/>
      <c r="I128" s="83"/>
      <c r="J128" s="83"/>
      <c r="K128" s="83"/>
      <c r="L128" s="83"/>
    </row>
    <row r="129" spans="1:14" ht="22.2">
      <c r="A129" s="79" t="s">
        <v>40</v>
      </c>
      <c r="B129" s="71" t="s">
        <v>71</v>
      </c>
      <c r="C129" s="79">
        <v>0</v>
      </c>
      <c r="J129" s="7"/>
    </row>
    <row r="130" spans="1:14" ht="22.2">
      <c r="A130" s="7" t="s">
        <v>10</v>
      </c>
      <c r="B130" s="72" t="s">
        <v>56</v>
      </c>
      <c r="C130" s="7">
        <v>2</v>
      </c>
      <c r="J130" s="8"/>
    </row>
    <row r="131" spans="1:14" ht="22.2">
      <c r="A131" s="8" t="s">
        <v>31</v>
      </c>
      <c r="B131" s="73" t="s">
        <v>72</v>
      </c>
      <c r="C131" s="8">
        <v>-1</v>
      </c>
      <c r="J131" s="8"/>
    </row>
    <row r="132" spans="1:14" ht="22.2">
      <c r="A132" s="8" t="s">
        <v>22</v>
      </c>
      <c r="B132" s="73" t="s">
        <v>57</v>
      </c>
      <c r="C132" s="8">
        <v>-1</v>
      </c>
      <c r="J132" s="8"/>
    </row>
    <row r="133" spans="1:14" ht="22.2">
      <c r="A133" s="8" t="s">
        <v>49</v>
      </c>
      <c r="B133" s="73" t="s">
        <v>73</v>
      </c>
      <c r="C133" s="8">
        <v>-3</v>
      </c>
    </row>
    <row r="135" spans="1:14">
      <c r="A135" s="32" t="s">
        <v>10</v>
      </c>
      <c r="B135" s="33" t="s">
        <v>31</v>
      </c>
      <c r="C135" s="33" t="s">
        <v>22</v>
      </c>
      <c r="D135" s="33" t="s">
        <v>49</v>
      </c>
      <c r="E135" s="34" t="s">
        <v>41</v>
      </c>
      <c r="F135" s="34" t="s">
        <v>1</v>
      </c>
      <c r="G135" s="35" t="s">
        <v>42</v>
      </c>
      <c r="I135" s="79" t="s">
        <v>10</v>
      </c>
      <c r="J135" s="79" t="s">
        <v>31</v>
      </c>
      <c r="K135" s="79" t="s">
        <v>22</v>
      </c>
      <c r="L135" s="79" t="s">
        <v>49</v>
      </c>
      <c r="M135" s="79" t="s">
        <v>41</v>
      </c>
      <c r="N135" s="79" t="s">
        <v>42</v>
      </c>
    </row>
    <row r="136" spans="1:14">
      <c r="A136" s="29">
        <v>0</v>
      </c>
      <c r="B136" s="10">
        <v>0</v>
      </c>
      <c r="C136" s="10">
        <v>0</v>
      </c>
      <c r="D136" s="10">
        <v>0</v>
      </c>
      <c r="E136" s="1">
        <v>0</v>
      </c>
      <c r="F136" s="1">
        <f>A136*$C$130+B136*$C$131+C136*$C$132+D136*$C$133+$C$129</f>
        <v>0</v>
      </c>
      <c r="G136" s="31">
        <f>IF(F136&gt;0,1,IF(F136&lt;0,0,E136))</f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f>표28_42581541861042[[#This Row],[Rb(t+1)]]</f>
        <v>0</v>
      </c>
    </row>
    <row r="137" spans="1:14">
      <c r="A137" s="29">
        <v>0</v>
      </c>
      <c r="B137" s="10">
        <v>0</v>
      </c>
      <c r="C137" s="10">
        <v>0</v>
      </c>
      <c r="D137" s="10">
        <v>0</v>
      </c>
      <c r="E137" s="1">
        <v>1</v>
      </c>
      <c r="F137" s="1">
        <f t="shared" ref="F137:F167" si="8">A137*$C$130+B137*$C$131+C137*$C$132+D137*$C$133+$C$129</f>
        <v>0</v>
      </c>
      <c r="G137" s="31">
        <f t="shared" ref="G137:G167" si="9">IF(F137&gt;0,1,IF(F137&lt;0,0,E137))</f>
        <v>1</v>
      </c>
      <c r="I137" s="79">
        <v>0</v>
      </c>
      <c r="J137" s="79">
        <v>0</v>
      </c>
      <c r="K137" s="79">
        <v>0</v>
      </c>
      <c r="L137" s="79">
        <v>0</v>
      </c>
      <c r="M137" s="79">
        <v>1</v>
      </c>
      <c r="N137" s="79">
        <f>표28_42581541861042[[#This Row],[Rb(t+1)]]</f>
        <v>1</v>
      </c>
    </row>
    <row r="138" spans="1:14">
      <c r="A138" s="29">
        <v>0</v>
      </c>
      <c r="B138" s="10">
        <v>0</v>
      </c>
      <c r="C138" s="10">
        <v>0</v>
      </c>
      <c r="D138" s="10">
        <v>1</v>
      </c>
      <c r="E138" s="1">
        <v>0</v>
      </c>
      <c r="F138" s="1">
        <f t="shared" si="8"/>
        <v>-3</v>
      </c>
      <c r="G138" s="31">
        <f t="shared" si="9"/>
        <v>0</v>
      </c>
      <c r="I138" s="79">
        <v>0</v>
      </c>
      <c r="J138" s="79">
        <v>0</v>
      </c>
      <c r="K138" s="79">
        <v>0</v>
      </c>
      <c r="L138" s="79">
        <v>1</v>
      </c>
      <c r="M138" s="79">
        <v>0</v>
      </c>
      <c r="N138" s="79">
        <f>표28_42581541861042[[#This Row],[Rb(t+1)]]</f>
        <v>0</v>
      </c>
    </row>
    <row r="139" spans="1:14">
      <c r="A139" s="29">
        <v>0</v>
      </c>
      <c r="B139" s="10">
        <v>0</v>
      </c>
      <c r="C139" s="10">
        <v>0</v>
      </c>
      <c r="D139" s="10">
        <v>1</v>
      </c>
      <c r="E139" s="1">
        <v>1</v>
      </c>
      <c r="F139" s="1">
        <f t="shared" si="8"/>
        <v>-3</v>
      </c>
      <c r="G139" s="31">
        <f t="shared" si="9"/>
        <v>0</v>
      </c>
      <c r="I139" s="79">
        <v>0</v>
      </c>
      <c r="J139" s="79">
        <v>0</v>
      </c>
      <c r="K139" s="79">
        <v>0</v>
      </c>
      <c r="L139" s="79">
        <v>1</v>
      </c>
      <c r="M139" s="79">
        <v>1</v>
      </c>
      <c r="N139" s="79">
        <f>표28_42581541861042[[#This Row],[Rb(t+1)]]</f>
        <v>0</v>
      </c>
    </row>
    <row r="140" spans="1:14">
      <c r="A140" s="29">
        <v>0</v>
      </c>
      <c r="B140" s="10">
        <v>0</v>
      </c>
      <c r="C140" s="10">
        <v>1</v>
      </c>
      <c r="D140" s="10">
        <v>0</v>
      </c>
      <c r="E140" s="1">
        <v>0</v>
      </c>
      <c r="F140" s="1">
        <f t="shared" si="8"/>
        <v>-1</v>
      </c>
      <c r="G140" s="31">
        <f t="shared" si="9"/>
        <v>0</v>
      </c>
      <c r="I140" s="79">
        <v>0</v>
      </c>
      <c r="J140" s="79">
        <v>0</v>
      </c>
      <c r="K140" s="79">
        <v>1</v>
      </c>
      <c r="L140" s="79">
        <v>0</v>
      </c>
      <c r="M140" s="79">
        <v>0</v>
      </c>
      <c r="N140" s="79">
        <f>표28_42581541861042[[#This Row],[Rb(t+1)]]</f>
        <v>0</v>
      </c>
    </row>
    <row r="141" spans="1:14">
      <c r="A141" s="29">
        <v>0</v>
      </c>
      <c r="B141" s="10">
        <v>0</v>
      </c>
      <c r="C141" s="10">
        <v>1</v>
      </c>
      <c r="D141" s="10">
        <v>0</v>
      </c>
      <c r="E141" s="1">
        <v>1</v>
      </c>
      <c r="F141" s="1">
        <f t="shared" si="8"/>
        <v>-1</v>
      </c>
      <c r="G141" s="31">
        <f t="shared" si="9"/>
        <v>0</v>
      </c>
      <c r="I141" s="79">
        <v>0</v>
      </c>
      <c r="J141" s="79">
        <v>0</v>
      </c>
      <c r="K141" s="79">
        <v>1</v>
      </c>
      <c r="L141" s="79">
        <v>0</v>
      </c>
      <c r="M141" s="79">
        <v>1</v>
      </c>
      <c r="N141" s="79">
        <f>표28_42581541861042[[#This Row],[Rb(t+1)]]</f>
        <v>0</v>
      </c>
    </row>
    <row r="142" spans="1:14">
      <c r="A142" s="29">
        <v>0</v>
      </c>
      <c r="B142" s="10">
        <v>0</v>
      </c>
      <c r="C142" s="10">
        <v>1</v>
      </c>
      <c r="D142" s="10">
        <v>1</v>
      </c>
      <c r="E142" s="1">
        <v>0</v>
      </c>
      <c r="F142" s="1">
        <f t="shared" si="8"/>
        <v>-4</v>
      </c>
      <c r="G142" s="31">
        <f t="shared" si="9"/>
        <v>0</v>
      </c>
      <c r="I142" s="79">
        <v>0</v>
      </c>
      <c r="J142" s="79">
        <v>0</v>
      </c>
      <c r="K142" s="79">
        <v>1</v>
      </c>
      <c r="L142" s="79">
        <v>1</v>
      </c>
      <c r="M142" s="79">
        <v>0</v>
      </c>
      <c r="N142" s="79">
        <f>표28_42581541861042[[#This Row],[Rb(t+1)]]</f>
        <v>0</v>
      </c>
    </row>
    <row r="143" spans="1:14">
      <c r="A143" s="29">
        <v>0</v>
      </c>
      <c r="B143" s="10">
        <v>0</v>
      </c>
      <c r="C143" s="10">
        <v>1</v>
      </c>
      <c r="D143" s="10">
        <v>1</v>
      </c>
      <c r="E143" s="1">
        <v>1</v>
      </c>
      <c r="F143" s="1">
        <f t="shared" si="8"/>
        <v>-4</v>
      </c>
      <c r="G143" s="31">
        <f t="shared" si="9"/>
        <v>0</v>
      </c>
      <c r="I143" s="79">
        <v>0</v>
      </c>
      <c r="J143" s="79">
        <v>0</v>
      </c>
      <c r="K143" s="79">
        <v>1</v>
      </c>
      <c r="L143" s="79">
        <v>1</v>
      </c>
      <c r="M143" s="79">
        <v>1</v>
      </c>
      <c r="N143" s="79">
        <f>표28_42581541861042[[#This Row],[Rb(t+1)]]</f>
        <v>0</v>
      </c>
    </row>
    <row r="144" spans="1:14">
      <c r="A144" s="29">
        <v>0</v>
      </c>
      <c r="B144" s="10">
        <v>1</v>
      </c>
      <c r="C144" s="10">
        <v>0</v>
      </c>
      <c r="D144" s="10">
        <v>0</v>
      </c>
      <c r="E144" s="1">
        <v>0</v>
      </c>
      <c r="F144" s="1">
        <f t="shared" si="8"/>
        <v>-1</v>
      </c>
      <c r="G144" s="31">
        <f t="shared" si="9"/>
        <v>0</v>
      </c>
      <c r="I144" s="79">
        <v>0</v>
      </c>
      <c r="J144" s="79">
        <v>1</v>
      </c>
      <c r="K144" s="79">
        <v>0</v>
      </c>
      <c r="L144" s="79">
        <v>0</v>
      </c>
      <c r="M144" s="79">
        <v>0</v>
      </c>
      <c r="N144" s="79">
        <f>표28_42581541861042[[#This Row],[Rb(t+1)]]</f>
        <v>0</v>
      </c>
    </row>
    <row r="145" spans="1:14">
      <c r="A145" s="29">
        <v>0</v>
      </c>
      <c r="B145" s="10">
        <v>1</v>
      </c>
      <c r="C145" s="10">
        <v>0</v>
      </c>
      <c r="D145" s="10">
        <v>0</v>
      </c>
      <c r="E145" s="1">
        <v>1</v>
      </c>
      <c r="F145" s="1">
        <f t="shared" si="8"/>
        <v>-1</v>
      </c>
      <c r="G145" s="31">
        <f t="shared" si="9"/>
        <v>0</v>
      </c>
      <c r="I145" s="79">
        <v>0</v>
      </c>
      <c r="J145" s="79">
        <v>1</v>
      </c>
      <c r="K145" s="79">
        <v>0</v>
      </c>
      <c r="L145" s="79">
        <v>0</v>
      </c>
      <c r="M145" s="79">
        <v>1</v>
      </c>
      <c r="N145" s="79">
        <f>표28_42581541861042[[#This Row],[Rb(t+1)]]</f>
        <v>0</v>
      </c>
    </row>
    <row r="146" spans="1:14">
      <c r="A146" s="29">
        <v>0</v>
      </c>
      <c r="B146" s="10">
        <v>1</v>
      </c>
      <c r="C146" s="10">
        <v>0</v>
      </c>
      <c r="D146" s="10">
        <v>1</v>
      </c>
      <c r="E146" s="1">
        <v>0</v>
      </c>
      <c r="F146" s="1">
        <f t="shared" si="8"/>
        <v>-4</v>
      </c>
      <c r="G146" s="31">
        <f t="shared" si="9"/>
        <v>0</v>
      </c>
      <c r="I146" s="79">
        <v>0</v>
      </c>
      <c r="J146" s="79">
        <v>1</v>
      </c>
      <c r="K146" s="79">
        <v>0</v>
      </c>
      <c r="L146" s="79">
        <v>1</v>
      </c>
      <c r="M146" s="79">
        <v>0</v>
      </c>
      <c r="N146" s="79">
        <f>표28_42581541861042[[#This Row],[Rb(t+1)]]</f>
        <v>0</v>
      </c>
    </row>
    <row r="147" spans="1:14">
      <c r="A147" s="29">
        <v>0</v>
      </c>
      <c r="B147" s="10">
        <v>1</v>
      </c>
      <c r="C147" s="10">
        <v>0</v>
      </c>
      <c r="D147" s="10">
        <v>1</v>
      </c>
      <c r="E147" s="1">
        <v>1</v>
      </c>
      <c r="F147" s="1">
        <f t="shared" si="8"/>
        <v>-4</v>
      </c>
      <c r="G147" s="31">
        <f t="shared" si="9"/>
        <v>0</v>
      </c>
      <c r="I147" s="79">
        <v>0</v>
      </c>
      <c r="J147" s="79">
        <v>1</v>
      </c>
      <c r="K147" s="79">
        <v>0</v>
      </c>
      <c r="L147" s="79">
        <v>1</v>
      </c>
      <c r="M147" s="79">
        <v>1</v>
      </c>
      <c r="N147" s="79">
        <f>표28_42581541861042[[#This Row],[Rb(t+1)]]</f>
        <v>0</v>
      </c>
    </row>
    <row r="148" spans="1:14">
      <c r="A148" s="29">
        <v>0</v>
      </c>
      <c r="B148" s="10">
        <v>1</v>
      </c>
      <c r="C148" s="10">
        <v>1</v>
      </c>
      <c r="D148" s="10">
        <v>0</v>
      </c>
      <c r="E148" s="1">
        <v>0</v>
      </c>
      <c r="F148" s="1">
        <f t="shared" si="8"/>
        <v>-2</v>
      </c>
      <c r="G148" s="31">
        <f t="shared" si="9"/>
        <v>0</v>
      </c>
      <c r="I148" s="79">
        <v>0</v>
      </c>
      <c r="J148" s="79">
        <v>1</v>
      </c>
      <c r="K148" s="79">
        <v>1</v>
      </c>
      <c r="L148" s="79">
        <v>0</v>
      </c>
      <c r="M148" s="79">
        <v>0</v>
      </c>
      <c r="N148" s="79">
        <f>표28_42581541861042[[#This Row],[Rb(t+1)]]</f>
        <v>0</v>
      </c>
    </row>
    <row r="149" spans="1:14">
      <c r="A149" s="29">
        <v>0</v>
      </c>
      <c r="B149" s="10">
        <v>1</v>
      </c>
      <c r="C149" s="10">
        <v>1</v>
      </c>
      <c r="D149" s="10">
        <v>0</v>
      </c>
      <c r="E149" s="1">
        <v>1</v>
      </c>
      <c r="F149" s="1">
        <f t="shared" si="8"/>
        <v>-2</v>
      </c>
      <c r="G149" s="31">
        <f t="shared" si="9"/>
        <v>0</v>
      </c>
      <c r="I149" s="79">
        <v>0</v>
      </c>
      <c r="J149" s="79">
        <v>1</v>
      </c>
      <c r="K149" s="79">
        <v>1</v>
      </c>
      <c r="L149" s="79">
        <v>0</v>
      </c>
      <c r="M149" s="79">
        <v>1</v>
      </c>
      <c r="N149" s="79">
        <f>표28_42581541861042[[#This Row],[Rb(t+1)]]</f>
        <v>0</v>
      </c>
    </row>
    <row r="150" spans="1:14">
      <c r="A150" s="29">
        <v>0</v>
      </c>
      <c r="B150" s="10">
        <v>1</v>
      </c>
      <c r="C150" s="10">
        <v>1</v>
      </c>
      <c r="D150" s="10">
        <v>1</v>
      </c>
      <c r="E150" s="1">
        <v>0</v>
      </c>
      <c r="F150" s="1">
        <f t="shared" si="8"/>
        <v>-5</v>
      </c>
      <c r="G150" s="31">
        <f t="shared" si="9"/>
        <v>0</v>
      </c>
      <c r="I150" s="79">
        <v>0</v>
      </c>
      <c r="J150" s="79">
        <v>1</v>
      </c>
      <c r="K150" s="79">
        <v>1</v>
      </c>
      <c r="L150" s="79">
        <v>1</v>
      </c>
      <c r="M150" s="79">
        <v>0</v>
      </c>
      <c r="N150" s="79">
        <f>표28_42581541861042[[#This Row],[Rb(t+1)]]</f>
        <v>0</v>
      </c>
    </row>
    <row r="151" spans="1:14">
      <c r="A151" s="29">
        <v>0</v>
      </c>
      <c r="B151" s="10">
        <v>1</v>
      </c>
      <c r="C151" s="10">
        <v>1</v>
      </c>
      <c r="D151" s="10">
        <v>1</v>
      </c>
      <c r="E151" s="1">
        <v>1</v>
      </c>
      <c r="F151" s="1">
        <f t="shared" si="8"/>
        <v>-5</v>
      </c>
      <c r="G151" s="31">
        <f t="shared" si="9"/>
        <v>0</v>
      </c>
      <c r="I151" s="79">
        <v>0</v>
      </c>
      <c r="J151" s="79">
        <v>1</v>
      </c>
      <c r="K151" s="79">
        <v>1</v>
      </c>
      <c r="L151" s="79">
        <v>1</v>
      </c>
      <c r="M151" s="79">
        <v>1</v>
      </c>
      <c r="N151" s="79">
        <f>표28_42581541861042[[#This Row],[Rb(t+1)]]</f>
        <v>0</v>
      </c>
    </row>
    <row r="152" spans="1:14">
      <c r="A152" s="29">
        <v>1</v>
      </c>
      <c r="B152" s="10">
        <v>0</v>
      </c>
      <c r="C152" s="10">
        <v>0</v>
      </c>
      <c r="D152" s="10">
        <v>0</v>
      </c>
      <c r="E152" s="1">
        <v>0</v>
      </c>
      <c r="F152" s="1">
        <f t="shared" si="8"/>
        <v>2</v>
      </c>
      <c r="G152" s="31">
        <f t="shared" si="9"/>
        <v>1</v>
      </c>
      <c r="I152" s="79">
        <v>1</v>
      </c>
      <c r="J152" s="79">
        <v>0</v>
      </c>
      <c r="K152" s="79">
        <v>0</v>
      </c>
      <c r="L152" s="79">
        <v>0</v>
      </c>
      <c r="M152" s="79">
        <v>0</v>
      </c>
      <c r="N152" s="79">
        <f>표28_42581541861042[[#This Row],[Rb(t+1)]]</f>
        <v>1</v>
      </c>
    </row>
    <row r="153" spans="1:14">
      <c r="A153" s="29">
        <v>1</v>
      </c>
      <c r="B153" s="10">
        <v>0</v>
      </c>
      <c r="C153" s="10">
        <v>0</v>
      </c>
      <c r="D153" s="10">
        <v>0</v>
      </c>
      <c r="E153" s="1">
        <v>1</v>
      </c>
      <c r="F153" s="1">
        <f t="shared" si="8"/>
        <v>2</v>
      </c>
      <c r="G153" s="31">
        <f t="shared" si="9"/>
        <v>1</v>
      </c>
      <c r="I153" s="79">
        <v>1</v>
      </c>
      <c r="J153" s="79">
        <v>0</v>
      </c>
      <c r="K153" s="79">
        <v>0</v>
      </c>
      <c r="L153" s="79">
        <v>0</v>
      </c>
      <c r="M153" s="79">
        <v>1</v>
      </c>
      <c r="N153" s="79">
        <f>표28_42581541861042[[#This Row],[Rb(t+1)]]</f>
        <v>1</v>
      </c>
    </row>
    <row r="154" spans="1:14">
      <c r="A154" s="29">
        <v>1</v>
      </c>
      <c r="B154" s="10">
        <v>0</v>
      </c>
      <c r="C154" s="10">
        <v>0</v>
      </c>
      <c r="D154" s="10">
        <v>1</v>
      </c>
      <c r="E154" s="1">
        <v>0</v>
      </c>
      <c r="F154" s="1">
        <f t="shared" si="8"/>
        <v>-1</v>
      </c>
      <c r="G154" s="31">
        <f t="shared" si="9"/>
        <v>0</v>
      </c>
      <c r="I154" s="79">
        <v>1</v>
      </c>
      <c r="J154" s="79">
        <v>0</v>
      </c>
      <c r="K154" s="79">
        <v>0</v>
      </c>
      <c r="L154" s="79">
        <v>1</v>
      </c>
      <c r="M154" s="79">
        <v>0</v>
      </c>
      <c r="N154" s="79">
        <f>표28_42581541861042[[#This Row],[Rb(t+1)]]</f>
        <v>0</v>
      </c>
    </row>
    <row r="155" spans="1:14">
      <c r="A155" s="29">
        <v>1</v>
      </c>
      <c r="B155" s="10">
        <v>0</v>
      </c>
      <c r="C155" s="10">
        <v>0</v>
      </c>
      <c r="D155" s="10">
        <v>1</v>
      </c>
      <c r="E155" s="1">
        <v>1</v>
      </c>
      <c r="F155" s="1">
        <f t="shared" si="8"/>
        <v>-1</v>
      </c>
      <c r="G155" s="31">
        <f t="shared" si="9"/>
        <v>0</v>
      </c>
      <c r="I155" s="79">
        <v>1</v>
      </c>
      <c r="J155" s="79">
        <v>0</v>
      </c>
      <c r="K155" s="79">
        <v>0</v>
      </c>
      <c r="L155" s="79">
        <v>1</v>
      </c>
      <c r="M155" s="79">
        <v>1</v>
      </c>
      <c r="N155" s="79">
        <f>표28_42581541861042[[#This Row],[Rb(t+1)]]</f>
        <v>0</v>
      </c>
    </row>
    <row r="156" spans="1:14">
      <c r="A156" s="29">
        <v>1</v>
      </c>
      <c r="B156" s="10">
        <v>0</v>
      </c>
      <c r="C156" s="10">
        <v>1</v>
      </c>
      <c r="D156" s="10">
        <v>0</v>
      </c>
      <c r="E156" s="1">
        <v>0</v>
      </c>
      <c r="F156" s="1">
        <f t="shared" si="8"/>
        <v>1</v>
      </c>
      <c r="G156" s="31">
        <f t="shared" si="9"/>
        <v>1</v>
      </c>
      <c r="I156" s="79">
        <v>1</v>
      </c>
      <c r="J156" s="79">
        <v>0</v>
      </c>
      <c r="K156" s="79">
        <v>1</v>
      </c>
      <c r="L156" s="79">
        <v>0</v>
      </c>
      <c r="M156" s="79">
        <v>0</v>
      </c>
      <c r="N156" s="79">
        <f>표28_42581541861042[[#This Row],[Rb(t+1)]]</f>
        <v>1</v>
      </c>
    </row>
    <row r="157" spans="1:14">
      <c r="A157" s="29">
        <v>1</v>
      </c>
      <c r="B157" s="10">
        <v>0</v>
      </c>
      <c r="C157" s="10">
        <v>1</v>
      </c>
      <c r="D157" s="10">
        <v>0</v>
      </c>
      <c r="E157" s="1">
        <v>1</v>
      </c>
      <c r="F157" s="1">
        <f t="shared" si="8"/>
        <v>1</v>
      </c>
      <c r="G157" s="31">
        <f t="shared" si="9"/>
        <v>1</v>
      </c>
      <c r="I157" s="79">
        <v>1</v>
      </c>
      <c r="J157" s="79">
        <v>0</v>
      </c>
      <c r="K157" s="79">
        <v>1</v>
      </c>
      <c r="L157" s="79">
        <v>0</v>
      </c>
      <c r="M157" s="79">
        <v>1</v>
      </c>
      <c r="N157" s="79">
        <f>표28_42581541861042[[#This Row],[Rb(t+1)]]</f>
        <v>1</v>
      </c>
    </row>
    <row r="158" spans="1:14">
      <c r="A158" s="29">
        <v>1</v>
      </c>
      <c r="B158" s="10">
        <v>0</v>
      </c>
      <c r="C158" s="10">
        <v>1</v>
      </c>
      <c r="D158" s="10">
        <v>1</v>
      </c>
      <c r="E158" s="1">
        <v>0</v>
      </c>
      <c r="F158" s="1">
        <f t="shared" si="8"/>
        <v>-2</v>
      </c>
      <c r="G158" s="31">
        <f t="shared" si="9"/>
        <v>0</v>
      </c>
      <c r="I158" s="79">
        <v>1</v>
      </c>
      <c r="J158" s="79">
        <v>0</v>
      </c>
      <c r="K158" s="79">
        <v>1</v>
      </c>
      <c r="L158" s="79">
        <v>1</v>
      </c>
      <c r="M158" s="79">
        <v>0</v>
      </c>
      <c r="N158" s="79">
        <f>표28_42581541861042[[#This Row],[Rb(t+1)]]</f>
        <v>0</v>
      </c>
    </row>
    <row r="159" spans="1:14">
      <c r="A159" s="29">
        <v>1</v>
      </c>
      <c r="B159" s="10">
        <v>0</v>
      </c>
      <c r="C159" s="10">
        <v>1</v>
      </c>
      <c r="D159" s="10">
        <v>1</v>
      </c>
      <c r="E159" s="1">
        <v>1</v>
      </c>
      <c r="F159" s="1">
        <f t="shared" si="8"/>
        <v>-2</v>
      </c>
      <c r="G159" s="31">
        <f t="shared" si="9"/>
        <v>0</v>
      </c>
      <c r="I159" s="79">
        <v>1</v>
      </c>
      <c r="J159" s="79">
        <v>0</v>
      </c>
      <c r="K159" s="79">
        <v>1</v>
      </c>
      <c r="L159" s="79">
        <v>1</v>
      </c>
      <c r="M159" s="79">
        <v>1</v>
      </c>
      <c r="N159" s="79">
        <f>표28_42581541861042[[#This Row],[Rb(t+1)]]</f>
        <v>0</v>
      </c>
    </row>
    <row r="160" spans="1:14">
      <c r="A160" s="29">
        <v>1</v>
      </c>
      <c r="B160" s="10">
        <v>1</v>
      </c>
      <c r="C160" s="10">
        <v>0</v>
      </c>
      <c r="D160" s="10">
        <v>0</v>
      </c>
      <c r="E160" s="1">
        <v>0</v>
      </c>
      <c r="F160" s="1">
        <f t="shared" si="8"/>
        <v>1</v>
      </c>
      <c r="G160" s="31">
        <f t="shared" si="9"/>
        <v>1</v>
      </c>
      <c r="I160" s="79">
        <v>1</v>
      </c>
      <c r="J160" s="79">
        <v>1</v>
      </c>
      <c r="K160" s="79">
        <v>0</v>
      </c>
      <c r="L160" s="79">
        <v>0</v>
      </c>
      <c r="M160" s="79">
        <v>0</v>
      </c>
      <c r="N160" s="79">
        <f>표28_42581541861042[[#This Row],[Rb(t+1)]]</f>
        <v>1</v>
      </c>
    </row>
    <row r="161" spans="1:14">
      <c r="A161" s="29">
        <v>1</v>
      </c>
      <c r="B161" s="10">
        <v>1</v>
      </c>
      <c r="C161" s="10">
        <v>0</v>
      </c>
      <c r="D161" s="10">
        <v>0</v>
      </c>
      <c r="E161" s="1">
        <v>1</v>
      </c>
      <c r="F161" s="1">
        <f t="shared" si="8"/>
        <v>1</v>
      </c>
      <c r="G161" s="31">
        <f t="shared" si="9"/>
        <v>1</v>
      </c>
      <c r="I161" s="79">
        <v>1</v>
      </c>
      <c r="J161" s="79">
        <v>1</v>
      </c>
      <c r="K161" s="79">
        <v>0</v>
      </c>
      <c r="L161" s="79">
        <v>0</v>
      </c>
      <c r="M161" s="79">
        <v>1</v>
      </c>
      <c r="N161" s="79">
        <f>표28_42581541861042[[#This Row],[Rb(t+1)]]</f>
        <v>1</v>
      </c>
    </row>
    <row r="162" spans="1:14">
      <c r="A162" s="29">
        <v>1</v>
      </c>
      <c r="B162" s="10">
        <v>1</v>
      </c>
      <c r="C162" s="10">
        <v>0</v>
      </c>
      <c r="D162" s="10">
        <v>1</v>
      </c>
      <c r="E162" s="1">
        <v>0</v>
      </c>
      <c r="F162" s="1">
        <f t="shared" si="8"/>
        <v>-2</v>
      </c>
      <c r="G162" s="31">
        <f t="shared" si="9"/>
        <v>0</v>
      </c>
      <c r="I162" s="79">
        <v>1</v>
      </c>
      <c r="J162" s="79">
        <v>1</v>
      </c>
      <c r="K162" s="79">
        <v>0</v>
      </c>
      <c r="L162" s="79">
        <v>1</v>
      </c>
      <c r="M162" s="79">
        <v>0</v>
      </c>
      <c r="N162" s="79">
        <f>표28_42581541861042[[#This Row],[Rb(t+1)]]</f>
        <v>0</v>
      </c>
    </row>
    <row r="163" spans="1:14">
      <c r="A163" s="29">
        <v>1</v>
      </c>
      <c r="B163" s="10">
        <v>1</v>
      </c>
      <c r="C163" s="10">
        <v>0</v>
      </c>
      <c r="D163" s="10">
        <v>1</v>
      </c>
      <c r="E163" s="1">
        <v>1</v>
      </c>
      <c r="F163" s="1">
        <f t="shared" si="8"/>
        <v>-2</v>
      </c>
      <c r="G163" s="31">
        <f t="shared" si="9"/>
        <v>0</v>
      </c>
      <c r="I163" s="79">
        <v>1</v>
      </c>
      <c r="J163" s="79">
        <v>1</v>
      </c>
      <c r="K163" s="79">
        <v>0</v>
      </c>
      <c r="L163" s="79">
        <v>1</v>
      </c>
      <c r="M163" s="79">
        <v>1</v>
      </c>
      <c r="N163" s="79">
        <f>표28_42581541861042[[#This Row],[Rb(t+1)]]</f>
        <v>0</v>
      </c>
    </row>
    <row r="164" spans="1:14">
      <c r="A164" s="29">
        <v>1</v>
      </c>
      <c r="B164" s="10">
        <v>1</v>
      </c>
      <c r="C164" s="10">
        <v>1</v>
      </c>
      <c r="D164" s="10">
        <v>0</v>
      </c>
      <c r="E164" s="1">
        <v>0</v>
      </c>
      <c r="F164" s="1">
        <f t="shared" si="8"/>
        <v>0</v>
      </c>
      <c r="G164" s="31">
        <f t="shared" si="9"/>
        <v>0</v>
      </c>
      <c r="I164" s="79">
        <v>1</v>
      </c>
      <c r="J164" s="79">
        <v>1</v>
      </c>
      <c r="K164" s="79">
        <v>1</v>
      </c>
      <c r="L164" s="79">
        <v>0</v>
      </c>
      <c r="M164" s="79">
        <v>0</v>
      </c>
      <c r="N164" s="79">
        <f>표28_42581541861042[[#This Row],[Rb(t+1)]]</f>
        <v>0</v>
      </c>
    </row>
    <row r="165" spans="1:14">
      <c r="A165" s="29">
        <v>1</v>
      </c>
      <c r="B165" s="10">
        <v>1</v>
      </c>
      <c r="C165" s="10">
        <v>1</v>
      </c>
      <c r="D165" s="10">
        <v>0</v>
      </c>
      <c r="E165" s="1">
        <v>1</v>
      </c>
      <c r="F165" s="1">
        <f t="shared" si="8"/>
        <v>0</v>
      </c>
      <c r="G165" s="31">
        <f t="shared" si="9"/>
        <v>1</v>
      </c>
      <c r="I165" s="79">
        <v>1</v>
      </c>
      <c r="J165" s="79">
        <v>1</v>
      </c>
      <c r="K165" s="79">
        <v>1</v>
      </c>
      <c r="L165" s="79">
        <v>0</v>
      </c>
      <c r="M165" s="79">
        <v>1</v>
      </c>
      <c r="N165" s="79">
        <f>표28_42581541861042[[#This Row],[Rb(t+1)]]</f>
        <v>1</v>
      </c>
    </row>
    <row r="166" spans="1:14">
      <c r="A166" s="29">
        <v>1</v>
      </c>
      <c r="B166" s="10">
        <v>1</v>
      </c>
      <c r="C166" s="10">
        <v>1</v>
      </c>
      <c r="D166" s="10">
        <v>1</v>
      </c>
      <c r="E166" s="1">
        <v>0</v>
      </c>
      <c r="F166" s="1">
        <f t="shared" si="8"/>
        <v>-3</v>
      </c>
      <c r="G166" s="31">
        <f t="shared" si="9"/>
        <v>0</v>
      </c>
      <c r="I166" s="79">
        <v>1</v>
      </c>
      <c r="J166" s="79">
        <v>1</v>
      </c>
      <c r="K166" s="79">
        <v>1</v>
      </c>
      <c r="L166" s="79">
        <v>1</v>
      </c>
      <c r="M166" s="79">
        <v>0</v>
      </c>
      <c r="N166" s="79">
        <f>표28_42581541861042[[#This Row],[Rb(t+1)]]</f>
        <v>0</v>
      </c>
    </row>
    <row r="167" spans="1:14">
      <c r="A167" s="41">
        <v>1</v>
      </c>
      <c r="B167" s="50">
        <v>1</v>
      </c>
      <c r="C167" s="50">
        <v>1</v>
      </c>
      <c r="D167" s="50">
        <v>1</v>
      </c>
      <c r="E167" s="40">
        <v>1</v>
      </c>
      <c r="F167" s="40">
        <f t="shared" si="8"/>
        <v>-3</v>
      </c>
      <c r="G167" s="39">
        <f t="shared" si="9"/>
        <v>0</v>
      </c>
      <c r="I167" s="79">
        <v>1</v>
      </c>
      <c r="J167" s="79">
        <v>1</v>
      </c>
      <c r="K167" s="79">
        <v>1</v>
      </c>
      <c r="L167" s="79">
        <v>1</v>
      </c>
      <c r="M167" s="79">
        <v>1</v>
      </c>
      <c r="N167" s="79">
        <f>표28_42581541861042[[#This Row],[Rb(t+1)]]</f>
        <v>0</v>
      </c>
    </row>
    <row r="168" spans="1:14">
      <c r="A168" s="4"/>
      <c r="B168" s="4"/>
      <c r="C168" s="4"/>
      <c r="D168" s="4"/>
      <c r="E168" s="3"/>
      <c r="F168" s="3"/>
    </row>
    <row r="169" spans="1:14" ht="24" customHeight="1">
      <c r="A169" s="83" t="s">
        <v>9</v>
      </c>
      <c r="B169" s="84"/>
      <c r="C169" s="3"/>
      <c r="D169" s="3"/>
      <c r="I169" s="83"/>
      <c r="J169" s="83"/>
      <c r="K169" s="83"/>
      <c r="L169" s="83"/>
    </row>
    <row r="170" spans="1:14" ht="22.2">
      <c r="A170" s="79" t="s">
        <v>16</v>
      </c>
      <c r="B170" s="71" t="s">
        <v>74</v>
      </c>
      <c r="C170" s="79">
        <v>1</v>
      </c>
      <c r="F170" s="8"/>
    </row>
    <row r="171" spans="1:14" ht="22.2">
      <c r="A171" s="8" t="s">
        <v>28</v>
      </c>
      <c r="B171" s="73" t="s">
        <v>75</v>
      </c>
      <c r="C171" s="8">
        <v>-3</v>
      </c>
      <c r="F171" s="8"/>
    </row>
    <row r="172" spans="1:14" ht="22.2">
      <c r="A172" s="8" t="s">
        <v>40</v>
      </c>
      <c r="B172" s="73" t="s">
        <v>76</v>
      </c>
      <c r="C172" s="8">
        <v>-1</v>
      </c>
      <c r="F172" s="7"/>
    </row>
    <row r="173" spans="1:14" ht="22.2">
      <c r="A173" s="7" t="s">
        <v>10</v>
      </c>
      <c r="B173" s="72" t="s">
        <v>77</v>
      </c>
      <c r="C173" s="7">
        <v>1</v>
      </c>
      <c r="F173" s="7"/>
    </row>
    <row r="174" spans="1:14" ht="22.2">
      <c r="A174" s="7" t="s">
        <v>22</v>
      </c>
      <c r="B174" s="72" t="s">
        <v>78</v>
      </c>
      <c r="C174" s="7">
        <v>1</v>
      </c>
    </row>
    <row r="176" spans="1:14">
      <c r="A176" s="44" t="s">
        <v>28</v>
      </c>
      <c r="B176" s="33" t="s">
        <v>40</v>
      </c>
      <c r="C176" s="46" t="s">
        <v>10</v>
      </c>
      <c r="D176" s="46" t="s">
        <v>22</v>
      </c>
      <c r="E176" s="34" t="s">
        <v>17</v>
      </c>
      <c r="F176" s="34" t="s">
        <v>1</v>
      </c>
      <c r="G176" s="35" t="s">
        <v>18</v>
      </c>
      <c r="I176" s="79" t="s">
        <v>28</v>
      </c>
      <c r="J176" s="79" t="s">
        <v>40</v>
      </c>
      <c r="K176" s="79" t="s">
        <v>10</v>
      </c>
      <c r="L176" s="79" t="s">
        <v>22</v>
      </c>
      <c r="M176" s="79" t="s">
        <v>17</v>
      </c>
      <c r="N176" s="79" t="s">
        <v>18</v>
      </c>
    </row>
    <row r="177" spans="1:14">
      <c r="A177" s="42">
        <v>0</v>
      </c>
      <c r="B177" s="10">
        <v>0</v>
      </c>
      <c r="C177" s="9">
        <v>0</v>
      </c>
      <c r="D177" s="9">
        <v>0</v>
      </c>
      <c r="E177" s="1">
        <v>0</v>
      </c>
      <c r="F177" s="1">
        <f>A177*$C$171+B177*$C$172+C177*$C$173+D177*$C$174+$C$170</f>
        <v>1</v>
      </c>
      <c r="G177" s="31">
        <f>IF(F177&gt;0,1,IF(F177&lt;0,0,E177))</f>
        <v>1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f>표29_43591551871143[[#This Row],[E2F1(t+1)]]</f>
        <v>1</v>
      </c>
    </row>
    <row r="178" spans="1:14">
      <c r="A178" s="42">
        <v>0</v>
      </c>
      <c r="B178" s="10">
        <v>0</v>
      </c>
      <c r="C178" s="9">
        <v>0</v>
      </c>
      <c r="D178" s="9">
        <v>0</v>
      </c>
      <c r="E178" s="1">
        <v>1</v>
      </c>
      <c r="F178" s="1">
        <f t="shared" ref="F178:F208" si="10">A178*$C$171+B178*$C$172+C178*$C$173+D178*$C$174+$C$170</f>
        <v>1</v>
      </c>
      <c r="G178" s="31">
        <f t="shared" ref="G178:G208" si="11">IF(F178&gt;0,1,IF(F178&lt;0,0,E178))</f>
        <v>1</v>
      </c>
      <c r="I178" s="79">
        <v>0</v>
      </c>
      <c r="J178" s="79">
        <v>0</v>
      </c>
      <c r="K178" s="79">
        <v>0</v>
      </c>
      <c r="L178" s="79">
        <v>0</v>
      </c>
      <c r="M178" s="79">
        <v>1</v>
      </c>
      <c r="N178" s="79">
        <f>표29_43591551871143[[#This Row],[E2F1(t+1)]]</f>
        <v>1</v>
      </c>
    </row>
    <row r="179" spans="1:14">
      <c r="A179" s="42">
        <v>0</v>
      </c>
      <c r="B179" s="10">
        <v>0</v>
      </c>
      <c r="C179" s="9">
        <v>0</v>
      </c>
      <c r="D179" s="9">
        <v>1</v>
      </c>
      <c r="E179" s="1">
        <v>0</v>
      </c>
      <c r="F179" s="1">
        <f t="shared" si="10"/>
        <v>2</v>
      </c>
      <c r="G179" s="31">
        <f t="shared" si="11"/>
        <v>1</v>
      </c>
      <c r="I179" s="79">
        <v>0</v>
      </c>
      <c r="J179" s="79">
        <v>0</v>
      </c>
      <c r="K179" s="79">
        <v>0</v>
      </c>
      <c r="L179" s="79">
        <v>1</v>
      </c>
      <c r="M179" s="79">
        <v>0</v>
      </c>
      <c r="N179" s="79">
        <f>표29_43591551871143[[#This Row],[E2F1(t+1)]]</f>
        <v>1</v>
      </c>
    </row>
    <row r="180" spans="1:14">
      <c r="A180" s="42">
        <v>0</v>
      </c>
      <c r="B180" s="10">
        <v>0</v>
      </c>
      <c r="C180" s="9">
        <v>0</v>
      </c>
      <c r="D180" s="9">
        <v>1</v>
      </c>
      <c r="E180" s="1">
        <v>1</v>
      </c>
      <c r="F180" s="1">
        <f t="shared" si="10"/>
        <v>2</v>
      </c>
      <c r="G180" s="31">
        <f t="shared" si="11"/>
        <v>1</v>
      </c>
      <c r="I180" s="79">
        <v>0</v>
      </c>
      <c r="J180" s="79">
        <v>0</v>
      </c>
      <c r="K180" s="79">
        <v>0</v>
      </c>
      <c r="L180" s="79">
        <v>1</v>
      </c>
      <c r="M180" s="79">
        <v>1</v>
      </c>
      <c r="N180" s="79">
        <f>표29_43591551871143[[#This Row],[E2F1(t+1)]]</f>
        <v>1</v>
      </c>
    </row>
    <row r="181" spans="1:14">
      <c r="A181" s="42">
        <v>0</v>
      </c>
      <c r="B181" s="10">
        <v>0</v>
      </c>
      <c r="C181" s="9">
        <v>1</v>
      </c>
      <c r="D181" s="9">
        <v>0</v>
      </c>
      <c r="E181" s="1">
        <v>0</v>
      </c>
      <c r="F181" s="1">
        <f t="shared" si="10"/>
        <v>2</v>
      </c>
      <c r="G181" s="31">
        <f t="shared" si="11"/>
        <v>1</v>
      </c>
      <c r="I181" s="79">
        <v>0</v>
      </c>
      <c r="J181" s="79">
        <v>0</v>
      </c>
      <c r="K181" s="79">
        <v>1</v>
      </c>
      <c r="L181" s="79">
        <v>0</v>
      </c>
      <c r="M181" s="79">
        <v>0</v>
      </c>
      <c r="N181" s="79">
        <f>표29_43591551871143[[#This Row],[E2F1(t+1)]]</f>
        <v>1</v>
      </c>
    </row>
    <row r="182" spans="1:14">
      <c r="A182" s="42">
        <v>0</v>
      </c>
      <c r="B182" s="10">
        <v>0</v>
      </c>
      <c r="C182" s="9">
        <v>1</v>
      </c>
      <c r="D182" s="9">
        <v>0</v>
      </c>
      <c r="E182" s="1">
        <v>1</v>
      </c>
      <c r="F182" s="1">
        <f t="shared" si="10"/>
        <v>2</v>
      </c>
      <c r="G182" s="31">
        <f t="shared" si="11"/>
        <v>1</v>
      </c>
      <c r="I182" s="79">
        <v>0</v>
      </c>
      <c r="J182" s="79">
        <v>0</v>
      </c>
      <c r="K182" s="79">
        <v>1</v>
      </c>
      <c r="L182" s="79">
        <v>0</v>
      </c>
      <c r="M182" s="79">
        <v>1</v>
      </c>
      <c r="N182" s="79">
        <f>표29_43591551871143[[#This Row],[E2F1(t+1)]]</f>
        <v>1</v>
      </c>
    </row>
    <row r="183" spans="1:14">
      <c r="A183" s="42">
        <v>0</v>
      </c>
      <c r="B183" s="10">
        <v>0</v>
      </c>
      <c r="C183" s="9">
        <v>1</v>
      </c>
      <c r="D183" s="9">
        <v>1</v>
      </c>
      <c r="E183" s="1">
        <v>0</v>
      </c>
      <c r="F183" s="1">
        <f t="shared" si="10"/>
        <v>3</v>
      </c>
      <c r="G183" s="31">
        <f t="shared" si="11"/>
        <v>1</v>
      </c>
      <c r="I183" s="79">
        <v>0</v>
      </c>
      <c r="J183" s="79">
        <v>0</v>
      </c>
      <c r="K183" s="79">
        <v>1</v>
      </c>
      <c r="L183" s="79">
        <v>1</v>
      </c>
      <c r="M183" s="79">
        <v>0</v>
      </c>
      <c r="N183" s="79">
        <f>표29_43591551871143[[#This Row],[E2F1(t+1)]]</f>
        <v>1</v>
      </c>
    </row>
    <row r="184" spans="1:14">
      <c r="A184" s="42">
        <v>0</v>
      </c>
      <c r="B184" s="10">
        <v>0</v>
      </c>
      <c r="C184" s="9">
        <v>1</v>
      </c>
      <c r="D184" s="9">
        <v>1</v>
      </c>
      <c r="E184" s="1">
        <v>1</v>
      </c>
      <c r="F184" s="1">
        <f t="shared" si="10"/>
        <v>3</v>
      </c>
      <c r="G184" s="31">
        <f t="shared" si="11"/>
        <v>1</v>
      </c>
      <c r="I184" s="79">
        <v>0</v>
      </c>
      <c r="J184" s="79">
        <v>0</v>
      </c>
      <c r="K184" s="79">
        <v>1</v>
      </c>
      <c r="L184" s="79">
        <v>1</v>
      </c>
      <c r="M184" s="79">
        <v>1</v>
      </c>
      <c r="N184" s="79">
        <f>표29_43591551871143[[#This Row],[E2F1(t+1)]]</f>
        <v>1</v>
      </c>
    </row>
    <row r="185" spans="1:14">
      <c r="A185" s="42">
        <v>0</v>
      </c>
      <c r="B185" s="10">
        <v>1</v>
      </c>
      <c r="C185" s="9">
        <v>0</v>
      </c>
      <c r="D185" s="9">
        <v>0</v>
      </c>
      <c r="E185" s="1">
        <v>0</v>
      </c>
      <c r="F185" s="1">
        <f t="shared" si="10"/>
        <v>0</v>
      </c>
      <c r="G185" s="31">
        <f t="shared" si="11"/>
        <v>0</v>
      </c>
      <c r="I185" s="79">
        <v>0</v>
      </c>
      <c r="J185" s="79">
        <v>1</v>
      </c>
      <c r="K185" s="79">
        <v>0</v>
      </c>
      <c r="L185" s="79">
        <v>0</v>
      </c>
      <c r="M185" s="79">
        <v>0</v>
      </c>
      <c r="N185" s="79">
        <f>표29_43591551871143[[#This Row],[E2F1(t+1)]]</f>
        <v>0</v>
      </c>
    </row>
    <row r="186" spans="1:14">
      <c r="A186" s="42">
        <v>0</v>
      </c>
      <c r="B186" s="10">
        <v>1</v>
      </c>
      <c r="C186" s="9">
        <v>0</v>
      </c>
      <c r="D186" s="9">
        <v>0</v>
      </c>
      <c r="E186" s="1">
        <v>1</v>
      </c>
      <c r="F186" s="1">
        <f t="shared" si="10"/>
        <v>0</v>
      </c>
      <c r="G186" s="31">
        <f t="shared" si="11"/>
        <v>1</v>
      </c>
      <c r="I186" s="79">
        <v>0</v>
      </c>
      <c r="J186" s="79">
        <v>1</v>
      </c>
      <c r="K186" s="79">
        <v>0</v>
      </c>
      <c r="L186" s="79">
        <v>0</v>
      </c>
      <c r="M186" s="79">
        <v>1</v>
      </c>
      <c r="N186" s="79">
        <f>표29_43591551871143[[#This Row],[E2F1(t+1)]]</f>
        <v>1</v>
      </c>
    </row>
    <row r="187" spans="1:14">
      <c r="A187" s="42">
        <v>0</v>
      </c>
      <c r="B187" s="10">
        <v>1</v>
      </c>
      <c r="C187" s="9">
        <v>0</v>
      </c>
      <c r="D187" s="9">
        <v>1</v>
      </c>
      <c r="E187" s="1">
        <v>0</v>
      </c>
      <c r="F187" s="1">
        <f t="shared" si="10"/>
        <v>1</v>
      </c>
      <c r="G187" s="31">
        <f t="shared" si="11"/>
        <v>1</v>
      </c>
      <c r="I187" s="79">
        <v>0</v>
      </c>
      <c r="J187" s="79">
        <v>1</v>
      </c>
      <c r="K187" s="79">
        <v>0</v>
      </c>
      <c r="L187" s="79">
        <v>1</v>
      </c>
      <c r="M187" s="79">
        <v>0</v>
      </c>
      <c r="N187" s="79">
        <f>표29_43591551871143[[#This Row],[E2F1(t+1)]]</f>
        <v>1</v>
      </c>
    </row>
    <row r="188" spans="1:14">
      <c r="A188" s="42">
        <v>0</v>
      </c>
      <c r="B188" s="10">
        <v>1</v>
      </c>
      <c r="C188" s="9">
        <v>0</v>
      </c>
      <c r="D188" s="9">
        <v>1</v>
      </c>
      <c r="E188" s="1">
        <v>1</v>
      </c>
      <c r="F188" s="1">
        <f t="shared" si="10"/>
        <v>1</v>
      </c>
      <c r="G188" s="31">
        <f t="shared" si="11"/>
        <v>1</v>
      </c>
      <c r="I188" s="79">
        <v>0</v>
      </c>
      <c r="J188" s="79">
        <v>1</v>
      </c>
      <c r="K188" s="79">
        <v>0</v>
      </c>
      <c r="L188" s="79">
        <v>1</v>
      </c>
      <c r="M188" s="79">
        <v>1</v>
      </c>
      <c r="N188" s="79">
        <f>표29_43591551871143[[#This Row],[E2F1(t+1)]]</f>
        <v>1</v>
      </c>
    </row>
    <row r="189" spans="1:14">
      <c r="A189" s="42">
        <v>0</v>
      </c>
      <c r="B189" s="10">
        <v>1</v>
      </c>
      <c r="C189" s="9">
        <v>1</v>
      </c>
      <c r="D189" s="9">
        <v>0</v>
      </c>
      <c r="E189" s="1">
        <v>0</v>
      </c>
      <c r="F189" s="1">
        <f t="shared" si="10"/>
        <v>1</v>
      </c>
      <c r="G189" s="31">
        <f t="shared" si="11"/>
        <v>1</v>
      </c>
      <c r="I189" s="79">
        <v>0</v>
      </c>
      <c r="J189" s="79">
        <v>1</v>
      </c>
      <c r="K189" s="79">
        <v>1</v>
      </c>
      <c r="L189" s="79">
        <v>0</v>
      </c>
      <c r="M189" s="79">
        <v>0</v>
      </c>
      <c r="N189" s="79">
        <f>표29_43591551871143[[#This Row],[E2F1(t+1)]]</f>
        <v>1</v>
      </c>
    </row>
    <row r="190" spans="1:14">
      <c r="A190" s="42">
        <v>0</v>
      </c>
      <c r="B190" s="10">
        <v>1</v>
      </c>
      <c r="C190" s="9">
        <v>1</v>
      </c>
      <c r="D190" s="9">
        <v>0</v>
      </c>
      <c r="E190" s="1">
        <v>1</v>
      </c>
      <c r="F190" s="1">
        <f t="shared" si="10"/>
        <v>1</v>
      </c>
      <c r="G190" s="31">
        <f t="shared" si="11"/>
        <v>1</v>
      </c>
      <c r="I190" s="79">
        <v>0</v>
      </c>
      <c r="J190" s="79">
        <v>1</v>
      </c>
      <c r="K190" s="79">
        <v>1</v>
      </c>
      <c r="L190" s="79">
        <v>0</v>
      </c>
      <c r="M190" s="79">
        <v>1</v>
      </c>
      <c r="N190" s="79">
        <f>표29_43591551871143[[#This Row],[E2F1(t+1)]]</f>
        <v>1</v>
      </c>
    </row>
    <row r="191" spans="1:14">
      <c r="A191" s="42">
        <v>0</v>
      </c>
      <c r="B191" s="10">
        <v>1</v>
      </c>
      <c r="C191" s="9">
        <v>1</v>
      </c>
      <c r="D191" s="9">
        <v>1</v>
      </c>
      <c r="E191" s="1">
        <v>0</v>
      </c>
      <c r="F191" s="1">
        <f t="shared" si="10"/>
        <v>2</v>
      </c>
      <c r="G191" s="31">
        <f t="shared" si="11"/>
        <v>1</v>
      </c>
      <c r="I191" s="79">
        <v>0</v>
      </c>
      <c r="J191" s="79">
        <v>1</v>
      </c>
      <c r="K191" s="79">
        <v>1</v>
      </c>
      <c r="L191" s="79">
        <v>1</v>
      </c>
      <c r="M191" s="79">
        <v>0</v>
      </c>
      <c r="N191" s="79">
        <f>표29_43591551871143[[#This Row],[E2F1(t+1)]]</f>
        <v>1</v>
      </c>
    </row>
    <row r="192" spans="1:14">
      <c r="A192" s="42">
        <v>0</v>
      </c>
      <c r="B192" s="10">
        <v>1</v>
      </c>
      <c r="C192" s="9">
        <v>1</v>
      </c>
      <c r="D192" s="9">
        <v>1</v>
      </c>
      <c r="E192" s="1">
        <v>1</v>
      </c>
      <c r="F192" s="1">
        <f t="shared" si="10"/>
        <v>2</v>
      </c>
      <c r="G192" s="31">
        <f t="shared" si="11"/>
        <v>1</v>
      </c>
      <c r="I192" s="79">
        <v>0</v>
      </c>
      <c r="J192" s="79">
        <v>1</v>
      </c>
      <c r="K192" s="79">
        <v>1</v>
      </c>
      <c r="L192" s="79">
        <v>1</v>
      </c>
      <c r="M192" s="79">
        <v>1</v>
      </c>
      <c r="N192" s="79">
        <f>표29_43591551871143[[#This Row],[E2F1(t+1)]]</f>
        <v>1</v>
      </c>
    </row>
    <row r="193" spans="1:14">
      <c r="A193" s="42">
        <v>1</v>
      </c>
      <c r="B193" s="10">
        <v>0</v>
      </c>
      <c r="C193" s="9">
        <v>0</v>
      </c>
      <c r="D193" s="9">
        <v>0</v>
      </c>
      <c r="E193" s="1">
        <v>0</v>
      </c>
      <c r="F193" s="1">
        <f t="shared" si="10"/>
        <v>-2</v>
      </c>
      <c r="G193" s="31">
        <f t="shared" si="11"/>
        <v>0</v>
      </c>
      <c r="I193" s="79">
        <v>1</v>
      </c>
      <c r="J193" s="79">
        <v>0</v>
      </c>
      <c r="K193" s="79">
        <v>0</v>
      </c>
      <c r="L193" s="79">
        <v>0</v>
      </c>
      <c r="M193" s="79">
        <v>0</v>
      </c>
      <c r="N193" s="79">
        <f>표29_43591551871143[[#This Row],[E2F1(t+1)]]</f>
        <v>0</v>
      </c>
    </row>
    <row r="194" spans="1:14">
      <c r="A194" s="42">
        <v>1</v>
      </c>
      <c r="B194" s="10">
        <v>0</v>
      </c>
      <c r="C194" s="9">
        <v>0</v>
      </c>
      <c r="D194" s="9">
        <v>0</v>
      </c>
      <c r="E194" s="1">
        <v>1</v>
      </c>
      <c r="F194" s="1">
        <f t="shared" si="10"/>
        <v>-2</v>
      </c>
      <c r="G194" s="31">
        <f t="shared" si="11"/>
        <v>0</v>
      </c>
      <c r="I194" s="79">
        <v>1</v>
      </c>
      <c r="J194" s="79">
        <v>0</v>
      </c>
      <c r="K194" s="79">
        <v>0</v>
      </c>
      <c r="L194" s="79">
        <v>0</v>
      </c>
      <c r="M194" s="79">
        <v>1</v>
      </c>
      <c r="N194" s="79">
        <f>표29_43591551871143[[#This Row],[E2F1(t+1)]]</f>
        <v>0</v>
      </c>
    </row>
    <row r="195" spans="1:14">
      <c r="A195" s="42">
        <v>1</v>
      </c>
      <c r="B195" s="10">
        <v>0</v>
      </c>
      <c r="C195" s="9">
        <v>0</v>
      </c>
      <c r="D195" s="9">
        <v>1</v>
      </c>
      <c r="E195" s="1">
        <v>0</v>
      </c>
      <c r="F195" s="1">
        <f t="shared" si="10"/>
        <v>-1</v>
      </c>
      <c r="G195" s="31">
        <f t="shared" si="11"/>
        <v>0</v>
      </c>
      <c r="I195" s="79">
        <v>1</v>
      </c>
      <c r="J195" s="79">
        <v>0</v>
      </c>
      <c r="K195" s="79">
        <v>0</v>
      </c>
      <c r="L195" s="79">
        <v>1</v>
      </c>
      <c r="M195" s="79">
        <v>0</v>
      </c>
      <c r="N195" s="79">
        <f>표29_43591551871143[[#This Row],[E2F1(t+1)]]</f>
        <v>0</v>
      </c>
    </row>
    <row r="196" spans="1:14">
      <c r="A196" s="42">
        <v>1</v>
      </c>
      <c r="B196" s="10">
        <v>0</v>
      </c>
      <c r="C196" s="9">
        <v>0</v>
      </c>
      <c r="D196" s="9">
        <v>1</v>
      </c>
      <c r="E196" s="1">
        <v>1</v>
      </c>
      <c r="F196" s="1">
        <f t="shared" si="10"/>
        <v>-1</v>
      </c>
      <c r="G196" s="31">
        <f t="shared" si="11"/>
        <v>0</v>
      </c>
      <c r="I196" s="79">
        <v>1</v>
      </c>
      <c r="J196" s="79">
        <v>0</v>
      </c>
      <c r="K196" s="79">
        <v>0</v>
      </c>
      <c r="L196" s="79">
        <v>1</v>
      </c>
      <c r="M196" s="79">
        <v>1</v>
      </c>
      <c r="N196" s="79">
        <f>표29_43591551871143[[#This Row],[E2F1(t+1)]]</f>
        <v>0</v>
      </c>
    </row>
    <row r="197" spans="1:14">
      <c r="A197" s="42">
        <v>1</v>
      </c>
      <c r="B197" s="10">
        <v>0</v>
      </c>
      <c r="C197" s="9">
        <v>1</v>
      </c>
      <c r="D197" s="9">
        <v>0</v>
      </c>
      <c r="E197" s="1">
        <v>0</v>
      </c>
      <c r="F197" s="1">
        <f t="shared" si="10"/>
        <v>-1</v>
      </c>
      <c r="G197" s="31">
        <f t="shared" si="11"/>
        <v>0</v>
      </c>
      <c r="I197" s="79">
        <v>1</v>
      </c>
      <c r="J197" s="79">
        <v>0</v>
      </c>
      <c r="K197" s="79">
        <v>1</v>
      </c>
      <c r="L197" s="79">
        <v>0</v>
      </c>
      <c r="M197" s="79">
        <v>0</v>
      </c>
      <c r="N197" s="79">
        <f>표29_43591551871143[[#This Row],[E2F1(t+1)]]</f>
        <v>0</v>
      </c>
    </row>
    <row r="198" spans="1:14">
      <c r="A198" s="42">
        <v>1</v>
      </c>
      <c r="B198" s="10">
        <v>0</v>
      </c>
      <c r="C198" s="9">
        <v>1</v>
      </c>
      <c r="D198" s="9">
        <v>0</v>
      </c>
      <c r="E198" s="1">
        <v>1</v>
      </c>
      <c r="F198" s="1">
        <f t="shared" si="10"/>
        <v>-1</v>
      </c>
      <c r="G198" s="31">
        <f t="shared" si="11"/>
        <v>0</v>
      </c>
      <c r="I198" s="79">
        <v>1</v>
      </c>
      <c r="J198" s="79">
        <v>0</v>
      </c>
      <c r="K198" s="79">
        <v>1</v>
      </c>
      <c r="L198" s="79">
        <v>0</v>
      </c>
      <c r="M198" s="79">
        <v>1</v>
      </c>
      <c r="N198" s="79">
        <f>표29_43591551871143[[#This Row],[E2F1(t+1)]]</f>
        <v>0</v>
      </c>
    </row>
    <row r="199" spans="1:14">
      <c r="A199" s="42">
        <v>1</v>
      </c>
      <c r="B199" s="10">
        <v>0</v>
      </c>
      <c r="C199" s="9">
        <v>1</v>
      </c>
      <c r="D199" s="9">
        <v>1</v>
      </c>
      <c r="E199" s="1">
        <v>0</v>
      </c>
      <c r="F199" s="1">
        <f t="shared" si="10"/>
        <v>0</v>
      </c>
      <c r="G199" s="31">
        <f t="shared" si="11"/>
        <v>0</v>
      </c>
      <c r="I199" s="79">
        <v>1</v>
      </c>
      <c r="J199" s="79">
        <v>0</v>
      </c>
      <c r="K199" s="79">
        <v>1</v>
      </c>
      <c r="L199" s="79">
        <v>1</v>
      </c>
      <c r="M199" s="79">
        <v>0</v>
      </c>
      <c r="N199" s="79">
        <f>표29_43591551871143[[#This Row],[E2F1(t+1)]]</f>
        <v>0</v>
      </c>
    </row>
    <row r="200" spans="1:14">
      <c r="A200" s="42">
        <v>1</v>
      </c>
      <c r="B200" s="10">
        <v>0</v>
      </c>
      <c r="C200" s="9">
        <v>1</v>
      </c>
      <c r="D200" s="9">
        <v>1</v>
      </c>
      <c r="E200" s="1">
        <v>1</v>
      </c>
      <c r="F200" s="1">
        <f t="shared" si="10"/>
        <v>0</v>
      </c>
      <c r="G200" s="31">
        <f t="shared" si="11"/>
        <v>1</v>
      </c>
      <c r="I200" s="79">
        <v>1</v>
      </c>
      <c r="J200" s="79">
        <v>0</v>
      </c>
      <c r="K200" s="79">
        <v>1</v>
      </c>
      <c r="L200" s="79">
        <v>1</v>
      </c>
      <c r="M200" s="79">
        <v>1</v>
      </c>
      <c r="N200" s="79">
        <f>표29_43591551871143[[#This Row],[E2F1(t+1)]]</f>
        <v>1</v>
      </c>
    </row>
    <row r="201" spans="1:14">
      <c r="A201" s="42">
        <v>1</v>
      </c>
      <c r="B201" s="10">
        <v>1</v>
      </c>
      <c r="C201" s="9">
        <v>0</v>
      </c>
      <c r="D201" s="9">
        <v>0</v>
      </c>
      <c r="E201" s="1">
        <v>0</v>
      </c>
      <c r="F201" s="1">
        <f t="shared" si="10"/>
        <v>-3</v>
      </c>
      <c r="G201" s="31">
        <f t="shared" si="11"/>
        <v>0</v>
      </c>
      <c r="I201" s="79">
        <v>1</v>
      </c>
      <c r="J201" s="79">
        <v>1</v>
      </c>
      <c r="K201" s="79">
        <v>0</v>
      </c>
      <c r="L201" s="79">
        <v>0</v>
      </c>
      <c r="M201" s="79">
        <v>0</v>
      </c>
      <c r="N201" s="79">
        <f>표29_43591551871143[[#This Row],[E2F1(t+1)]]</f>
        <v>0</v>
      </c>
    </row>
    <row r="202" spans="1:14">
      <c r="A202" s="42">
        <v>1</v>
      </c>
      <c r="B202" s="10">
        <v>1</v>
      </c>
      <c r="C202" s="9">
        <v>0</v>
      </c>
      <c r="D202" s="9">
        <v>0</v>
      </c>
      <c r="E202" s="1">
        <v>1</v>
      </c>
      <c r="F202" s="1">
        <f t="shared" si="10"/>
        <v>-3</v>
      </c>
      <c r="G202" s="31">
        <f t="shared" si="11"/>
        <v>0</v>
      </c>
      <c r="I202" s="79">
        <v>1</v>
      </c>
      <c r="J202" s="79">
        <v>1</v>
      </c>
      <c r="K202" s="79">
        <v>0</v>
      </c>
      <c r="L202" s="79">
        <v>0</v>
      </c>
      <c r="M202" s="79">
        <v>1</v>
      </c>
      <c r="N202" s="79">
        <f>표29_43591551871143[[#This Row],[E2F1(t+1)]]</f>
        <v>0</v>
      </c>
    </row>
    <row r="203" spans="1:14">
      <c r="A203" s="42">
        <v>1</v>
      </c>
      <c r="B203" s="10">
        <v>1</v>
      </c>
      <c r="C203" s="9">
        <v>0</v>
      </c>
      <c r="D203" s="9">
        <v>1</v>
      </c>
      <c r="E203" s="1">
        <v>0</v>
      </c>
      <c r="F203" s="1">
        <f t="shared" si="10"/>
        <v>-2</v>
      </c>
      <c r="G203" s="31">
        <f t="shared" si="11"/>
        <v>0</v>
      </c>
      <c r="I203" s="79">
        <v>1</v>
      </c>
      <c r="J203" s="79">
        <v>1</v>
      </c>
      <c r="K203" s="79">
        <v>0</v>
      </c>
      <c r="L203" s="79">
        <v>1</v>
      </c>
      <c r="M203" s="79">
        <v>0</v>
      </c>
      <c r="N203" s="79">
        <f>표29_43591551871143[[#This Row],[E2F1(t+1)]]</f>
        <v>0</v>
      </c>
    </row>
    <row r="204" spans="1:14">
      <c r="A204" s="42">
        <v>1</v>
      </c>
      <c r="B204" s="10">
        <v>1</v>
      </c>
      <c r="C204" s="9">
        <v>0</v>
      </c>
      <c r="D204" s="9">
        <v>1</v>
      </c>
      <c r="E204" s="1">
        <v>1</v>
      </c>
      <c r="F204" s="1">
        <f t="shared" si="10"/>
        <v>-2</v>
      </c>
      <c r="G204" s="31">
        <f t="shared" si="11"/>
        <v>0</v>
      </c>
      <c r="I204" s="79">
        <v>1</v>
      </c>
      <c r="J204" s="79">
        <v>1</v>
      </c>
      <c r="K204" s="79">
        <v>0</v>
      </c>
      <c r="L204" s="79">
        <v>1</v>
      </c>
      <c r="M204" s="79">
        <v>1</v>
      </c>
      <c r="N204" s="79">
        <f>표29_43591551871143[[#This Row],[E2F1(t+1)]]</f>
        <v>0</v>
      </c>
    </row>
    <row r="205" spans="1:14">
      <c r="A205" s="42">
        <v>1</v>
      </c>
      <c r="B205" s="10">
        <v>1</v>
      </c>
      <c r="C205" s="9">
        <v>1</v>
      </c>
      <c r="D205" s="9">
        <v>0</v>
      </c>
      <c r="E205" s="1">
        <v>0</v>
      </c>
      <c r="F205" s="1">
        <f t="shared" si="10"/>
        <v>-2</v>
      </c>
      <c r="G205" s="31">
        <f t="shared" si="11"/>
        <v>0</v>
      </c>
      <c r="I205" s="79">
        <v>1</v>
      </c>
      <c r="J205" s="79">
        <v>1</v>
      </c>
      <c r="K205" s="79">
        <v>1</v>
      </c>
      <c r="L205" s="79">
        <v>0</v>
      </c>
      <c r="M205" s="79">
        <v>0</v>
      </c>
      <c r="N205" s="79">
        <f>표29_43591551871143[[#This Row],[E2F1(t+1)]]</f>
        <v>0</v>
      </c>
    </row>
    <row r="206" spans="1:14">
      <c r="A206" s="42">
        <v>1</v>
      </c>
      <c r="B206" s="10">
        <v>1</v>
      </c>
      <c r="C206" s="9">
        <v>1</v>
      </c>
      <c r="D206" s="9">
        <v>0</v>
      </c>
      <c r="E206" s="1">
        <v>1</v>
      </c>
      <c r="F206" s="1">
        <f t="shared" si="10"/>
        <v>-2</v>
      </c>
      <c r="G206" s="31">
        <f t="shared" si="11"/>
        <v>0</v>
      </c>
      <c r="I206" s="79">
        <v>1</v>
      </c>
      <c r="J206" s="79">
        <v>1</v>
      </c>
      <c r="K206" s="79">
        <v>1</v>
      </c>
      <c r="L206" s="79">
        <v>0</v>
      </c>
      <c r="M206" s="79">
        <v>1</v>
      </c>
      <c r="N206" s="79">
        <f>표29_43591551871143[[#This Row],[E2F1(t+1)]]</f>
        <v>0</v>
      </c>
    </row>
    <row r="207" spans="1:14">
      <c r="A207" s="42">
        <v>1</v>
      </c>
      <c r="B207" s="10">
        <v>1</v>
      </c>
      <c r="C207" s="9">
        <v>1</v>
      </c>
      <c r="D207" s="9">
        <v>1</v>
      </c>
      <c r="E207" s="1">
        <v>0</v>
      </c>
      <c r="F207" s="1">
        <f t="shared" si="10"/>
        <v>-1</v>
      </c>
      <c r="G207" s="31">
        <f t="shared" si="11"/>
        <v>0</v>
      </c>
      <c r="I207" s="79">
        <v>1</v>
      </c>
      <c r="J207" s="79">
        <v>1</v>
      </c>
      <c r="K207" s="79">
        <v>1</v>
      </c>
      <c r="L207" s="79">
        <v>1</v>
      </c>
      <c r="M207" s="79">
        <v>0</v>
      </c>
      <c r="N207" s="79">
        <f>표29_43591551871143[[#This Row],[E2F1(t+1)]]</f>
        <v>0</v>
      </c>
    </row>
    <row r="208" spans="1:14">
      <c r="A208" s="49">
        <v>1</v>
      </c>
      <c r="B208" s="50">
        <v>1</v>
      </c>
      <c r="C208" s="51">
        <v>1</v>
      </c>
      <c r="D208" s="51">
        <v>1</v>
      </c>
      <c r="E208" s="40">
        <v>1</v>
      </c>
      <c r="F208" s="40">
        <f t="shared" si="10"/>
        <v>-1</v>
      </c>
      <c r="G208" s="39">
        <f t="shared" si="11"/>
        <v>0</v>
      </c>
      <c r="I208" s="79">
        <v>1</v>
      </c>
      <c r="J208" s="79">
        <v>1</v>
      </c>
      <c r="K208" s="79">
        <v>1</v>
      </c>
      <c r="L208" s="79">
        <v>1</v>
      </c>
      <c r="M208" s="79">
        <v>1</v>
      </c>
      <c r="N208" s="79">
        <f>표29_43591551871143[[#This Row],[E2F1(t+1)]]</f>
        <v>0</v>
      </c>
    </row>
    <row r="209" spans="1:12">
      <c r="A209" s="4"/>
      <c r="B209" s="4"/>
      <c r="C209" s="4"/>
      <c r="D209" s="4"/>
      <c r="E209" s="3"/>
      <c r="F209" s="3"/>
    </row>
    <row r="210" spans="1:12" ht="24" customHeight="1">
      <c r="A210" s="83" t="s">
        <v>9</v>
      </c>
      <c r="B210" s="84"/>
      <c r="C210" s="3"/>
      <c r="D210" s="3"/>
      <c r="H210" s="83"/>
      <c r="I210" s="83"/>
      <c r="J210" s="83"/>
      <c r="K210" s="83"/>
    </row>
    <row r="211" spans="1:12" ht="22.2">
      <c r="A211" s="79" t="s">
        <v>28</v>
      </c>
      <c r="B211" s="71" t="s">
        <v>79</v>
      </c>
      <c r="C211" s="78">
        <v>-1000</v>
      </c>
      <c r="F211" s="8"/>
    </row>
    <row r="212" spans="1:12" ht="22.2">
      <c r="A212" s="8" t="s">
        <v>0</v>
      </c>
      <c r="B212" s="73" t="s">
        <v>80</v>
      </c>
      <c r="C212" s="8">
        <v>-2</v>
      </c>
      <c r="F212" s="8"/>
    </row>
    <row r="213" spans="1:12" ht="22.2">
      <c r="A213" s="8" t="s">
        <v>19</v>
      </c>
      <c r="B213" s="73" t="s">
        <v>81</v>
      </c>
      <c r="C213" s="8">
        <v>-1</v>
      </c>
      <c r="F213" s="7"/>
    </row>
    <row r="214" spans="1:12" ht="22.2">
      <c r="A214" s="7" t="s">
        <v>16</v>
      </c>
      <c r="B214" s="72" t="s">
        <v>53</v>
      </c>
      <c r="C214" s="7">
        <v>1</v>
      </c>
    </row>
    <row r="216" spans="1:12">
      <c r="A216" s="44" t="s">
        <v>2</v>
      </c>
      <c r="B216" s="33" t="s">
        <v>19</v>
      </c>
      <c r="C216" s="46" t="s">
        <v>16</v>
      </c>
      <c r="D216" s="34" t="s">
        <v>29</v>
      </c>
      <c r="E216" s="34" t="s">
        <v>1</v>
      </c>
      <c r="F216" s="35" t="s">
        <v>30</v>
      </c>
      <c r="H216" s="79" t="s">
        <v>0</v>
      </c>
      <c r="I216" s="79" t="s">
        <v>19</v>
      </c>
      <c r="J216" s="79" t="s">
        <v>16</v>
      </c>
      <c r="K216" s="79" t="s">
        <v>29</v>
      </c>
      <c r="L216" s="79" t="s">
        <v>30</v>
      </c>
    </row>
    <row r="217" spans="1:12">
      <c r="A217" s="42">
        <v>0</v>
      </c>
      <c r="B217" s="10">
        <v>0</v>
      </c>
      <c r="C217" s="9">
        <v>0</v>
      </c>
      <c r="D217" s="1">
        <v>0</v>
      </c>
      <c r="E217" s="1">
        <f>A217*$C$212+B217*$C$213+C217*$C$214+$C$211</f>
        <v>-1000</v>
      </c>
      <c r="F217" s="31">
        <f>IF(E217&gt;0,1,IF(E217&lt;0,0,D217))</f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f>표30_44601561881244[[#This Row],[ARF(t+1)]]</f>
        <v>0</v>
      </c>
    </row>
    <row r="218" spans="1:12">
      <c r="A218" s="42">
        <v>0</v>
      </c>
      <c r="B218" s="10">
        <v>0</v>
      </c>
      <c r="C218" s="9">
        <v>0</v>
      </c>
      <c r="D218" s="1">
        <v>1</v>
      </c>
      <c r="E218" s="1">
        <f t="shared" ref="E218:E232" si="12">A218*$C$212+B218*$C$213+C218*$C$214+$C$211</f>
        <v>-1000</v>
      </c>
      <c r="F218" s="31">
        <f t="shared" ref="F218:F232" si="13">IF(E218&gt;0,1,IF(E218&lt;0,0,D218))</f>
        <v>0</v>
      </c>
      <c r="H218" s="79">
        <v>0</v>
      </c>
      <c r="I218" s="79">
        <v>0</v>
      </c>
      <c r="J218" s="79">
        <v>0</v>
      </c>
      <c r="K218" s="79">
        <v>1</v>
      </c>
      <c r="L218" s="79">
        <f>표30_44601561881244[[#This Row],[ARF(t+1)]]</f>
        <v>0</v>
      </c>
    </row>
    <row r="219" spans="1:12">
      <c r="A219" s="42">
        <v>0</v>
      </c>
      <c r="B219" s="10">
        <v>0</v>
      </c>
      <c r="C219" s="9">
        <v>1</v>
      </c>
      <c r="D219" s="1">
        <v>0</v>
      </c>
      <c r="E219" s="1">
        <f t="shared" si="12"/>
        <v>-999</v>
      </c>
      <c r="F219" s="31">
        <f t="shared" si="13"/>
        <v>0</v>
      </c>
      <c r="H219" s="79">
        <v>0</v>
      </c>
      <c r="I219" s="79">
        <v>0</v>
      </c>
      <c r="J219" s="79">
        <v>1</v>
      </c>
      <c r="K219" s="79">
        <v>0</v>
      </c>
      <c r="L219" s="79">
        <f>표30_44601561881244[[#This Row],[ARF(t+1)]]</f>
        <v>0</v>
      </c>
    </row>
    <row r="220" spans="1:12">
      <c r="A220" s="42">
        <v>0</v>
      </c>
      <c r="B220" s="10">
        <v>0</v>
      </c>
      <c r="C220" s="9">
        <v>1</v>
      </c>
      <c r="D220" s="1">
        <v>1</v>
      </c>
      <c r="E220" s="1">
        <f t="shared" si="12"/>
        <v>-999</v>
      </c>
      <c r="F220" s="31">
        <f t="shared" si="13"/>
        <v>0</v>
      </c>
      <c r="H220" s="79">
        <v>0</v>
      </c>
      <c r="I220" s="79">
        <v>0</v>
      </c>
      <c r="J220" s="79">
        <v>1</v>
      </c>
      <c r="K220" s="79">
        <v>1</v>
      </c>
      <c r="L220" s="79">
        <f>표30_44601561881244[[#This Row],[ARF(t+1)]]</f>
        <v>0</v>
      </c>
    </row>
    <row r="221" spans="1:12">
      <c r="A221" s="43">
        <v>0</v>
      </c>
      <c r="B221" s="12">
        <v>1</v>
      </c>
      <c r="C221" s="11">
        <v>0</v>
      </c>
      <c r="D221" s="2">
        <v>0</v>
      </c>
      <c r="E221" s="1">
        <f t="shared" si="12"/>
        <v>-1001</v>
      </c>
      <c r="F221" s="31">
        <f t="shared" si="13"/>
        <v>0</v>
      </c>
      <c r="H221" s="79">
        <v>0</v>
      </c>
      <c r="I221" s="79">
        <v>1</v>
      </c>
      <c r="J221" s="79">
        <v>0</v>
      </c>
      <c r="K221" s="79">
        <v>0</v>
      </c>
      <c r="L221" s="79">
        <f>표30_44601561881244[[#This Row],[ARF(t+1)]]</f>
        <v>0</v>
      </c>
    </row>
    <row r="222" spans="1:12">
      <c r="A222" s="43">
        <v>0</v>
      </c>
      <c r="B222" s="12">
        <v>1</v>
      </c>
      <c r="C222" s="11">
        <v>0</v>
      </c>
      <c r="D222" s="2">
        <v>1</v>
      </c>
      <c r="E222" s="1">
        <f t="shared" si="12"/>
        <v>-1001</v>
      </c>
      <c r="F222" s="31">
        <f t="shared" si="13"/>
        <v>0</v>
      </c>
      <c r="H222" s="79">
        <v>0</v>
      </c>
      <c r="I222" s="79">
        <v>1</v>
      </c>
      <c r="J222" s="79">
        <v>0</v>
      </c>
      <c r="K222" s="79">
        <v>1</v>
      </c>
      <c r="L222" s="79">
        <f>표30_44601561881244[[#This Row],[ARF(t+1)]]</f>
        <v>0</v>
      </c>
    </row>
    <row r="223" spans="1:12">
      <c r="A223" s="43">
        <v>0</v>
      </c>
      <c r="B223" s="12">
        <v>1</v>
      </c>
      <c r="C223" s="11">
        <v>1</v>
      </c>
      <c r="D223" s="2">
        <v>0</v>
      </c>
      <c r="E223" s="1">
        <f t="shared" si="12"/>
        <v>-1000</v>
      </c>
      <c r="F223" s="31">
        <f t="shared" si="13"/>
        <v>0</v>
      </c>
      <c r="H223" s="79">
        <v>0</v>
      </c>
      <c r="I223" s="79">
        <v>1</v>
      </c>
      <c r="J223" s="79">
        <v>1</v>
      </c>
      <c r="K223" s="79">
        <v>0</v>
      </c>
      <c r="L223" s="79">
        <f>표30_44601561881244[[#This Row],[ARF(t+1)]]</f>
        <v>0</v>
      </c>
    </row>
    <row r="224" spans="1:12">
      <c r="A224" s="43">
        <v>0</v>
      </c>
      <c r="B224" s="12">
        <v>1</v>
      </c>
      <c r="C224" s="11">
        <v>1</v>
      </c>
      <c r="D224" s="2">
        <v>1</v>
      </c>
      <c r="E224" s="1">
        <f t="shared" si="12"/>
        <v>-1000</v>
      </c>
      <c r="F224" s="31">
        <f t="shared" si="13"/>
        <v>0</v>
      </c>
      <c r="H224" s="79">
        <v>0</v>
      </c>
      <c r="I224" s="79">
        <v>1</v>
      </c>
      <c r="J224" s="79">
        <v>1</v>
      </c>
      <c r="K224" s="79">
        <v>1</v>
      </c>
      <c r="L224" s="79">
        <f>표30_44601561881244[[#This Row],[ARF(t+1)]]</f>
        <v>0</v>
      </c>
    </row>
    <row r="225" spans="1:12">
      <c r="A225" s="43">
        <v>1</v>
      </c>
      <c r="B225" s="12">
        <v>0</v>
      </c>
      <c r="C225" s="11">
        <v>0</v>
      </c>
      <c r="D225" s="2">
        <v>0</v>
      </c>
      <c r="E225" s="1">
        <f t="shared" si="12"/>
        <v>-1002</v>
      </c>
      <c r="F225" s="31">
        <f t="shared" si="13"/>
        <v>0</v>
      </c>
      <c r="H225" s="79">
        <v>1</v>
      </c>
      <c r="I225" s="79">
        <v>0</v>
      </c>
      <c r="J225" s="79">
        <v>0</v>
      </c>
      <c r="K225" s="79">
        <v>0</v>
      </c>
      <c r="L225" s="79">
        <f>표30_44601561881244[[#This Row],[ARF(t+1)]]</f>
        <v>0</v>
      </c>
    </row>
    <row r="226" spans="1:12">
      <c r="A226" s="43">
        <v>1</v>
      </c>
      <c r="B226" s="12">
        <v>0</v>
      </c>
      <c r="C226" s="11">
        <v>0</v>
      </c>
      <c r="D226" s="2">
        <v>1</v>
      </c>
      <c r="E226" s="1">
        <f t="shared" si="12"/>
        <v>-1002</v>
      </c>
      <c r="F226" s="31">
        <f t="shared" si="13"/>
        <v>0</v>
      </c>
      <c r="H226" s="79">
        <v>1</v>
      </c>
      <c r="I226" s="79">
        <v>0</v>
      </c>
      <c r="J226" s="79">
        <v>0</v>
      </c>
      <c r="K226" s="79">
        <v>1</v>
      </c>
      <c r="L226" s="79">
        <f>표30_44601561881244[[#This Row],[ARF(t+1)]]</f>
        <v>0</v>
      </c>
    </row>
    <row r="227" spans="1:12">
      <c r="A227" s="43">
        <v>1</v>
      </c>
      <c r="B227" s="12">
        <v>0</v>
      </c>
      <c r="C227" s="11">
        <v>1</v>
      </c>
      <c r="D227" s="2">
        <v>0</v>
      </c>
      <c r="E227" s="1">
        <f t="shared" si="12"/>
        <v>-1001</v>
      </c>
      <c r="F227" s="31">
        <f t="shared" si="13"/>
        <v>0</v>
      </c>
      <c r="H227" s="79">
        <v>1</v>
      </c>
      <c r="I227" s="79">
        <v>0</v>
      </c>
      <c r="J227" s="79">
        <v>1</v>
      </c>
      <c r="K227" s="79">
        <v>0</v>
      </c>
      <c r="L227" s="79">
        <f>표30_44601561881244[[#This Row],[ARF(t+1)]]</f>
        <v>0</v>
      </c>
    </row>
    <row r="228" spans="1:12">
      <c r="A228" s="43">
        <v>1</v>
      </c>
      <c r="B228" s="12">
        <v>0</v>
      </c>
      <c r="C228" s="11">
        <v>1</v>
      </c>
      <c r="D228" s="2">
        <v>1</v>
      </c>
      <c r="E228" s="1">
        <f t="shared" si="12"/>
        <v>-1001</v>
      </c>
      <c r="F228" s="31">
        <f t="shared" si="13"/>
        <v>0</v>
      </c>
      <c r="H228" s="79">
        <v>1</v>
      </c>
      <c r="I228" s="79">
        <v>0</v>
      </c>
      <c r="J228" s="79">
        <v>1</v>
      </c>
      <c r="K228" s="79">
        <v>1</v>
      </c>
      <c r="L228" s="79">
        <f>표30_44601561881244[[#This Row],[ARF(t+1)]]</f>
        <v>0</v>
      </c>
    </row>
    <row r="229" spans="1:12">
      <c r="A229" s="43">
        <v>1</v>
      </c>
      <c r="B229" s="12">
        <v>1</v>
      </c>
      <c r="C229" s="11">
        <v>0</v>
      </c>
      <c r="D229" s="2">
        <v>0</v>
      </c>
      <c r="E229" s="1">
        <f t="shared" si="12"/>
        <v>-1003</v>
      </c>
      <c r="F229" s="31">
        <f t="shared" si="13"/>
        <v>0</v>
      </c>
      <c r="H229" s="79">
        <v>1</v>
      </c>
      <c r="I229" s="79">
        <v>1</v>
      </c>
      <c r="J229" s="79">
        <v>0</v>
      </c>
      <c r="K229" s="79">
        <v>0</v>
      </c>
      <c r="L229" s="79">
        <f>표30_44601561881244[[#This Row],[ARF(t+1)]]</f>
        <v>0</v>
      </c>
    </row>
    <row r="230" spans="1:12">
      <c r="A230" s="43">
        <v>1</v>
      </c>
      <c r="B230" s="12">
        <v>1</v>
      </c>
      <c r="C230" s="11">
        <v>0</v>
      </c>
      <c r="D230" s="2">
        <v>1</v>
      </c>
      <c r="E230" s="1">
        <f t="shared" si="12"/>
        <v>-1003</v>
      </c>
      <c r="F230" s="31">
        <f t="shared" si="13"/>
        <v>0</v>
      </c>
      <c r="H230" s="79">
        <v>1</v>
      </c>
      <c r="I230" s="79">
        <v>1</v>
      </c>
      <c r="J230" s="79">
        <v>0</v>
      </c>
      <c r="K230" s="79">
        <v>1</v>
      </c>
      <c r="L230" s="79">
        <f>표30_44601561881244[[#This Row],[ARF(t+1)]]</f>
        <v>0</v>
      </c>
    </row>
    <row r="231" spans="1:12">
      <c r="A231" s="43">
        <v>1</v>
      </c>
      <c r="B231" s="12">
        <v>1</v>
      </c>
      <c r="C231" s="11">
        <v>1</v>
      </c>
      <c r="D231" s="2">
        <v>0</v>
      </c>
      <c r="E231" s="1">
        <f t="shared" si="12"/>
        <v>-1002</v>
      </c>
      <c r="F231" s="31">
        <f t="shared" si="13"/>
        <v>0</v>
      </c>
      <c r="H231" s="79">
        <v>1</v>
      </c>
      <c r="I231" s="79">
        <v>1</v>
      </c>
      <c r="J231" s="79">
        <v>1</v>
      </c>
      <c r="K231" s="79">
        <v>0</v>
      </c>
      <c r="L231" s="79">
        <f>표30_44601561881244[[#This Row],[ARF(t+1)]]</f>
        <v>0</v>
      </c>
    </row>
    <row r="232" spans="1:12">
      <c r="A232" s="47">
        <v>1</v>
      </c>
      <c r="B232" s="37">
        <v>1</v>
      </c>
      <c r="C232" s="48">
        <v>1</v>
      </c>
      <c r="D232" s="38">
        <v>1</v>
      </c>
      <c r="E232" s="40">
        <f t="shared" si="12"/>
        <v>-1002</v>
      </c>
      <c r="F232" s="39">
        <f t="shared" si="13"/>
        <v>0</v>
      </c>
      <c r="H232" s="79">
        <v>1</v>
      </c>
      <c r="I232" s="79">
        <v>1</v>
      </c>
      <c r="J232" s="79">
        <v>1</v>
      </c>
      <c r="K232" s="79">
        <v>1</v>
      </c>
      <c r="L232" s="79">
        <f>표30_44601561881244[[#This Row],[ARF(t+1)]]</f>
        <v>0</v>
      </c>
    </row>
    <row r="233" spans="1:12">
      <c r="A233" s="4"/>
      <c r="B233" s="4"/>
      <c r="C233" s="4"/>
      <c r="D233" s="4"/>
      <c r="E233" s="3"/>
      <c r="F233" s="3"/>
    </row>
    <row r="234" spans="1:12" ht="24" customHeight="1">
      <c r="A234" s="83" t="s">
        <v>9</v>
      </c>
      <c r="B234" s="84"/>
      <c r="C234" s="3"/>
      <c r="D234" s="3"/>
      <c r="H234" s="83"/>
      <c r="I234" s="83"/>
      <c r="J234" s="83"/>
      <c r="K234" s="83"/>
    </row>
    <row r="235" spans="1:12" ht="22.2">
      <c r="A235" s="79" t="s">
        <v>43</v>
      </c>
      <c r="B235" s="71" t="s">
        <v>82</v>
      </c>
      <c r="C235" s="79">
        <v>0</v>
      </c>
      <c r="E235" s="17"/>
    </row>
    <row r="236" spans="1:12" ht="22.2">
      <c r="A236" s="17" t="s">
        <v>34</v>
      </c>
      <c r="B236" s="72" t="s">
        <v>83</v>
      </c>
      <c r="C236" s="7">
        <v>2</v>
      </c>
      <c r="E236" s="8"/>
    </row>
    <row r="237" spans="1:12" ht="22.2">
      <c r="A237" s="8" t="s">
        <v>2</v>
      </c>
      <c r="B237" s="73" t="s">
        <v>80</v>
      </c>
      <c r="C237" s="8">
        <v>-2</v>
      </c>
      <c r="E237" s="8"/>
    </row>
    <row r="238" spans="1:12" ht="22.2">
      <c r="A238" s="8" t="s">
        <v>49</v>
      </c>
      <c r="B238" s="73" t="s">
        <v>73</v>
      </c>
      <c r="C238" s="8">
        <v>-1</v>
      </c>
    </row>
    <row r="240" spans="1:12">
      <c r="A240" s="52" t="s">
        <v>34</v>
      </c>
      <c r="B240" s="33" t="s">
        <v>2</v>
      </c>
      <c r="C240" s="33" t="s">
        <v>49</v>
      </c>
      <c r="D240" s="34" t="s">
        <v>44</v>
      </c>
      <c r="E240" s="34" t="s">
        <v>1</v>
      </c>
      <c r="F240" s="35" t="s">
        <v>45</v>
      </c>
      <c r="H240" s="79" t="s">
        <v>34</v>
      </c>
      <c r="I240" s="79" t="s">
        <v>0</v>
      </c>
      <c r="J240" s="79" t="s">
        <v>49</v>
      </c>
      <c r="K240" s="79" t="s">
        <v>44</v>
      </c>
      <c r="L240" s="79" t="s">
        <v>45</v>
      </c>
    </row>
    <row r="241" spans="1:12">
      <c r="A241" s="29">
        <v>0</v>
      </c>
      <c r="B241" s="10">
        <v>0</v>
      </c>
      <c r="C241" s="10">
        <v>0</v>
      </c>
      <c r="D241" s="1">
        <v>0</v>
      </c>
      <c r="E241" s="1">
        <f>A241*$C$236+B241*$C$237+C241*$C$238+$C$235</f>
        <v>0</v>
      </c>
      <c r="F241" s="31">
        <f>IF(E241&gt;0,1,IF(E241&lt;0,0,D241))</f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f>표31_45611571891345[[#This Row],[Bcl2(t+1)]]</f>
        <v>0</v>
      </c>
    </row>
    <row r="242" spans="1:12">
      <c r="A242" s="29">
        <v>0</v>
      </c>
      <c r="B242" s="10">
        <v>0</v>
      </c>
      <c r="C242" s="10">
        <v>0</v>
      </c>
      <c r="D242" s="1">
        <v>1</v>
      </c>
      <c r="E242" s="1">
        <f t="shared" ref="E242:E256" si="14">A242*$C$236+B242*$C$237+C242*$C$238+$C$235</f>
        <v>0</v>
      </c>
      <c r="F242" s="31">
        <f t="shared" ref="F242:F256" si="15">IF(E242&gt;0,1,IF(E242&lt;0,0,D242))</f>
        <v>1</v>
      </c>
      <c r="H242" s="79">
        <v>0</v>
      </c>
      <c r="I242" s="79">
        <v>0</v>
      </c>
      <c r="J242" s="79">
        <v>0</v>
      </c>
      <c r="K242" s="79">
        <v>1</v>
      </c>
      <c r="L242" s="79">
        <f>표31_45611571891345[[#This Row],[Bcl2(t+1)]]</f>
        <v>1</v>
      </c>
    </row>
    <row r="243" spans="1:12">
      <c r="A243" s="29">
        <v>0</v>
      </c>
      <c r="B243" s="10">
        <v>0</v>
      </c>
      <c r="C243" s="10">
        <v>1</v>
      </c>
      <c r="D243" s="1">
        <v>0</v>
      </c>
      <c r="E243" s="1">
        <f t="shared" si="14"/>
        <v>-1</v>
      </c>
      <c r="F243" s="31">
        <f t="shared" si="15"/>
        <v>0</v>
      </c>
      <c r="H243" s="79">
        <v>0</v>
      </c>
      <c r="I243" s="79">
        <v>0</v>
      </c>
      <c r="J243" s="79">
        <v>1</v>
      </c>
      <c r="K243" s="79">
        <v>0</v>
      </c>
      <c r="L243" s="79">
        <f>표31_45611571891345[[#This Row],[Bcl2(t+1)]]</f>
        <v>0</v>
      </c>
    </row>
    <row r="244" spans="1:12">
      <c r="A244" s="29">
        <v>0</v>
      </c>
      <c r="B244" s="10">
        <v>0</v>
      </c>
      <c r="C244" s="10">
        <v>1</v>
      </c>
      <c r="D244" s="1">
        <v>1</v>
      </c>
      <c r="E244" s="1">
        <f t="shared" si="14"/>
        <v>-1</v>
      </c>
      <c r="F244" s="31">
        <f t="shared" si="15"/>
        <v>0</v>
      </c>
      <c r="H244" s="79">
        <v>0</v>
      </c>
      <c r="I244" s="79">
        <v>0</v>
      </c>
      <c r="J244" s="79">
        <v>1</v>
      </c>
      <c r="K244" s="79">
        <v>1</v>
      </c>
      <c r="L244" s="79">
        <f>표31_45611571891345[[#This Row],[Bcl2(t+1)]]</f>
        <v>0</v>
      </c>
    </row>
    <row r="245" spans="1:12">
      <c r="A245" s="30">
        <v>0</v>
      </c>
      <c r="B245" s="12">
        <v>1</v>
      </c>
      <c r="C245" s="12">
        <v>0</v>
      </c>
      <c r="D245" s="2">
        <v>0</v>
      </c>
      <c r="E245" s="1">
        <f t="shared" si="14"/>
        <v>-2</v>
      </c>
      <c r="F245" s="31">
        <f t="shared" si="15"/>
        <v>0</v>
      </c>
      <c r="H245" s="79">
        <v>0</v>
      </c>
      <c r="I245" s="79">
        <v>1</v>
      </c>
      <c r="J245" s="79">
        <v>0</v>
      </c>
      <c r="K245" s="79">
        <v>0</v>
      </c>
      <c r="L245" s="79">
        <f>표31_45611571891345[[#This Row],[Bcl2(t+1)]]</f>
        <v>0</v>
      </c>
    </row>
    <row r="246" spans="1:12">
      <c r="A246" s="30">
        <v>0</v>
      </c>
      <c r="B246" s="12">
        <v>1</v>
      </c>
      <c r="C246" s="12">
        <v>0</v>
      </c>
      <c r="D246" s="2">
        <v>1</v>
      </c>
      <c r="E246" s="1">
        <f t="shared" si="14"/>
        <v>-2</v>
      </c>
      <c r="F246" s="31">
        <f t="shared" si="15"/>
        <v>0</v>
      </c>
      <c r="H246" s="79">
        <v>0</v>
      </c>
      <c r="I246" s="79">
        <v>1</v>
      </c>
      <c r="J246" s="79">
        <v>0</v>
      </c>
      <c r="K246" s="79">
        <v>1</v>
      </c>
      <c r="L246" s="79">
        <f>표31_45611571891345[[#This Row],[Bcl2(t+1)]]</f>
        <v>0</v>
      </c>
    </row>
    <row r="247" spans="1:12">
      <c r="A247" s="30">
        <v>0</v>
      </c>
      <c r="B247" s="12">
        <v>1</v>
      </c>
      <c r="C247" s="12">
        <v>1</v>
      </c>
      <c r="D247" s="2">
        <v>0</v>
      </c>
      <c r="E247" s="1">
        <f t="shared" si="14"/>
        <v>-3</v>
      </c>
      <c r="F247" s="31">
        <f t="shared" si="15"/>
        <v>0</v>
      </c>
      <c r="H247" s="79">
        <v>0</v>
      </c>
      <c r="I247" s="79">
        <v>1</v>
      </c>
      <c r="J247" s="79">
        <v>1</v>
      </c>
      <c r="K247" s="79">
        <v>0</v>
      </c>
      <c r="L247" s="79">
        <f>표31_45611571891345[[#This Row],[Bcl2(t+1)]]</f>
        <v>0</v>
      </c>
    </row>
    <row r="248" spans="1:12">
      <c r="A248" s="30">
        <v>0</v>
      </c>
      <c r="B248" s="12">
        <v>1</v>
      </c>
      <c r="C248" s="12">
        <v>1</v>
      </c>
      <c r="D248" s="2">
        <v>1</v>
      </c>
      <c r="E248" s="1">
        <f t="shared" si="14"/>
        <v>-3</v>
      </c>
      <c r="F248" s="31">
        <f t="shared" si="15"/>
        <v>0</v>
      </c>
      <c r="H248" s="79">
        <v>0</v>
      </c>
      <c r="I248" s="79">
        <v>1</v>
      </c>
      <c r="J248" s="79">
        <v>1</v>
      </c>
      <c r="K248" s="79">
        <v>1</v>
      </c>
      <c r="L248" s="79">
        <f>표31_45611571891345[[#This Row],[Bcl2(t+1)]]</f>
        <v>0</v>
      </c>
    </row>
    <row r="249" spans="1:12">
      <c r="A249" s="30">
        <v>1</v>
      </c>
      <c r="B249" s="12">
        <v>0</v>
      </c>
      <c r="C249" s="12">
        <v>0</v>
      </c>
      <c r="D249" s="2">
        <v>0</v>
      </c>
      <c r="E249" s="1">
        <f t="shared" si="14"/>
        <v>2</v>
      </c>
      <c r="F249" s="31">
        <f t="shared" si="15"/>
        <v>1</v>
      </c>
      <c r="H249" s="79">
        <v>1</v>
      </c>
      <c r="I249" s="79">
        <v>0</v>
      </c>
      <c r="J249" s="79">
        <v>0</v>
      </c>
      <c r="K249" s="79">
        <v>0</v>
      </c>
      <c r="L249" s="79">
        <f>표31_45611571891345[[#This Row],[Bcl2(t+1)]]</f>
        <v>1</v>
      </c>
    </row>
    <row r="250" spans="1:12">
      <c r="A250" s="30">
        <v>1</v>
      </c>
      <c r="B250" s="12">
        <v>0</v>
      </c>
      <c r="C250" s="12">
        <v>0</v>
      </c>
      <c r="D250" s="2">
        <v>1</v>
      </c>
      <c r="E250" s="1">
        <f t="shared" si="14"/>
        <v>2</v>
      </c>
      <c r="F250" s="31">
        <f t="shared" si="15"/>
        <v>1</v>
      </c>
      <c r="H250" s="79">
        <v>1</v>
      </c>
      <c r="I250" s="79">
        <v>0</v>
      </c>
      <c r="J250" s="79">
        <v>0</v>
      </c>
      <c r="K250" s="79">
        <v>1</v>
      </c>
      <c r="L250" s="79">
        <f>표31_45611571891345[[#This Row],[Bcl2(t+1)]]</f>
        <v>1</v>
      </c>
    </row>
    <row r="251" spans="1:12">
      <c r="A251" s="30">
        <v>1</v>
      </c>
      <c r="B251" s="12">
        <v>0</v>
      </c>
      <c r="C251" s="12">
        <v>1</v>
      </c>
      <c r="D251" s="2">
        <v>0</v>
      </c>
      <c r="E251" s="1">
        <f t="shared" si="14"/>
        <v>1</v>
      </c>
      <c r="F251" s="31">
        <f t="shared" si="15"/>
        <v>1</v>
      </c>
      <c r="H251" s="79">
        <v>1</v>
      </c>
      <c r="I251" s="79">
        <v>0</v>
      </c>
      <c r="J251" s="79">
        <v>1</v>
      </c>
      <c r="K251" s="79">
        <v>0</v>
      </c>
      <c r="L251" s="79">
        <f>표31_45611571891345[[#This Row],[Bcl2(t+1)]]</f>
        <v>1</v>
      </c>
    </row>
    <row r="252" spans="1:12">
      <c r="A252" s="30">
        <v>1</v>
      </c>
      <c r="B252" s="12">
        <v>0</v>
      </c>
      <c r="C252" s="12">
        <v>1</v>
      </c>
      <c r="D252" s="2">
        <v>1</v>
      </c>
      <c r="E252" s="1">
        <f t="shared" si="14"/>
        <v>1</v>
      </c>
      <c r="F252" s="31">
        <f t="shared" si="15"/>
        <v>1</v>
      </c>
      <c r="H252" s="79">
        <v>1</v>
      </c>
      <c r="I252" s="79">
        <v>0</v>
      </c>
      <c r="J252" s="79">
        <v>1</v>
      </c>
      <c r="K252" s="79">
        <v>1</v>
      </c>
      <c r="L252" s="79">
        <f>표31_45611571891345[[#This Row],[Bcl2(t+1)]]</f>
        <v>1</v>
      </c>
    </row>
    <row r="253" spans="1:12">
      <c r="A253" s="30">
        <v>1</v>
      </c>
      <c r="B253" s="12">
        <v>1</v>
      </c>
      <c r="C253" s="12">
        <v>0</v>
      </c>
      <c r="D253" s="2">
        <v>0</v>
      </c>
      <c r="E253" s="1">
        <f t="shared" si="14"/>
        <v>0</v>
      </c>
      <c r="F253" s="31">
        <f t="shared" si="15"/>
        <v>0</v>
      </c>
      <c r="H253" s="79">
        <v>1</v>
      </c>
      <c r="I253" s="79">
        <v>1</v>
      </c>
      <c r="J253" s="79">
        <v>0</v>
      </c>
      <c r="K253" s="79">
        <v>0</v>
      </c>
      <c r="L253" s="79">
        <f>표31_45611571891345[[#This Row],[Bcl2(t+1)]]</f>
        <v>0</v>
      </c>
    </row>
    <row r="254" spans="1:12">
      <c r="A254" s="30">
        <v>1</v>
      </c>
      <c r="B254" s="12">
        <v>1</v>
      </c>
      <c r="C254" s="12">
        <v>0</v>
      </c>
      <c r="D254" s="2">
        <v>1</v>
      </c>
      <c r="E254" s="1">
        <f t="shared" si="14"/>
        <v>0</v>
      </c>
      <c r="F254" s="31">
        <f t="shared" si="15"/>
        <v>1</v>
      </c>
      <c r="H254" s="79">
        <v>1</v>
      </c>
      <c r="I254" s="79">
        <v>1</v>
      </c>
      <c r="J254" s="79">
        <v>0</v>
      </c>
      <c r="K254" s="79">
        <v>1</v>
      </c>
      <c r="L254" s="79">
        <f>표31_45611571891345[[#This Row],[Bcl2(t+1)]]</f>
        <v>1</v>
      </c>
    </row>
    <row r="255" spans="1:12">
      <c r="A255" s="30">
        <v>1</v>
      </c>
      <c r="B255" s="12">
        <v>1</v>
      </c>
      <c r="C255" s="12">
        <v>1</v>
      </c>
      <c r="D255" s="2">
        <v>0</v>
      </c>
      <c r="E255" s="1">
        <f t="shared" si="14"/>
        <v>-1</v>
      </c>
      <c r="F255" s="31">
        <f t="shared" si="15"/>
        <v>0</v>
      </c>
      <c r="H255" s="79">
        <v>1</v>
      </c>
      <c r="I255" s="79">
        <v>1</v>
      </c>
      <c r="J255" s="79">
        <v>1</v>
      </c>
      <c r="K255" s="79">
        <v>0</v>
      </c>
      <c r="L255" s="79">
        <f>표31_45611571891345[[#This Row],[Bcl2(t+1)]]</f>
        <v>0</v>
      </c>
    </row>
    <row r="256" spans="1:12">
      <c r="A256" s="36">
        <v>1</v>
      </c>
      <c r="B256" s="37">
        <v>1</v>
      </c>
      <c r="C256" s="37">
        <v>1</v>
      </c>
      <c r="D256" s="38">
        <v>1</v>
      </c>
      <c r="E256" s="40">
        <f t="shared" si="14"/>
        <v>-1</v>
      </c>
      <c r="F256" s="39">
        <f t="shared" si="15"/>
        <v>0</v>
      </c>
      <c r="H256" s="79">
        <v>1</v>
      </c>
      <c r="I256" s="79">
        <v>1</v>
      </c>
      <c r="J256" s="79">
        <v>1</v>
      </c>
      <c r="K256" s="79">
        <v>1</v>
      </c>
      <c r="L256" s="79">
        <f>표31_45611571891345[[#This Row],[Bcl2(t+1)]]</f>
        <v>0</v>
      </c>
    </row>
    <row r="257" spans="1:10">
      <c r="A257" s="4"/>
      <c r="B257" s="4"/>
      <c r="C257" s="4"/>
      <c r="D257" s="4"/>
      <c r="E257" s="3"/>
      <c r="F257" s="3"/>
    </row>
    <row r="258" spans="1:10" ht="24" customHeight="1">
      <c r="A258" s="83" t="s">
        <v>9</v>
      </c>
      <c r="B258" s="84"/>
      <c r="C258" s="3"/>
      <c r="D258" s="3"/>
      <c r="G258" s="83"/>
      <c r="H258" s="83"/>
      <c r="I258" s="83"/>
      <c r="J258" s="83"/>
    </row>
    <row r="259" spans="1:10" ht="22.2">
      <c r="A259" s="79" t="s">
        <v>46</v>
      </c>
      <c r="B259" s="71" t="s">
        <v>84</v>
      </c>
      <c r="C259" s="79">
        <v>-1</v>
      </c>
      <c r="F259" s="7"/>
    </row>
    <row r="260" spans="1:10" ht="22.2">
      <c r="A260" s="7" t="s">
        <v>2</v>
      </c>
      <c r="B260" s="72" t="s">
        <v>85</v>
      </c>
      <c r="C260" s="7">
        <v>2</v>
      </c>
      <c r="F260" s="8"/>
    </row>
    <row r="261" spans="1:10" ht="22.2">
      <c r="A261" s="8" t="s">
        <v>43</v>
      </c>
      <c r="B261" s="73" t="s">
        <v>86</v>
      </c>
      <c r="C261" s="8">
        <v>-1</v>
      </c>
    </row>
    <row r="262" spans="1:10">
      <c r="F262" s="3"/>
    </row>
    <row r="263" spans="1:10">
      <c r="A263" s="32" t="s">
        <v>2</v>
      </c>
      <c r="B263" s="33" t="s">
        <v>43</v>
      </c>
      <c r="C263" s="34" t="s">
        <v>47</v>
      </c>
      <c r="D263" s="34" t="s">
        <v>1</v>
      </c>
      <c r="E263" s="35" t="s">
        <v>48</v>
      </c>
      <c r="F263" s="3"/>
      <c r="G263" s="79" t="s">
        <v>0</v>
      </c>
      <c r="H263" s="79" t="s">
        <v>43</v>
      </c>
      <c r="I263" s="79" t="s">
        <v>47</v>
      </c>
      <c r="J263" s="79" t="s">
        <v>48</v>
      </c>
    </row>
    <row r="264" spans="1:10">
      <c r="A264" s="29">
        <v>0</v>
      </c>
      <c r="B264" s="10">
        <v>0</v>
      </c>
      <c r="C264" s="1">
        <v>0</v>
      </c>
      <c r="D264" s="1">
        <f>A264*$C$260+B264*$C$261+$C$259</f>
        <v>-1</v>
      </c>
      <c r="E264" s="31">
        <f>IF(D264&gt;0,1,IF(D264&lt;0,0,C264))</f>
        <v>0</v>
      </c>
      <c r="F264" s="3"/>
      <c r="G264" s="79">
        <v>0</v>
      </c>
      <c r="H264" s="79">
        <v>0</v>
      </c>
      <c r="I264" s="79">
        <v>0</v>
      </c>
      <c r="J264" s="79">
        <f>표32_46621581901446[[#This Row],[Bax(t+1)]]</f>
        <v>0</v>
      </c>
    </row>
    <row r="265" spans="1:10">
      <c r="A265" s="29">
        <v>0</v>
      </c>
      <c r="B265" s="10">
        <v>0</v>
      </c>
      <c r="C265" s="1">
        <v>1</v>
      </c>
      <c r="D265" s="1">
        <f t="shared" ref="D265:D271" si="16">A265*$C$260+B265*$C$261+$C$259</f>
        <v>-1</v>
      </c>
      <c r="E265" s="31">
        <f t="shared" ref="E265:E271" si="17">IF(D265&gt;0,1,IF(D265&lt;0,0,C265))</f>
        <v>0</v>
      </c>
      <c r="F265" s="3"/>
      <c r="G265" s="79">
        <v>0</v>
      </c>
      <c r="H265" s="79">
        <v>0</v>
      </c>
      <c r="I265" s="79">
        <v>1</v>
      </c>
      <c r="J265" s="79">
        <f>표32_46621581901446[[#This Row],[Bax(t+1)]]</f>
        <v>0</v>
      </c>
    </row>
    <row r="266" spans="1:10">
      <c r="A266" s="29">
        <v>0</v>
      </c>
      <c r="B266" s="10">
        <v>1</v>
      </c>
      <c r="C266" s="1">
        <v>0</v>
      </c>
      <c r="D266" s="1">
        <f t="shared" si="16"/>
        <v>-2</v>
      </c>
      <c r="E266" s="31">
        <f t="shared" si="17"/>
        <v>0</v>
      </c>
      <c r="F266" s="3"/>
      <c r="G266" s="79">
        <v>0</v>
      </c>
      <c r="H266" s="79">
        <v>1</v>
      </c>
      <c r="I266" s="79">
        <v>0</v>
      </c>
      <c r="J266" s="79">
        <f>표32_46621581901446[[#This Row],[Bax(t+1)]]</f>
        <v>0</v>
      </c>
    </row>
    <row r="267" spans="1:10">
      <c r="A267" s="29">
        <v>0</v>
      </c>
      <c r="B267" s="10">
        <v>1</v>
      </c>
      <c r="C267" s="1">
        <v>1</v>
      </c>
      <c r="D267" s="1">
        <f t="shared" si="16"/>
        <v>-2</v>
      </c>
      <c r="E267" s="31">
        <f t="shared" si="17"/>
        <v>0</v>
      </c>
      <c r="F267" s="3"/>
      <c r="G267" s="79">
        <v>0</v>
      </c>
      <c r="H267" s="79">
        <v>1</v>
      </c>
      <c r="I267" s="79">
        <v>1</v>
      </c>
      <c r="J267" s="79">
        <f>표32_46621581901446[[#This Row],[Bax(t+1)]]</f>
        <v>0</v>
      </c>
    </row>
    <row r="268" spans="1:10">
      <c r="A268" s="30">
        <v>1</v>
      </c>
      <c r="B268" s="12">
        <v>0</v>
      </c>
      <c r="C268" s="2">
        <v>0</v>
      </c>
      <c r="D268" s="1">
        <f t="shared" si="16"/>
        <v>1</v>
      </c>
      <c r="E268" s="31">
        <f t="shared" si="17"/>
        <v>1</v>
      </c>
      <c r="F268" s="3"/>
      <c r="G268" s="79">
        <v>1</v>
      </c>
      <c r="H268" s="79">
        <v>0</v>
      </c>
      <c r="I268" s="79">
        <v>0</v>
      </c>
      <c r="J268" s="79">
        <f>표32_46621581901446[[#This Row],[Bax(t+1)]]</f>
        <v>1</v>
      </c>
    </row>
    <row r="269" spans="1:10">
      <c r="A269" s="30">
        <v>1</v>
      </c>
      <c r="B269" s="12">
        <v>0</v>
      </c>
      <c r="C269" s="2">
        <v>1</v>
      </c>
      <c r="D269" s="1">
        <f t="shared" si="16"/>
        <v>1</v>
      </c>
      <c r="E269" s="31">
        <f t="shared" si="17"/>
        <v>1</v>
      </c>
      <c r="F269" s="3"/>
      <c r="G269" s="79">
        <v>1</v>
      </c>
      <c r="H269" s="79">
        <v>0</v>
      </c>
      <c r="I269" s="79">
        <v>1</v>
      </c>
      <c r="J269" s="79">
        <f>표32_46621581901446[[#This Row],[Bax(t+1)]]</f>
        <v>1</v>
      </c>
    </row>
    <row r="270" spans="1:10">
      <c r="A270" s="30">
        <v>1</v>
      </c>
      <c r="B270" s="12">
        <v>1</v>
      </c>
      <c r="C270" s="2">
        <v>0</v>
      </c>
      <c r="D270" s="1">
        <f t="shared" si="16"/>
        <v>0</v>
      </c>
      <c r="E270" s="31">
        <f t="shared" si="17"/>
        <v>0</v>
      </c>
      <c r="F270" s="3"/>
      <c r="G270" s="79">
        <v>1</v>
      </c>
      <c r="H270" s="79">
        <v>1</v>
      </c>
      <c r="I270" s="79">
        <v>0</v>
      </c>
      <c r="J270" s="79">
        <f>표32_46621581901446[[#This Row],[Bax(t+1)]]</f>
        <v>0</v>
      </c>
    </row>
    <row r="271" spans="1:10">
      <c r="A271" s="36">
        <v>1</v>
      </c>
      <c r="B271" s="37">
        <v>1</v>
      </c>
      <c r="C271" s="38">
        <v>1</v>
      </c>
      <c r="D271" s="40">
        <f t="shared" si="16"/>
        <v>0</v>
      </c>
      <c r="E271" s="39">
        <f t="shared" si="17"/>
        <v>1</v>
      </c>
      <c r="F271" s="3"/>
      <c r="G271" s="79">
        <v>1</v>
      </c>
      <c r="H271" s="79">
        <v>1</v>
      </c>
      <c r="I271" s="79">
        <v>1</v>
      </c>
      <c r="J271" s="79">
        <f>표32_46621581901446[[#This Row],[Bax(t+1)]]</f>
        <v>1</v>
      </c>
    </row>
    <row r="272" spans="1:10">
      <c r="A272" s="4"/>
      <c r="B272" s="4"/>
      <c r="C272" s="4"/>
      <c r="D272" s="3"/>
      <c r="E272" s="4"/>
      <c r="F272" s="3"/>
    </row>
    <row r="273" spans="1:17" ht="24" customHeight="1">
      <c r="A273" s="83" t="s">
        <v>9</v>
      </c>
      <c r="B273" s="84"/>
      <c r="C273" s="3"/>
      <c r="D273" s="3"/>
      <c r="E273" s="3"/>
      <c r="F273" s="3"/>
      <c r="J273" s="83"/>
      <c r="K273" s="83"/>
      <c r="L273" s="83"/>
      <c r="M273" s="83"/>
    </row>
    <row r="274" spans="1:17" ht="22.2">
      <c r="A274" s="79" t="s">
        <v>49</v>
      </c>
      <c r="B274" s="71" t="s">
        <v>87</v>
      </c>
      <c r="C274" s="79">
        <v>-1</v>
      </c>
      <c r="D274" s="4"/>
      <c r="F274" s="14"/>
    </row>
    <row r="275" spans="1:17" ht="22.2">
      <c r="A275" s="14" t="s">
        <v>34</v>
      </c>
      <c r="B275" s="73" t="s">
        <v>88</v>
      </c>
      <c r="C275" s="8">
        <v>-1</v>
      </c>
      <c r="F275" s="8"/>
    </row>
    <row r="276" spans="1:17" ht="22.2">
      <c r="A276" s="8" t="s">
        <v>43</v>
      </c>
      <c r="B276" s="73" t="s">
        <v>86</v>
      </c>
      <c r="C276" s="8">
        <v>-1</v>
      </c>
      <c r="F276" s="8"/>
    </row>
    <row r="277" spans="1:17" ht="22.2">
      <c r="A277" s="8" t="s">
        <v>6</v>
      </c>
      <c r="B277" s="73" t="s">
        <v>68</v>
      </c>
      <c r="C277" s="8">
        <v>-1</v>
      </c>
      <c r="F277" s="7"/>
    </row>
    <row r="278" spans="1:17" ht="22.2">
      <c r="A278" s="7" t="s">
        <v>46</v>
      </c>
      <c r="B278" s="72" t="s">
        <v>89</v>
      </c>
      <c r="C278" s="7">
        <v>3</v>
      </c>
      <c r="F278" s="7"/>
    </row>
    <row r="279" spans="1:17" ht="22.2">
      <c r="A279" s="7" t="s">
        <v>16</v>
      </c>
      <c r="B279" s="72" t="s">
        <v>69</v>
      </c>
      <c r="C279" s="7">
        <v>1</v>
      </c>
    </row>
    <row r="281" spans="1:17">
      <c r="A281" s="53" t="s">
        <v>34</v>
      </c>
      <c r="B281" s="33" t="s">
        <v>43</v>
      </c>
      <c r="C281" s="33" t="s">
        <v>6</v>
      </c>
      <c r="D281" s="46" t="s">
        <v>46</v>
      </c>
      <c r="E281" s="46" t="s">
        <v>16</v>
      </c>
      <c r="F281" s="34" t="s">
        <v>50</v>
      </c>
      <c r="G281" s="34" t="s">
        <v>1</v>
      </c>
      <c r="H281" s="35" t="s">
        <v>51</v>
      </c>
      <c r="K281" s="79" t="s">
        <v>34</v>
      </c>
      <c r="L281" s="79" t="s">
        <v>43</v>
      </c>
      <c r="M281" s="79" t="s">
        <v>103</v>
      </c>
      <c r="N281" s="79" t="s">
        <v>46</v>
      </c>
      <c r="O281" s="79" t="s">
        <v>16</v>
      </c>
      <c r="P281" s="79" t="s">
        <v>50</v>
      </c>
      <c r="Q281" s="79" t="s">
        <v>51</v>
      </c>
    </row>
    <row r="282" spans="1:17">
      <c r="A282" s="42">
        <v>0</v>
      </c>
      <c r="B282" s="10">
        <v>0</v>
      </c>
      <c r="C282" s="10">
        <v>0</v>
      </c>
      <c r="D282" s="9">
        <v>0</v>
      </c>
      <c r="E282" s="9">
        <v>0</v>
      </c>
      <c r="F282" s="1">
        <v>0</v>
      </c>
      <c r="G282" s="1">
        <f>A282*$C$275+B282*$C$276+C282*$C$277+D282*$C$278+E282*$C$279+$C$274</f>
        <v>-1</v>
      </c>
      <c r="H282" s="31">
        <f>IF(G282&gt;0,1,IF(G282&lt;0,0,F282))</f>
        <v>0</v>
      </c>
      <c r="K282" s="79">
        <v>0</v>
      </c>
      <c r="L282" s="79">
        <v>0</v>
      </c>
      <c r="M282" s="79">
        <v>0</v>
      </c>
      <c r="N282" s="79">
        <v>0</v>
      </c>
      <c r="O282" s="79">
        <v>0</v>
      </c>
      <c r="P282" s="79">
        <v>0</v>
      </c>
      <c r="Q282" s="79">
        <f>표33_47631591911547[[#This Row],[Caspase(t+1)]]</f>
        <v>0</v>
      </c>
    </row>
    <row r="283" spans="1:17">
      <c r="A283" s="42">
        <v>0</v>
      </c>
      <c r="B283" s="10">
        <v>0</v>
      </c>
      <c r="C283" s="10">
        <v>0</v>
      </c>
      <c r="D283" s="9">
        <v>0</v>
      </c>
      <c r="E283" s="9">
        <v>0</v>
      </c>
      <c r="F283" s="1">
        <v>1</v>
      </c>
      <c r="G283" s="1">
        <f t="shared" ref="G283:G345" si="18">A283*$C$275+B283*$C$276+C283*$C$277+D283*$C$278+E283*$C$279+$C$274</f>
        <v>-1</v>
      </c>
      <c r="H283" s="31">
        <f t="shared" ref="H283:H345" si="19">IF(G283&gt;0,1,IF(G283&lt;0,0,F283))</f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0</v>
      </c>
      <c r="P283" s="79">
        <v>1</v>
      </c>
      <c r="Q283" s="79">
        <f>표33_47631591911547[[#This Row],[Caspase(t+1)]]</f>
        <v>0</v>
      </c>
    </row>
    <row r="284" spans="1:17">
      <c r="A284" s="42">
        <v>0</v>
      </c>
      <c r="B284" s="10">
        <v>0</v>
      </c>
      <c r="C284" s="10">
        <v>0</v>
      </c>
      <c r="D284" s="9">
        <v>0</v>
      </c>
      <c r="E284" s="9">
        <v>1</v>
      </c>
      <c r="F284" s="1">
        <v>0</v>
      </c>
      <c r="G284" s="1">
        <f t="shared" si="18"/>
        <v>0</v>
      </c>
      <c r="H284" s="31">
        <f t="shared" si="19"/>
        <v>0</v>
      </c>
      <c r="K284" s="79">
        <v>0</v>
      </c>
      <c r="L284" s="79">
        <v>0</v>
      </c>
      <c r="M284" s="79">
        <v>0</v>
      </c>
      <c r="N284" s="79">
        <v>0</v>
      </c>
      <c r="O284" s="79">
        <v>1</v>
      </c>
      <c r="P284" s="79">
        <v>0</v>
      </c>
      <c r="Q284" s="79">
        <f>표33_47631591911547[[#This Row],[Caspase(t+1)]]</f>
        <v>0</v>
      </c>
    </row>
    <row r="285" spans="1:17">
      <c r="A285" s="42">
        <v>0</v>
      </c>
      <c r="B285" s="10">
        <v>0</v>
      </c>
      <c r="C285" s="10">
        <v>0</v>
      </c>
      <c r="D285" s="9">
        <v>0</v>
      </c>
      <c r="E285" s="9">
        <v>1</v>
      </c>
      <c r="F285" s="1">
        <v>1</v>
      </c>
      <c r="G285" s="1">
        <f t="shared" si="18"/>
        <v>0</v>
      </c>
      <c r="H285" s="31">
        <f t="shared" si="19"/>
        <v>1</v>
      </c>
      <c r="K285" s="79">
        <v>0</v>
      </c>
      <c r="L285" s="79">
        <v>0</v>
      </c>
      <c r="M285" s="79">
        <v>0</v>
      </c>
      <c r="N285" s="79">
        <v>0</v>
      </c>
      <c r="O285" s="79">
        <v>1</v>
      </c>
      <c r="P285" s="79">
        <v>1</v>
      </c>
      <c r="Q285" s="79">
        <f>표33_47631591911547[[#This Row],[Caspase(t+1)]]</f>
        <v>1</v>
      </c>
    </row>
    <row r="286" spans="1:17">
      <c r="A286" s="42">
        <v>0</v>
      </c>
      <c r="B286" s="10">
        <v>0</v>
      </c>
      <c r="C286" s="10">
        <v>0</v>
      </c>
      <c r="D286" s="9">
        <v>1</v>
      </c>
      <c r="E286" s="9">
        <v>0</v>
      </c>
      <c r="F286" s="2">
        <v>0</v>
      </c>
      <c r="G286" s="1">
        <f t="shared" si="18"/>
        <v>2</v>
      </c>
      <c r="H286" s="31">
        <f t="shared" si="19"/>
        <v>1</v>
      </c>
      <c r="K286" s="79">
        <v>0</v>
      </c>
      <c r="L286" s="79">
        <v>0</v>
      </c>
      <c r="M286" s="79">
        <v>0</v>
      </c>
      <c r="N286" s="79">
        <v>1</v>
      </c>
      <c r="O286" s="79">
        <v>0</v>
      </c>
      <c r="P286" s="79">
        <v>0</v>
      </c>
      <c r="Q286" s="79">
        <f>표33_47631591911547[[#This Row],[Caspase(t+1)]]</f>
        <v>1</v>
      </c>
    </row>
    <row r="287" spans="1:17">
      <c r="A287" s="42">
        <v>0</v>
      </c>
      <c r="B287" s="10">
        <v>0</v>
      </c>
      <c r="C287" s="10">
        <v>0</v>
      </c>
      <c r="D287" s="9">
        <v>1</v>
      </c>
      <c r="E287" s="9">
        <v>0</v>
      </c>
      <c r="F287" s="2">
        <v>1</v>
      </c>
      <c r="G287" s="1">
        <f t="shared" si="18"/>
        <v>2</v>
      </c>
      <c r="H287" s="31">
        <f t="shared" si="19"/>
        <v>1</v>
      </c>
      <c r="K287" s="79">
        <v>0</v>
      </c>
      <c r="L287" s="79">
        <v>0</v>
      </c>
      <c r="M287" s="79">
        <v>0</v>
      </c>
      <c r="N287" s="79">
        <v>1</v>
      </c>
      <c r="O287" s="79">
        <v>0</v>
      </c>
      <c r="P287" s="79">
        <v>1</v>
      </c>
      <c r="Q287" s="79">
        <f>표33_47631591911547[[#This Row],[Caspase(t+1)]]</f>
        <v>1</v>
      </c>
    </row>
    <row r="288" spans="1:17">
      <c r="A288" s="42">
        <v>0</v>
      </c>
      <c r="B288" s="10">
        <v>0</v>
      </c>
      <c r="C288" s="10">
        <v>0</v>
      </c>
      <c r="D288" s="9">
        <v>1</v>
      </c>
      <c r="E288" s="9">
        <v>1</v>
      </c>
      <c r="F288" s="2">
        <v>0</v>
      </c>
      <c r="G288" s="1">
        <f t="shared" si="18"/>
        <v>3</v>
      </c>
      <c r="H288" s="31">
        <f t="shared" si="19"/>
        <v>1</v>
      </c>
      <c r="K288" s="79">
        <v>0</v>
      </c>
      <c r="L288" s="79">
        <v>0</v>
      </c>
      <c r="M288" s="79">
        <v>0</v>
      </c>
      <c r="N288" s="79">
        <v>1</v>
      </c>
      <c r="O288" s="79">
        <v>1</v>
      </c>
      <c r="P288" s="79">
        <v>0</v>
      </c>
      <c r="Q288" s="79">
        <f>표33_47631591911547[[#This Row],[Caspase(t+1)]]</f>
        <v>1</v>
      </c>
    </row>
    <row r="289" spans="1:17">
      <c r="A289" s="42">
        <v>0</v>
      </c>
      <c r="B289" s="10">
        <v>0</v>
      </c>
      <c r="C289" s="10">
        <v>0</v>
      </c>
      <c r="D289" s="9">
        <v>1</v>
      </c>
      <c r="E289" s="9">
        <v>1</v>
      </c>
      <c r="F289" s="2">
        <v>1</v>
      </c>
      <c r="G289" s="1">
        <f t="shared" si="18"/>
        <v>3</v>
      </c>
      <c r="H289" s="31">
        <f t="shared" si="19"/>
        <v>1</v>
      </c>
      <c r="K289" s="79">
        <v>0</v>
      </c>
      <c r="L289" s="79">
        <v>0</v>
      </c>
      <c r="M289" s="79">
        <v>0</v>
      </c>
      <c r="N289" s="79">
        <v>1</v>
      </c>
      <c r="O289" s="79">
        <v>1</v>
      </c>
      <c r="P289" s="79">
        <v>1</v>
      </c>
      <c r="Q289" s="79">
        <f>표33_47631591911547[[#This Row],[Caspase(t+1)]]</f>
        <v>1</v>
      </c>
    </row>
    <row r="290" spans="1:17">
      <c r="A290" s="43">
        <v>0</v>
      </c>
      <c r="B290" s="12">
        <v>0</v>
      </c>
      <c r="C290" s="12">
        <v>1</v>
      </c>
      <c r="D290" s="11">
        <v>0</v>
      </c>
      <c r="E290" s="11">
        <v>0</v>
      </c>
      <c r="F290" s="2">
        <v>0</v>
      </c>
      <c r="G290" s="1">
        <f t="shared" si="18"/>
        <v>-2</v>
      </c>
      <c r="H290" s="31">
        <f t="shared" si="19"/>
        <v>0</v>
      </c>
      <c r="K290" s="79">
        <v>0</v>
      </c>
      <c r="L290" s="79">
        <v>0</v>
      </c>
      <c r="M290" s="79">
        <v>1</v>
      </c>
      <c r="N290" s="79">
        <v>0</v>
      </c>
      <c r="O290" s="79">
        <v>0</v>
      </c>
      <c r="P290" s="79">
        <v>0</v>
      </c>
      <c r="Q290" s="79">
        <f>표33_47631591911547[[#This Row],[Caspase(t+1)]]</f>
        <v>0</v>
      </c>
    </row>
    <row r="291" spans="1:17">
      <c r="A291" s="43">
        <v>0</v>
      </c>
      <c r="B291" s="12">
        <v>0</v>
      </c>
      <c r="C291" s="12">
        <v>1</v>
      </c>
      <c r="D291" s="11">
        <v>0</v>
      </c>
      <c r="E291" s="11">
        <v>0</v>
      </c>
      <c r="F291" s="2">
        <v>1</v>
      </c>
      <c r="G291" s="1">
        <f t="shared" si="18"/>
        <v>-2</v>
      </c>
      <c r="H291" s="31">
        <f t="shared" si="19"/>
        <v>0</v>
      </c>
      <c r="K291" s="79">
        <v>0</v>
      </c>
      <c r="L291" s="79">
        <v>0</v>
      </c>
      <c r="M291" s="79">
        <v>1</v>
      </c>
      <c r="N291" s="79">
        <v>0</v>
      </c>
      <c r="O291" s="79">
        <v>0</v>
      </c>
      <c r="P291" s="79">
        <v>1</v>
      </c>
      <c r="Q291" s="79">
        <f>표33_47631591911547[[#This Row],[Caspase(t+1)]]</f>
        <v>0</v>
      </c>
    </row>
    <row r="292" spans="1:17">
      <c r="A292" s="43">
        <v>0</v>
      </c>
      <c r="B292" s="12">
        <v>0</v>
      </c>
      <c r="C292" s="12">
        <v>1</v>
      </c>
      <c r="D292" s="11">
        <v>0</v>
      </c>
      <c r="E292" s="11">
        <v>1</v>
      </c>
      <c r="F292" s="2">
        <v>0</v>
      </c>
      <c r="G292" s="1">
        <f t="shared" si="18"/>
        <v>-1</v>
      </c>
      <c r="H292" s="31">
        <f t="shared" si="19"/>
        <v>0</v>
      </c>
      <c r="K292" s="79">
        <v>0</v>
      </c>
      <c r="L292" s="79">
        <v>0</v>
      </c>
      <c r="M292" s="79">
        <v>1</v>
      </c>
      <c r="N292" s="79">
        <v>0</v>
      </c>
      <c r="O292" s="79">
        <v>1</v>
      </c>
      <c r="P292" s="79">
        <v>0</v>
      </c>
      <c r="Q292" s="79">
        <f>표33_47631591911547[[#This Row],[Caspase(t+1)]]</f>
        <v>0</v>
      </c>
    </row>
    <row r="293" spans="1:17">
      <c r="A293" s="43">
        <v>0</v>
      </c>
      <c r="B293" s="12">
        <v>0</v>
      </c>
      <c r="C293" s="12">
        <v>1</v>
      </c>
      <c r="D293" s="11">
        <v>0</v>
      </c>
      <c r="E293" s="11">
        <v>1</v>
      </c>
      <c r="F293" s="2">
        <v>1</v>
      </c>
      <c r="G293" s="1">
        <f t="shared" si="18"/>
        <v>-1</v>
      </c>
      <c r="H293" s="31">
        <f t="shared" si="19"/>
        <v>0</v>
      </c>
      <c r="K293" s="79">
        <v>0</v>
      </c>
      <c r="L293" s="79">
        <v>0</v>
      </c>
      <c r="M293" s="79">
        <v>1</v>
      </c>
      <c r="N293" s="79">
        <v>0</v>
      </c>
      <c r="O293" s="79">
        <v>1</v>
      </c>
      <c r="P293" s="79">
        <v>1</v>
      </c>
      <c r="Q293" s="79">
        <f>표33_47631591911547[[#This Row],[Caspase(t+1)]]</f>
        <v>0</v>
      </c>
    </row>
    <row r="294" spans="1:17">
      <c r="A294" s="43">
        <v>0</v>
      </c>
      <c r="B294" s="12">
        <v>0</v>
      </c>
      <c r="C294" s="12">
        <v>1</v>
      </c>
      <c r="D294" s="11">
        <v>1</v>
      </c>
      <c r="E294" s="11">
        <v>0</v>
      </c>
      <c r="F294" s="2">
        <v>0</v>
      </c>
      <c r="G294" s="1">
        <f t="shared" si="18"/>
        <v>1</v>
      </c>
      <c r="H294" s="31">
        <f t="shared" si="19"/>
        <v>1</v>
      </c>
      <c r="K294" s="79">
        <v>0</v>
      </c>
      <c r="L294" s="79">
        <v>0</v>
      </c>
      <c r="M294" s="79">
        <v>1</v>
      </c>
      <c r="N294" s="79">
        <v>1</v>
      </c>
      <c r="O294" s="79">
        <v>0</v>
      </c>
      <c r="P294" s="79">
        <v>0</v>
      </c>
      <c r="Q294" s="79">
        <f>표33_47631591911547[[#This Row],[Caspase(t+1)]]</f>
        <v>1</v>
      </c>
    </row>
    <row r="295" spans="1:17">
      <c r="A295" s="43">
        <v>0</v>
      </c>
      <c r="B295" s="12">
        <v>0</v>
      </c>
      <c r="C295" s="12">
        <v>1</v>
      </c>
      <c r="D295" s="11">
        <v>1</v>
      </c>
      <c r="E295" s="11">
        <v>0</v>
      </c>
      <c r="F295" s="2">
        <v>0</v>
      </c>
      <c r="G295" s="1">
        <f t="shared" si="18"/>
        <v>1</v>
      </c>
      <c r="H295" s="31">
        <f t="shared" si="19"/>
        <v>1</v>
      </c>
      <c r="K295" s="79">
        <v>0</v>
      </c>
      <c r="L295" s="79">
        <v>0</v>
      </c>
      <c r="M295" s="79">
        <v>1</v>
      </c>
      <c r="N295" s="79">
        <v>1</v>
      </c>
      <c r="O295" s="79">
        <v>0</v>
      </c>
      <c r="P295" s="79">
        <v>0</v>
      </c>
      <c r="Q295" s="79">
        <f>표33_47631591911547[[#This Row],[Caspase(t+1)]]</f>
        <v>1</v>
      </c>
    </row>
    <row r="296" spans="1:17">
      <c r="A296" s="43">
        <v>0</v>
      </c>
      <c r="B296" s="12">
        <v>0</v>
      </c>
      <c r="C296" s="12">
        <v>1</v>
      </c>
      <c r="D296" s="11">
        <v>1</v>
      </c>
      <c r="E296" s="11">
        <v>1</v>
      </c>
      <c r="F296" s="2">
        <v>0</v>
      </c>
      <c r="G296" s="1">
        <f t="shared" si="18"/>
        <v>2</v>
      </c>
      <c r="H296" s="31">
        <f t="shared" si="19"/>
        <v>1</v>
      </c>
      <c r="K296" s="79">
        <v>0</v>
      </c>
      <c r="L296" s="79">
        <v>0</v>
      </c>
      <c r="M296" s="79">
        <v>1</v>
      </c>
      <c r="N296" s="79">
        <v>1</v>
      </c>
      <c r="O296" s="79">
        <v>1</v>
      </c>
      <c r="P296" s="79">
        <v>0</v>
      </c>
      <c r="Q296" s="79">
        <f>표33_47631591911547[[#This Row],[Caspase(t+1)]]</f>
        <v>1</v>
      </c>
    </row>
    <row r="297" spans="1:17">
      <c r="A297" s="43">
        <v>0</v>
      </c>
      <c r="B297" s="12">
        <v>0</v>
      </c>
      <c r="C297" s="12">
        <v>1</v>
      </c>
      <c r="D297" s="11">
        <v>1</v>
      </c>
      <c r="E297" s="11">
        <v>1</v>
      </c>
      <c r="F297" s="2">
        <v>1</v>
      </c>
      <c r="G297" s="1">
        <f t="shared" si="18"/>
        <v>2</v>
      </c>
      <c r="H297" s="31">
        <f t="shared" si="19"/>
        <v>1</v>
      </c>
      <c r="K297" s="79">
        <v>0</v>
      </c>
      <c r="L297" s="79">
        <v>0</v>
      </c>
      <c r="M297" s="79">
        <v>1</v>
      </c>
      <c r="N297" s="79">
        <v>1</v>
      </c>
      <c r="O297" s="79">
        <v>1</v>
      </c>
      <c r="P297" s="79">
        <v>1</v>
      </c>
      <c r="Q297" s="79">
        <f>표33_47631591911547[[#This Row],[Caspase(t+1)]]</f>
        <v>1</v>
      </c>
    </row>
    <row r="298" spans="1:17">
      <c r="A298" s="42">
        <v>0</v>
      </c>
      <c r="B298" s="12">
        <v>1</v>
      </c>
      <c r="C298" s="12">
        <v>0</v>
      </c>
      <c r="D298" s="11">
        <v>0</v>
      </c>
      <c r="E298" s="11">
        <v>0</v>
      </c>
      <c r="F298" s="1">
        <v>0</v>
      </c>
      <c r="G298" s="1">
        <f t="shared" si="18"/>
        <v>-2</v>
      </c>
      <c r="H298" s="31">
        <f t="shared" si="19"/>
        <v>0</v>
      </c>
      <c r="K298" s="79">
        <v>0</v>
      </c>
      <c r="L298" s="79">
        <v>1</v>
      </c>
      <c r="M298" s="79">
        <v>0</v>
      </c>
      <c r="N298" s="79">
        <v>0</v>
      </c>
      <c r="O298" s="79">
        <v>0</v>
      </c>
      <c r="P298" s="79">
        <v>0</v>
      </c>
      <c r="Q298" s="79">
        <f>표33_47631591911547[[#This Row],[Caspase(t+1)]]</f>
        <v>0</v>
      </c>
    </row>
    <row r="299" spans="1:17">
      <c r="A299" s="42">
        <v>0</v>
      </c>
      <c r="B299" s="12">
        <v>1</v>
      </c>
      <c r="C299" s="12">
        <v>0</v>
      </c>
      <c r="D299" s="11">
        <v>0</v>
      </c>
      <c r="E299" s="11">
        <v>0</v>
      </c>
      <c r="F299" s="1">
        <v>1</v>
      </c>
      <c r="G299" s="1">
        <f t="shared" si="18"/>
        <v>-2</v>
      </c>
      <c r="H299" s="31">
        <f t="shared" si="19"/>
        <v>0</v>
      </c>
      <c r="K299" s="79">
        <v>0</v>
      </c>
      <c r="L299" s="79">
        <v>1</v>
      </c>
      <c r="M299" s="79">
        <v>0</v>
      </c>
      <c r="N299" s="79">
        <v>0</v>
      </c>
      <c r="O299" s="79">
        <v>0</v>
      </c>
      <c r="P299" s="79">
        <v>1</v>
      </c>
      <c r="Q299" s="79">
        <f>표33_47631591911547[[#This Row],[Caspase(t+1)]]</f>
        <v>0</v>
      </c>
    </row>
    <row r="300" spans="1:17">
      <c r="A300" s="42">
        <v>0</v>
      </c>
      <c r="B300" s="12">
        <v>1</v>
      </c>
      <c r="C300" s="12">
        <v>0</v>
      </c>
      <c r="D300" s="11">
        <v>0</v>
      </c>
      <c r="E300" s="11">
        <v>1</v>
      </c>
      <c r="F300" s="1">
        <v>0</v>
      </c>
      <c r="G300" s="1">
        <f t="shared" si="18"/>
        <v>-1</v>
      </c>
      <c r="H300" s="31">
        <f t="shared" si="19"/>
        <v>0</v>
      </c>
      <c r="K300" s="79">
        <v>0</v>
      </c>
      <c r="L300" s="79">
        <v>1</v>
      </c>
      <c r="M300" s="79">
        <v>0</v>
      </c>
      <c r="N300" s="79">
        <v>0</v>
      </c>
      <c r="O300" s="79">
        <v>1</v>
      </c>
      <c r="P300" s="79">
        <v>0</v>
      </c>
      <c r="Q300" s="79">
        <f>표33_47631591911547[[#This Row],[Caspase(t+1)]]</f>
        <v>0</v>
      </c>
    </row>
    <row r="301" spans="1:17">
      <c r="A301" s="42">
        <v>0</v>
      </c>
      <c r="B301" s="12">
        <v>1</v>
      </c>
      <c r="C301" s="12">
        <v>0</v>
      </c>
      <c r="D301" s="11">
        <v>0</v>
      </c>
      <c r="E301" s="11">
        <v>1</v>
      </c>
      <c r="F301" s="1">
        <v>1</v>
      </c>
      <c r="G301" s="1">
        <f t="shared" si="18"/>
        <v>-1</v>
      </c>
      <c r="H301" s="31">
        <f t="shared" si="19"/>
        <v>0</v>
      </c>
      <c r="K301" s="79">
        <v>0</v>
      </c>
      <c r="L301" s="79">
        <v>1</v>
      </c>
      <c r="M301" s="79">
        <v>0</v>
      </c>
      <c r="N301" s="79">
        <v>0</v>
      </c>
      <c r="O301" s="79">
        <v>1</v>
      </c>
      <c r="P301" s="79">
        <v>1</v>
      </c>
      <c r="Q301" s="79">
        <f>표33_47631591911547[[#This Row],[Caspase(t+1)]]</f>
        <v>0</v>
      </c>
    </row>
    <row r="302" spans="1:17">
      <c r="A302" s="42">
        <v>0</v>
      </c>
      <c r="B302" s="12">
        <v>1</v>
      </c>
      <c r="C302" s="12">
        <v>0</v>
      </c>
      <c r="D302" s="11">
        <v>1</v>
      </c>
      <c r="E302" s="11">
        <v>0</v>
      </c>
      <c r="F302" s="2">
        <v>0</v>
      </c>
      <c r="G302" s="1">
        <f t="shared" si="18"/>
        <v>1</v>
      </c>
      <c r="H302" s="31">
        <f t="shared" si="19"/>
        <v>1</v>
      </c>
      <c r="K302" s="79">
        <v>0</v>
      </c>
      <c r="L302" s="79">
        <v>1</v>
      </c>
      <c r="M302" s="79">
        <v>0</v>
      </c>
      <c r="N302" s="79">
        <v>1</v>
      </c>
      <c r="O302" s="79">
        <v>0</v>
      </c>
      <c r="P302" s="79">
        <v>0</v>
      </c>
      <c r="Q302" s="79">
        <f>표33_47631591911547[[#This Row],[Caspase(t+1)]]</f>
        <v>1</v>
      </c>
    </row>
    <row r="303" spans="1:17">
      <c r="A303" s="42">
        <v>0</v>
      </c>
      <c r="B303" s="12">
        <v>1</v>
      </c>
      <c r="C303" s="12">
        <v>0</v>
      </c>
      <c r="D303" s="11">
        <v>1</v>
      </c>
      <c r="E303" s="11">
        <v>0</v>
      </c>
      <c r="F303" s="2">
        <v>1</v>
      </c>
      <c r="G303" s="1">
        <f t="shared" si="18"/>
        <v>1</v>
      </c>
      <c r="H303" s="31">
        <f t="shared" si="19"/>
        <v>1</v>
      </c>
      <c r="K303" s="79">
        <v>0</v>
      </c>
      <c r="L303" s="79">
        <v>1</v>
      </c>
      <c r="M303" s="79">
        <v>0</v>
      </c>
      <c r="N303" s="79">
        <v>1</v>
      </c>
      <c r="O303" s="79">
        <v>0</v>
      </c>
      <c r="P303" s="79">
        <v>1</v>
      </c>
      <c r="Q303" s="79">
        <f>표33_47631591911547[[#This Row],[Caspase(t+1)]]</f>
        <v>1</v>
      </c>
    </row>
    <row r="304" spans="1:17">
      <c r="A304" s="42">
        <v>0</v>
      </c>
      <c r="B304" s="12">
        <v>1</v>
      </c>
      <c r="C304" s="12">
        <v>0</v>
      </c>
      <c r="D304" s="11">
        <v>1</v>
      </c>
      <c r="E304" s="11">
        <v>1</v>
      </c>
      <c r="F304" s="2">
        <v>0</v>
      </c>
      <c r="G304" s="1">
        <f t="shared" si="18"/>
        <v>2</v>
      </c>
      <c r="H304" s="31">
        <f t="shared" si="19"/>
        <v>1</v>
      </c>
      <c r="K304" s="79">
        <v>0</v>
      </c>
      <c r="L304" s="79">
        <v>1</v>
      </c>
      <c r="M304" s="79">
        <v>0</v>
      </c>
      <c r="N304" s="79">
        <v>1</v>
      </c>
      <c r="O304" s="79">
        <v>1</v>
      </c>
      <c r="P304" s="79">
        <v>0</v>
      </c>
      <c r="Q304" s="79">
        <f>표33_47631591911547[[#This Row],[Caspase(t+1)]]</f>
        <v>1</v>
      </c>
    </row>
    <row r="305" spans="1:17">
      <c r="A305" s="43">
        <v>0</v>
      </c>
      <c r="B305" s="12">
        <v>1</v>
      </c>
      <c r="C305" s="12">
        <v>0</v>
      </c>
      <c r="D305" s="11">
        <v>1</v>
      </c>
      <c r="E305" s="11">
        <v>1</v>
      </c>
      <c r="F305" s="2">
        <v>1</v>
      </c>
      <c r="G305" s="1">
        <f t="shared" si="18"/>
        <v>2</v>
      </c>
      <c r="H305" s="31">
        <f t="shared" si="19"/>
        <v>1</v>
      </c>
      <c r="K305" s="79">
        <v>0</v>
      </c>
      <c r="L305" s="79">
        <v>1</v>
      </c>
      <c r="M305" s="79">
        <v>0</v>
      </c>
      <c r="N305" s="79">
        <v>1</v>
      </c>
      <c r="O305" s="79">
        <v>1</v>
      </c>
      <c r="P305" s="79">
        <v>1</v>
      </c>
      <c r="Q305" s="79">
        <f>표33_47631591911547[[#This Row],[Caspase(t+1)]]</f>
        <v>1</v>
      </c>
    </row>
    <row r="306" spans="1:17">
      <c r="A306" s="43">
        <v>0</v>
      </c>
      <c r="B306" s="12">
        <v>1</v>
      </c>
      <c r="C306" s="12">
        <v>1</v>
      </c>
      <c r="D306" s="11">
        <v>0</v>
      </c>
      <c r="E306" s="11">
        <v>0</v>
      </c>
      <c r="F306" s="2">
        <v>0</v>
      </c>
      <c r="G306" s="1">
        <f t="shared" si="18"/>
        <v>-3</v>
      </c>
      <c r="H306" s="31">
        <f t="shared" si="19"/>
        <v>0</v>
      </c>
      <c r="K306" s="79">
        <v>0</v>
      </c>
      <c r="L306" s="79">
        <v>1</v>
      </c>
      <c r="M306" s="79">
        <v>1</v>
      </c>
      <c r="N306" s="79">
        <v>0</v>
      </c>
      <c r="O306" s="79">
        <v>0</v>
      </c>
      <c r="P306" s="79">
        <v>0</v>
      </c>
      <c r="Q306" s="79">
        <f>표33_47631591911547[[#This Row],[Caspase(t+1)]]</f>
        <v>0</v>
      </c>
    </row>
    <row r="307" spans="1:17">
      <c r="A307" s="43">
        <v>0</v>
      </c>
      <c r="B307" s="12">
        <v>1</v>
      </c>
      <c r="C307" s="12">
        <v>1</v>
      </c>
      <c r="D307" s="11">
        <v>0</v>
      </c>
      <c r="E307" s="11">
        <v>0</v>
      </c>
      <c r="F307" s="2">
        <v>1</v>
      </c>
      <c r="G307" s="1">
        <f t="shared" si="18"/>
        <v>-3</v>
      </c>
      <c r="H307" s="31">
        <f t="shared" si="19"/>
        <v>0</v>
      </c>
      <c r="K307" s="79">
        <v>0</v>
      </c>
      <c r="L307" s="79">
        <v>1</v>
      </c>
      <c r="M307" s="79">
        <v>1</v>
      </c>
      <c r="N307" s="79">
        <v>0</v>
      </c>
      <c r="O307" s="79">
        <v>0</v>
      </c>
      <c r="P307" s="79">
        <v>1</v>
      </c>
      <c r="Q307" s="79">
        <f>표33_47631591911547[[#This Row],[Caspase(t+1)]]</f>
        <v>0</v>
      </c>
    </row>
    <row r="308" spans="1:17">
      <c r="A308" s="42">
        <v>0</v>
      </c>
      <c r="B308" s="12">
        <v>1</v>
      </c>
      <c r="C308" s="12">
        <v>1</v>
      </c>
      <c r="D308" s="11">
        <v>0</v>
      </c>
      <c r="E308" s="11">
        <v>1</v>
      </c>
      <c r="F308" s="2">
        <v>0</v>
      </c>
      <c r="G308" s="1">
        <f t="shared" si="18"/>
        <v>-2</v>
      </c>
      <c r="H308" s="31">
        <f t="shared" si="19"/>
        <v>0</v>
      </c>
      <c r="K308" s="79">
        <v>0</v>
      </c>
      <c r="L308" s="79">
        <v>1</v>
      </c>
      <c r="M308" s="79">
        <v>1</v>
      </c>
      <c r="N308" s="79">
        <v>0</v>
      </c>
      <c r="O308" s="79">
        <v>1</v>
      </c>
      <c r="P308" s="79">
        <v>0</v>
      </c>
      <c r="Q308" s="79">
        <f>표33_47631591911547[[#This Row],[Caspase(t+1)]]</f>
        <v>0</v>
      </c>
    </row>
    <row r="309" spans="1:17">
      <c r="A309" s="42">
        <v>0</v>
      </c>
      <c r="B309" s="12">
        <v>1</v>
      </c>
      <c r="C309" s="12">
        <v>1</v>
      </c>
      <c r="D309" s="11">
        <v>0</v>
      </c>
      <c r="E309" s="11">
        <v>1</v>
      </c>
      <c r="F309" s="2">
        <v>1</v>
      </c>
      <c r="G309" s="1">
        <f t="shared" si="18"/>
        <v>-2</v>
      </c>
      <c r="H309" s="31">
        <f t="shared" si="19"/>
        <v>0</v>
      </c>
      <c r="K309" s="79">
        <v>0</v>
      </c>
      <c r="L309" s="79">
        <v>1</v>
      </c>
      <c r="M309" s="79">
        <v>1</v>
      </c>
      <c r="N309" s="79">
        <v>0</v>
      </c>
      <c r="O309" s="79">
        <v>1</v>
      </c>
      <c r="P309" s="79">
        <v>1</v>
      </c>
      <c r="Q309" s="79">
        <f>표33_47631591911547[[#This Row],[Caspase(t+1)]]</f>
        <v>0</v>
      </c>
    </row>
    <row r="310" spans="1:17">
      <c r="A310" s="43">
        <v>0</v>
      </c>
      <c r="B310" s="12">
        <v>1</v>
      </c>
      <c r="C310" s="12">
        <v>1</v>
      </c>
      <c r="D310" s="11">
        <v>1</v>
      </c>
      <c r="E310" s="11">
        <v>0</v>
      </c>
      <c r="F310" s="2">
        <v>0</v>
      </c>
      <c r="G310" s="1">
        <f t="shared" si="18"/>
        <v>0</v>
      </c>
      <c r="H310" s="31">
        <f t="shared" si="19"/>
        <v>0</v>
      </c>
      <c r="K310" s="79">
        <v>0</v>
      </c>
      <c r="L310" s="79">
        <v>1</v>
      </c>
      <c r="M310" s="79">
        <v>1</v>
      </c>
      <c r="N310" s="79">
        <v>1</v>
      </c>
      <c r="O310" s="79">
        <v>0</v>
      </c>
      <c r="P310" s="79">
        <v>0</v>
      </c>
      <c r="Q310" s="79">
        <f>표33_47631591911547[[#This Row],[Caspase(t+1)]]</f>
        <v>0</v>
      </c>
    </row>
    <row r="311" spans="1:17">
      <c r="A311" s="43">
        <v>0</v>
      </c>
      <c r="B311" s="12">
        <v>1</v>
      </c>
      <c r="C311" s="12">
        <v>1</v>
      </c>
      <c r="D311" s="11">
        <v>1</v>
      </c>
      <c r="E311" s="11">
        <v>0</v>
      </c>
      <c r="F311" s="2">
        <v>0</v>
      </c>
      <c r="G311" s="1">
        <f t="shared" si="18"/>
        <v>0</v>
      </c>
      <c r="H311" s="31">
        <f t="shared" si="19"/>
        <v>0</v>
      </c>
      <c r="K311" s="79">
        <v>0</v>
      </c>
      <c r="L311" s="79">
        <v>1</v>
      </c>
      <c r="M311" s="79">
        <v>1</v>
      </c>
      <c r="N311" s="79">
        <v>1</v>
      </c>
      <c r="O311" s="79">
        <v>0</v>
      </c>
      <c r="P311" s="79">
        <v>0</v>
      </c>
      <c r="Q311" s="79">
        <f>표33_47631591911547[[#This Row],[Caspase(t+1)]]</f>
        <v>0</v>
      </c>
    </row>
    <row r="312" spans="1:17">
      <c r="A312" s="43">
        <v>0</v>
      </c>
      <c r="B312" s="12">
        <v>1</v>
      </c>
      <c r="C312" s="12">
        <v>1</v>
      </c>
      <c r="D312" s="11">
        <v>1</v>
      </c>
      <c r="E312" s="11">
        <v>1</v>
      </c>
      <c r="F312" s="2">
        <v>0</v>
      </c>
      <c r="G312" s="1">
        <f t="shared" si="18"/>
        <v>1</v>
      </c>
      <c r="H312" s="31">
        <f t="shared" si="19"/>
        <v>1</v>
      </c>
      <c r="K312" s="79">
        <v>0</v>
      </c>
      <c r="L312" s="79">
        <v>1</v>
      </c>
      <c r="M312" s="79">
        <v>1</v>
      </c>
      <c r="N312" s="79">
        <v>1</v>
      </c>
      <c r="O312" s="79">
        <v>1</v>
      </c>
      <c r="P312" s="79">
        <v>0</v>
      </c>
      <c r="Q312" s="79">
        <f>표33_47631591911547[[#This Row],[Caspase(t+1)]]</f>
        <v>1</v>
      </c>
    </row>
    <row r="313" spans="1:17">
      <c r="A313" s="43">
        <v>0</v>
      </c>
      <c r="B313" s="12">
        <v>1</v>
      </c>
      <c r="C313" s="12">
        <v>1</v>
      </c>
      <c r="D313" s="11">
        <v>1</v>
      </c>
      <c r="E313" s="11">
        <v>1</v>
      </c>
      <c r="F313" s="2">
        <v>1</v>
      </c>
      <c r="G313" s="1">
        <f t="shared" si="18"/>
        <v>1</v>
      </c>
      <c r="H313" s="31">
        <f t="shared" si="19"/>
        <v>1</v>
      </c>
      <c r="K313" s="79">
        <v>0</v>
      </c>
      <c r="L313" s="79">
        <v>1</v>
      </c>
      <c r="M313" s="79">
        <v>1</v>
      </c>
      <c r="N313" s="79">
        <v>1</v>
      </c>
      <c r="O313" s="79">
        <v>1</v>
      </c>
      <c r="P313" s="79">
        <v>1</v>
      </c>
      <c r="Q313" s="79">
        <f>표33_47631591911547[[#This Row],[Caspase(t+1)]]</f>
        <v>1</v>
      </c>
    </row>
    <row r="314" spans="1:17">
      <c r="A314" s="42">
        <v>1</v>
      </c>
      <c r="B314" s="10">
        <v>0</v>
      </c>
      <c r="C314" s="10">
        <v>0</v>
      </c>
      <c r="D314" s="9">
        <v>0</v>
      </c>
      <c r="E314" s="9">
        <v>0</v>
      </c>
      <c r="F314" s="1">
        <v>0</v>
      </c>
      <c r="G314" s="1">
        <f t="shared" si="18"/>
        <v>-2</v>
      </c>
      <c r="H314" s="31">
        <f t="shared" si="19"/>
        <v>0</v>
      </c>
      <c r="K314" s="79">
        <v>1</v>
      </c>
      <c r="L314" s="79">
        <v>0</v>
      </c>
      <c r="M314" s="79">
        <v>0</v>
      </c>
      <c r="N314" s="79">
        <v>0</v>
      </c>
      <c r="O314" s="79">
        <v>0</v>
      </c>
      <c r="P314" s="79">
        <v>0</v>
      </c>
      <c r="Q314" s="79">
        <f>표33_47631591911547[[#This Row],[Caspase(t+1)]]</f>
        <v>0</v>
      </c>
    </row>
    <row r="315" spans="1:17">
      <c r="A315" s="42">
        <v>1</v>
      </c>
      <c r="B315" s="10">
        <v>0</v>
      </c>
      <c r="C315" s="10">
        <v>0</v>
      </c>
      <c r="D315" s="9">
        <v>0</v>
      </c>
      <c r="E315" s="9">
        <v>0</v>
      </c>
      <c r="F315" s="1">
        <v>1</v>
      </c>
      <c r="G315" s="1">
        <f t="shared" si="18"/>
        <v>-2</v>
      </c>
      <c r="H315" s="31">
        <f t="shared" si="19"/>
        <v>0</v>
      </c>
      <c r="K315" s="79">
        <v>1</v>
      </c>
      <c r="L315" s="79">
        <v>0</v>
      </c>
      <c r="M315" s="79">
        <v>0</v>
      </c>
      <c r="N315" s="79">
        <v>0</v>
      </c>
      <c r="O315" s="79">
        <v>0</v>
      </c>
      <c r="P315" s="79">
        <v>1</v>
      </c>
      <c r="Q315" s="79">
        <f>표33_47631591911547[[#This Row],[Caspase(t+1)]]</f>
        <v>0</v>
      </c>
    </row>
    <row r="316" spans="1:17">
      <c r="A316" s="42">
        <v>1</v>
      </c>
      <c r="B316" s="10">
        <v>0</v>
      </c>
      <c r="C316" s="10">
        <v>0</v>
      </c>
      <c r="D316" s="9">
        <v>0</v>
      </c>
      <c r="E316" s="9">
        <v>1</v>
      </c>
      <c r="F316" s="1">
        <v>0</v>
      </c>
      <c r="G316" s="1">
        <f t="shared" si="18"/>
        <v>-1</v>
      </c>
      <c r="H316" s="31">
        <f t="shared" si="19"/>
        <v>0</v>
      </c>
      <c r="K316" s="79">
        <v>1</v>
      </c>
      <c r="L316" s="79">
        <v>0</v>
      </c>
      <c r="M316" s="79">
        <v>0</v>
      </c>
      <c r="N316" s="79">
        <v>0</v>
      </c>
      <c r="O316" s="79">
        <v>1</v>
      </c>
      <c r="P316" s="79">
        <v>0</v>
      </c>
      <c r="Q316" s="79">
        <f>표33_47631591911547[[#This Row],[Caspase(t+1)]]</f>
        <v>0</v>
      </c>
    </row>
    <row r="317" spans="1:17">
      <c r="A317" s="42">
        <v>1</v>
      </c>
      <c r="B317" s="10">
        <v>0</v>
      </c>
      <c r="C317" s="10">
        <v>0</v>
      </c>
      <c r="D317" s="9">
        <v>0</v>
      </c>
      <c r="E317" s="9">
        <v>1</v>
      </c>
      <c r="F317" s="1">
        <v>1</v>
      </c>
      <c r="G317" s="1">
        <f t="shared" si="18"/>
        <v>-1</v>
      </c>
      <c r="H317" s="31">
        <f t="shared" si="19"/>
        <v>0</v>
      </c>
      <c r="K317" s="79">
        <v>1</v>
      </c>
      <c r="L317" s="79">
        <v>0</v>
      </c>
      <c r="M317" s="79">
        <v>0</v>
      </c>
      <c r="N317" s="79">
        <v>0</v>
      </c>
      <c r="O317" s="79">
        <v>1</v>
      </c>
      <c r="P317" s="79">
        <v>1</v>
      </c>
      <c r="Q317" s="79">
        <f>표33_47631591911547[[#This Row],[Caspase(t+1)]]</f>
        <v>0</v>
      </c>
    </row>
    <row r="318" spans="1:17">
      <c r="A318" s="42">
        <v>1</v>
      </c>
      <c r="B318" s="10">
        <v>0</v>
      </c>
      <c r="C318" s="10">
        <v>0</v>
      </c>
      <c r="D318" s="9">
        <v>1</v>
      </c>
      <c r="E318" s="9">
        <v>0</v>
      </c>
      <c r="F318" s="2">
        <v>0</v>
      </c>
      <c r="G318" s="1">
        <f t="shared" si="18"/>
        <v>1</v>
      </c>
      <c r="H318" s="31">
        <f t="shared" si="19"/>
        <v>1</v>
      </c>
      <c r="K318" s="79">
        <v>1</v>
      </c>
      <c r="L318" s="79">
        <v>0</v>
      </c>
      <c r="M318" s="79">
        <v>0</v>
      </c>
      <c r="N318" s="79">
        <v>1</v>
      </c>
      <c r="O318" s="79">
        <v>0</v>
      </c>
      <c r="P318" s="79">
        <v>0</v>
      </c>
      <c r="Q318" s="79">
        <f>표33_47631591911547[[#This Row],[Caspase(t+1)]]</f>
        <v>1</v>
      </c>
    </row>
    <row r="319" spans="1:17">
      <c r="A319" s="42">
        <v>1</v>
      </c>
      <c r="B319" s="10">
        <v>0</v>
      </c>
      <c r="C319" s="10">
        <v>0</v>
      </c>
      <c r="D319" s="9">
        <v>1</v>
      </c>
      <c r="E319" s="9">
        <v>0</v>
      </c>
      <c r="F319" s="2">
        <v>1</v>
      </c>
      <c r="G319" s="1">
        <f t="shared" si="18"/>
        <v>1</v>
      </c>
      <c r="H319" s="31">
        <f t="shared" si="19"/>
        <v>1</v>
      </c>
      <c r="K319" s="79">
        <v>1</v>
      </c>
      <c r="L319" s="79">
        <v>0</v>
      </c>
      <c r="M319" s="79">
        <v>0</v>
      </c>
      <c r="N319" s="79">
        <v>1</v>
      </c>
      <c r="O319" s="79">
        <v>0</v>
      </c>
      <c r="P319" s="79">
        <v>1</v>
      </c>
      <c r="Q319" s="79">
        <f>표33_47631591911547[[#This Row],[Caspase(t+1)]]</f>
        <v>1</v>
      </c>
    </row>
    <row r="320" spans="1:17">
      <c r="A320" s="42">
        <v>1</v>
      </c>
      <c r="B320" s="10">
        <v>0</v>
      </c>
      <c r="C320" s="10">
        <v>0</v>
      </c>
      <c r="D320" s="9">
        <v>1</v>
      </c>
      <c r="E320" s="9">
        <v>1</v>
      </c>
      <c r="F320" s="2">
        <v>0</v>
      </c>
      <c r="G320" s="1">
        <f t="shared" si="18"/>
        <v>2</v>
      </c>
      <c r="H320" s="31">
        <f t="shared" si="19"/>
        <v>1</v>
      </c>
      <c r="K320" s="79">
        <v>1</v>
      </c>
      <c r="L320" s="79">
        <v>0</v>
      </c>
      <c r="M320" s="79">
        <v>0</v>
      </c>
      <c r="N320" s="79">
        <v>1</v>
      </c>
      <c r="O320" s="79">
        <v>1</v>
      </c>
      <c r="P320" s="79">
        <v>0</v>
      </c>
      <c r="Q320" s="79">
        <f>표33_47631591911547[[#This Row],[Caspase(t+1)]]</f>
        <v>1</v>
      </c>
    </row>
    <row r="321" spans="1:17">
      <c r="A321" s="42">
        <v>1</v>
      </c>
      <c r="B321" s="10">
        <v>0</v>
      </c>
      <c r="C321" s="10">
        <v>0</v>
      </c>
      <c r="D321" s="9">
        <v>1</v>
      </c>
      <c r="E321" s="9">
        <v>1</v>
      </c>
      <c r="F321" s="2">
        <v>1</v>
      </c>
      <c r="G321" s="1">
        <f t="shared" si="18"/>
        <v>2</v>
      </c>
      <c r="H321" s="31">
        <f t="shared" si="19"/>
        <v>1</v>
      </c>
      <c r="K321" s="79">
        <v>1</v>
      </c>
      <c r="L321" s="79">
        <v>0</v>
      </c>
      <c r="M321" s="79">
        <v>0</v>
      </c>
      <c r="N321" s="79">
        <v>1</v>
      </c>
      <c r="O321" s="79">
        <v>1</v>
      </c>
      <c r="P321" s="79">
        <v>1</v>
      </c>
      <c r="Q321" s="79">
        <f>표33_47631591911547[[#This Row],[Caspase(t+1)]]</f>
        <v>1</v>
      </c>
    </row>
    <row r="322" spans="1:17">
      <c r="A322" s="42">
        <v>1</v>
      </c>
      <c r="B322" s="12">
        <v>0</v>
      </c>
      <c r="C322" s="12">
        <v>1</v>
      </c>
      <c r="D322" s="11">
        <v>0</v>
      </c>
      <c r="E322" s="11">
        <v>0</v>
      </c>
      <c r="F322" s="2">
        <v>0</v>
      </c>
      <c r="G322" s="1">
        <f t="shared" si="18"/>
        <v>-3</v>
      </c>
      <c r="H322" s="31">
        <f t="shared" si="19"/>
        <v>0</v>
      </c>
      <c r="K322" s="79">
        <v>1</v>
      </c>
      <c r="L322" s="79">
        <v>0</v>
      </c>
      <c r="M322" s="79">
        <v>1</v>
      </c>
      <c r="N322" s="79">
        <v>0</v>
      </c>
      <c r="O322" s="79">
        <v>0</v>
      </c>
      <c r="P322" s="79">
        <v>0</v>
      </c>
      <c r="Q322" s="79">
        <f>표33_47631591911547[[#This Row],[Caspase(t+1)]]</f>
        <v>0</v>
      </c>
    </row>
    <row r="323" spans="1:17">
      <c r="A323" s="42">
        <v>1</v>
      </c>
      <c r="B323" s="12">
        <v>0</v>
      </c>
      <c r="C323" s="12">
        <v>1</v>
      </c>
      <c r="D323" s="11">
        <v>0</v>
      </c>
      <c r="E323" s="11">
        <v>0</v>
      </c>
      <c r="F323" s="2">
        <v>1</v>
      </c>
      <c r="G323" s="1">
        <f t="shared" si="18"/>
        <v>-3</v>
      </c>
      <c r="H323" s="31">
        <f t="shared" si="19"/>
        <v>0</v>
      </c>
      <c r="K323" s="79">
        <v>1</v>
      </c>
      <c r="L323" s="79">
        <v>0</v>
      </c>
      <c r="M323" s="79">
        <v>1</v>
      </c>
      <c r="N323" s="79">
        <v>0</v>
      </c>
      <c r="O323" s="79">
        <v>0</v>
      </c>
      <c r="P323" s="79">
        <v>1</v>
      </c>
      <c r="Q323" s="79">
        <f>표33_47631591911547[[#This Row],[Caspase(t+1)]]</f>
        <v>0</v>
      </c>
    </row>
    <row r="324" spans="1:17">
      <c r="A324" s="42">
        <v>1</v>
      </c>
      <c r="B324" s="12">
        <v>0</v>
      </c>
      <c r="C324" s="12">
        <v>1</v>
      </c>
      <c r="D324" s="11">
        <v>0</v>
      </c>
      <c r="E324" s="11">
        <v>1</v>
      </c>
      <c r="F324" s="2">
        <v>0</v>
      </c>
      <c r="G324" s="1">
        <f t="shared" si="18"/>
        <v>-2</v>
      </c>
      <c r="H324" s="31">
        <f t="shared" si="19"/>
        <v>0</v>
      </c>
      <c r="K324" s="79">
        <v>1</v>
      </c>
      <c r="L324" s="79">
        <v>0</v>
      </c>
      <c r="M324" s="79">
        <v>1</v>
      </c>
      <c r="N324" s="79">
        <v>0</v>
      </c>
      <c r="O324" s="79">
        <v>1</v>
      </c>
      <c r="P324" s="79">
        <v>0</v>
      </c>
      <c r="Q324" s="79">
        <f>표33_47631591911547[[#This Row],[Caspase(t+1)]]</f>
        <v>0</v>
      </c>
    </row>
    <row r="325" spans="1:17">
      <c r="A325" s="42">
        <v>1</v>
      </c>
      <c r="B325" s="12">
        <v>0</v>
      </c>
      <c r="C325" s="12">
        <v>1</v>
      </c>
      <c r="D325" s="11">
        <v>0</v>
      </c>
      <c r="E325" s="11">
        <v>1</v>
      </c>
      <c r="F325" s="2">
        <v>1</v>
      </c>
      <c r="G325" s="1">
        <f t="shared" si="18"/>
        <v>-2</v>
      </c>
      <c r="H325" s="31">
        <f t="shared" si="19"/>
        <v>0</v>
      </c>
      <c r="K325" s="79">
        <v>1</v>
      </c>
      <c r="L325" s="79">
        <v>0</v>
      </c>
      <c r="M325" s="79">
        <v>1</v>
      </c>
      <c r="N325" s="79">
        <v>0</v>
      </c>
      <c r="O325" s="79">
        <v>1</v>
      </c>
      <c r="P325" s="79">
        <v>1</v>
      </c>
      <c r="Q325" s="79">
        <f>표33_47631591911547[[#This Row],[Caspase(t+1)]]</f>
        <v>0</v>
      </c>
    </row>
    <row r="326" spans="1:17">
      <c r="A326" s="42">
        <v>1</v>
      </c>
      <c r="B326" s="12">
        <v>0</v>
      </c>
      <c r="C326" s="12">
        <v>1</v>
      </c>
      <c r="D326" s="11">
        <v>1</v>
      </c>
      <c r="E326" s="11">
        <v>0</v>
      </c>
      <c r="F326" s="2">
        <v>0</v>
      </c>
      <c r="G326" s="1">
        <f t="shared" si="18"/>
        <v>0</v>
      </c>
      <c r="H326" s="31">
        <f t="shared" si="19"/>
        <v>0</v>
      </c>
      <c r="K326" s="79">
        <v>1</v>
      </c>
      <c r="L326" s="79">
        <v>0</v>
      </c>
      <c r="M326" s="79">
        <v>1</v>
      </c>
      <c r="N326" s="79">
        <v>1</v>
      </c>
      <c r="O326" s="79">
        <v>0</v>
      </c>
      <c r="P326" s="79">
        <v>0</v>
      </c>
      <c r="Q326" s="79">
        <f>표33_47631591911547[[#This Row],[Caspase(t+1)]]</f>
        <v>0</v>
      </c>
    </row>
    <row r="327" spans="1:17">
      <c r="A327" s="42">
        <v>1</v>
      </c>
      <c r="B327" s="12">
        <v>0</v>
      </c>
      <c r="C327" s="12">
        <v>1</v>
      </c>
      <c r="D327" s="11">
        <v>1</v>
      </c>
      <c r="E327" s="11">
        <v>0</v>
      </c>
      <c r="F327" s="2">
        <v>0</v>
      </c>
      <c r="G327" s="1">
        <f t="shared" si="18"/>
        <v>0</v>
      </c>
      <c r="H327" s="31">
        <f t="shared" si="19"/>
        <v>0</v>
      </c>
      <c r="K327" s="79">
        <v>1</v>
      </c>
      <c r="L327" s="79">
        <v>0</v>
      </c>
      <c r="M327" s="79">
        <v>1</v>
      </c>
      <c r="N327" s="79">
        <v>1</v>
      </c>
      <c r="O327" s="79">
        <v>0</v>
      </c>
      <c r="P327" s="79">
        <v>0</v>
      </c>
      <c r="Q327" s="79">
        <f>표33_47631591911547[[#This Row],[Caspase(t+1)]]</f>
        <v>0</v>
      </c>
    </row>
    <row r="328" spans="1:17">
      <c r="A328" s="42">
        <v>1</v>
      </c>
      <c r="B328" s="12">
        <v>0</v>
      </c>
      <c r="C328" s="12">
        <v>1</v>
      </c>
      <c r="D328" s="11">
        <v>1</v>
      </c>
      <c r="E328" s="11">
        <v>1</v>
      </c>
      <c r="F328" s="2">
        <v>0</v>
      </c>
      <c r="G328" s="1">
        <f t="shared" si="18"/>
        <v>1</v>
      </c>
      <c r="H328" s="31">
        <f t="shared" si="19"/>
        <v>1</v>
      </c>
      <c r="K328" s="79">
        <v>1</v>
      </c>
      <c r="L328" s="79">
        <v>0</v>
      </c>
      <c r="M328" s="79">
        <v>1</v>
      </c>
      <c r="N328" s="79">
        <v>1</v>
      </c>
      <c r="O328" s="79">
        <v>1</v>
      </c>
      <c r="P328" s="79">
        <v>0</v>
      </c>
      <c r="Q328" s="79">
        <f>표33_47631591911547[[#This Row],[Caspase(t+1)]]</f>
        <v>1</v>
      </c>
    </row>
    <row r="329" spans="1:17">
      <c r="A329" s="42">
        <v>1</v>
      </c>
      <c r="B329" s="12">
        <v>0</v>
      </c>
      <c r="C329" s="12">
        <v>1</v>
      </c>
      <c r="D329" s="11">
        <v>1</v>
      </c>
      <c r="E329" s="11">
        <v>1</v>
      </c>
      <c r="F329" s="2">
        <v>1</v>
      </c>
      <c r="G329" s="1">
        <f t="shared" si="18"/>
        <v>1</v>
      </c>
      <c r="H329" s="31">
        <f t="shared" si="19"/>
        <v>1</v>
      </c>
      <c r="K329" s="79">
        <v>1</v>
      </c>
      <c r="L329" s="79">
        <v>0</v>
      </c>
      <c r="M329" s="79">
        <v>1</v>
      </c>
      <c r="N329" s="79">
        <v>1</v>
      </c>
      <c r="O329" s="79">
        <v>1</v>
      </c>
      <c r="P329" s="79">
        <v>1</v>
      </c>
      <c r="Q329" s="79">
        <f>표33_47631591911547[[#This Row],[Caspase(t+1)]]</f>
        <v>1</v>
      </c>
    </row>
    <row r="330" spans="1:17">
      <c r="A330" s="42">
        <v>1</v>
      </c>
      <c r="B330" s="12">
        <v>1</v>
      </c>
      <c r="C330" s="12">
        <v>0</v>
      </c>
      <c r="D330" s="11">
        <v>0</v>
      </c>
      <c r="E330" s="11">
        <v>0</v>
      </c>
      <c r="F330" s="1">
        <v>0</v>
      </c>
      <c r="G330" s="1">
        <f t="shared" si="18"/>
        <v>-3</v>
      </c>
      <c r="H330" s="31">
        <f t="shared" si="19"/>
        <v>0</v>
      </c>
      <c r="K330" s="79">
        <v>1</v>
      </c>
      <c r="L330" s="79">
        <v>1</v>
      </c>
      <c r="M330" s="79">
        <v>0</v>
      </c>
      <c r="N330" s="79">
        <v>0</v>
      </c>
      <c r="O330" s="79">
        <v>0</v>
      </c>
      <c r="P330" s="79">
        <v>0</v>
      </c>
      <c r="Q330" s="79">
        <f>표33_47631591911547[[#This Row],[Caspase(t+1)]]</f>
        <v>0</v>
      </c>
    </row>
    <row r="331" spans="1:17">
      <c r="A331" s="42">
        <v>1</v>
      </c>
      <c r="B331" s="12">
        <v>1</v>
      </c>
      <c r="C331" s="12">
        <v>0</v>
      </c>
      <c r="D331" s="11">
        <v>0</v>
      </c>
      <c r="E331" s="11">
        <v>0</v>
      </c>
      <c r="F331" s="1">
        <v>1</v>
      </c>
      <c r="G331" s="1">
        <f t="shared" si="18"/>
        <v>-3</v>
      </c>
      <c r="H331" s="31">
        <f t="shared" si="19"/>
        <v>0</v>
      </c>
      <c r="K331" s="79">
        <v>1</v>
      </c>
      <c r="L331" s="79">
        <v>1</v>
      </c>
      <c r="M331" s="79">
        <v>0</v>
      </c>
      <c r="N331" s="79">
        <v>0</v>
      </c>
      <c r="O331" s="79">
        <v>0</v>
      </c>
      <c r="P331" s="79">
        <v>1</v>
      </c>
      <c r="Q331" s="79">
        <f>표33_47631591911547[[#This Row],[Caspase(t+1)]]</f>
        <v>0</v>
      </c>
    </row>
    <row r="332" spans="1:17">
      <c r="A332" s="42">
        <v>1</v>
      </c>
      <c r="B332" s="12">
        <v>1</v>
      </c>
      <c r="C332" s="12">
        <v>0</v>
      </c>
      <c r="D332" s="11">
        <v>0</v>
      </c>
      <c r="E332" s="11">
        <v>1</v>
      </c>
      <c r="F332" s="1">
        <v>0</v>
      </c>
      <c r="G332" s="1">
        <f t="shared" si="18"/>
        <v>-2</v>
      </c>
      <c r="H332" s="31">
        <f t="shared" si="19"/>
        <v>0</v>
      </c>
      <c r="K332" s="79">
        <v>1</v>
      </c>
      <c r="L332" s="79">
        <v>1</v>
      </c>
      <c r="M332" s="79">
        <v>0</v>
      </c>
      <c r="N332" s="79">
        <v>0</v>
      </c>
      <c r="O332" s="79">
        <v>1</v>
      </c>
      <c r="P332" s="79">
        <v>0</v>
      </c>
      <c r="Q332" s="79">
        <f>표33_47631591911547[[#This Row],[Caspase(t+1)]]</f>
        <v>0</v>
      </c>
    </row>
    <row r="333" spans="1:17">
      <c r="A333" s="42">
        <v>1</v>
      </c>
      <c r="B333" s="12">
        <v>1</v>
      </c>
      <c r="C333" s="12">
        <v>0</v>
      </c>
      <c r="D333" s="11">
        <v>0</v>
      </c>
      <c r="E333" s="11">
        <v>1</v>
      </c>
      <c r="F333" s="1">
        <v>1</v>
      </c>
      <c r="G333" s="1">
        <f t="shared" si="18"/>
        <v>-2</v>
      </c>
      <c r="H333" s="31">
        <f t="shared" si="19"/>
        <v>0</v>
      </c>
      <c r="K333" s="79">
        <v>1</v>
      </c>
      <c r="L333" s="79">
        <v>1</v>
      </c>
      <c r="M333" s="79">
        <v>0</v>
      </c>
      <c r="N333" s="79">
        <v>0</v>
      </c>
      <c r="O333" s="79">
        <v>1</v>
      </c>
      <c r="P333" s="79">
        <v>1</v>
      </c>
      <c r="Q333" s="79">
        <f>표33_47631591911547[[#This Row],[Caspase(t+1)]]</f>
        <v>0</v>
      </c>
    </row>
    <row r="334" spans="1:17">
      <c r="A334" s="42">
        <v>1</v>
      </c>
      <c r="B334" s="12">
        <v>1</v>
      </c>
      <c r="C334" s="12">
        <v>0</v>
      </c>
      <c r="D334" s="11">
        <v>1</v>
      </c>
      <c r="E334" s="11">
        <v>0</v>
      </c>
      <c r="F334" s="2">
        <v>0</v>
      </c>
      <c r="G334" s="1">
        <f t="shared" si="18"/>
        <v>0</v>
      </c>
      <c r="H334" s="31">
        <f t="shared" si="19"/>
        <v>0</v>
      </c>
      <c r="K334" s="79">
        <v>1</v>
      </c>
      <c r="L334" s="79">
        <v>1</v>
      </c>
      <c r="M334" s="79">
        <v>0</v>
      </c>
      <c r="N334" s="79">
        <v>1</v>
      </c>
      <c r="O334" s="79">
        <v>0</v>
      </c>
      <c r="P334" s="79">
        <v>0</v>
      </c>
      <c r="Q334" s="79">
        <f>표33_47631591911547[[#This Row],[Caspase(t+1)]]</f>
        <v>0</v>
      </c>
    </row>
    <row r="335" spans="1:17">
      <c r="A335" s="42">
        <v>1</v>
      </c>
      <c r="B335" s="12">
        <v>1</v>
      </c>
      <c r="C335" s="12">
        <v>0</v>
      </c>
      <c r="D335" s="11">
        <v>1</v>
      </c>
      <c r="E335" s="11">
        <v>0</v>
      </c>
      <c r="F335" s="2">
        <v>1</v>
      </c>
      <c r="G335" s="1">
        <f t="shared" si="18"/>
        <v>0</v>
      </c>
      <c r="H335" s="31">
        <f t="shared" si="19"/>
        <v>1</v>
      </c>
      <c r="K335" s="79">
        <v>1</v>
      </c>
      <c r="L335" s="79">
        <v>1</v>
      </c>
      <c r="M335" s="79">
        <v>0</v>
      </c>
      <c r="N335" s="79">
        <v>1</v>
      </c>
      <c r="O335" s="79">
        <v>0</v>
      </c>
      <c r="P335" s="79">
        <v>1</v>
      </c>
      <c r="Q335" s="79">
        <f>표33_47631591911547[[#This Row],[Caspase(t+1)]]</f>
        <v>1</v>
      </c>
    </row>
    <row r="336" spans="1:17">
      <c r="A336" s="42">
        <v>1</v>
      </c>
      <c r="B336" s="12">
        <v>1</v>
      </c>
      <c r="C336" s="12">
        <v>0</v>
      </c>
      <c r="D336" s="11">
        <v>1</v>
      </c>
      <c r="E336" s="11">
        <v>1</v>
      </c>
      <c r="F336" s="2">
        <v>0</v>
      </c>
      <c r="G336" s="1">
        <f t="shared" si="18"/>
        <v>1</v>
      </c>
      <c r="H336" s="31">
        <f t="shared" si="19"/>
        <v>1</v>
      </c>
      <c r="K336" s="79">
        <v>1</v>
      </c>
      <c r="L336" s="79">
        <v>1</v>
      </c>
      <c r="M336" s="79">
        <v>0</v>
      </c>
      <c r="N336" s="79">
        <v>1</v>
      </c>
      <c r="O336" s="79">
        <v>1</v>
      </c>
      <c r="P336" s="79">
        <v>0</v>
      </c>
      <c r="Q336" s="79">
        <f>표33_47631591911547[[#This Row],[Caspase(t+1)]]</f>
        <v>1</v>
      </c>
    </row>
    <row r="337" spans="1:17">
      <c r="A337" s="42">
        <v>1</v>
      </c>
      <c r="B337" s="12">
        <v>1</v>
      </c>
      <c r="C337" s="12">
        <v>0</v>
      </c>
      <c r="D337" s="11">
        <v>1</v>
      </c>
      <c r="E337" s="11">
        <v>1</v>
      </c>
      <c r="F337" s="2">
        <v>1</v>
      </c>
      <c r="G337" s="1">
        <f t="shared" si="18"/>
        <v>1</v>
      </c>
      <c r="H337" s="31">
        <f t="shared" si="19"/>
        <v>1</v>
      </c>
      <c r="K337" s="79">
        <v>1</v>
      </c>
      <c r="L337" s="79">
        <v>1</v>
      </c>
      <c r="M337" s="79">
        <v>0</v>
      </c>
      <c r="N337" s="79">
        <v>1</v>
      </c>
      <c r="O337" s="79">
        <v>1</v>
      </c>
      <c r="P337" s="79">
        <v>1</v>
      </c>
      <c r="Q337" s="79">
        <f>표33_47631591911547[[#This Row],[Caspase(t+1)]]</f>
        <v>1</v>
      </c>
    </row>
    <row r="338" spans="1:17">
      <c r="A338" s="42">
        <v>1</v>
      </c>
      <c r="B338" s="12">
        <v>1</v>
      </c>
      <c r="C338" s="12">
        <v>1</v>
      </c>
      <c r="D338" s="11">
        <v>0</v>
      </c>
      <c r="E338" s="11">
        <v>0</v>
      </c>
      <c r="F338" s="2">
        <v>0</v>
      </c>
      <c r="G338" s="1">
        <f t="shared" si="18"/>
        <v>-4</v>
      </c>
      <c r="H338" s="31">
        <f t="shared" si="19"/>
        <v>0</v>
      </c>
      <c r="K338" s="79">
        <v>1</v>
      </c>
      <c r="L338" s="79">
        <v>1</v>
      </c>
      <c r="M338" s="79">
        <v>1</v>
      </c>
      <c r="N338" s="79">
        <v>0</v>
      </c>
      <c r="O338" s="79">
        <v>0</v>
      </c>
      <c r="P338" s="79">
        <v>0</v>
      </c>
      <c r="Q338" s="79">
        <f>표33_47631591911547[[#This Row],[Caspase(t+1)]]</f>
        <v>0</v>
      </c>
    </row>
    <row r="339" spans="1:17">
      <c r="A339" s="42">
        <v>1</v>
      </c>
      <c r="B339" s="12">
        <v>1</v>
      </c>
      <c r="C339" s="12">
        <v>1</v>
      </c>
      <c r="D339" s="11">
        <v>0</v>
      </c>
      <c r="E339" s="11">
        <v>0</v>
      </c>
      <c r="F339" s="2">
        <v>1</v>
      </c>
      <c r="G339" s="1">
        <f t="shared" si="18"/>
        <v>-4</v>
      </c>
      <c r="H339" s="31">
        <f t="shared" si="19"/>
        <v>0</v>
      </c>
      <c r="K339" s="79">
        <v>1</v>
      </c>
      <c r="L339" s="79">
        <v>1</v>
      </c>
      <c r="M339" s="79">
        <v>1</v>
      </c>
      <c r="N339" s="79">
        <v>0</v>
      </c>
      <c r="O339" s="79">
        <v>0</v>
      </c>
      <c r="P339" s="79">
        <v>1</v>
      </c>
      <c r="Q339" s="79">
        <f>표33_47631591911547[[#This Row],[Caspase(t+1)]]</f>
        <v>0</v>
      </c>
    </row>
    <row r="340" spans="1:17">
      <c r="A340" s="42">
        <v>1</v>
      </c>
      <c r="B340" s="12">
        <v>1</v>
      </c>
      <c r="C340" s="12">
        <v>1</v>
      </c>
      <c r="D340" s="11">
        <v>0</v>
      </c>
      <c r="E340" s="11">
        <v>1</v>
      </c>
      <c r="F340" s="2">
        <v>0</v>
      </c>
      <c r="G340" s="1">
        <f t="shared" si="18"/>
        <v>-3</v>
      </c>
      <c r="H340" s="31">
        <f t="shared" si="19"/>
        <v>0</v>
      </c>
      <c r="K340" s="79">
        <v>1</v>
      </c>
      <c r="L340" s="79">
        <v>1</v>
      </c>
      <c r="M340" s="79">
        <v>1</v>
      </c>
      <c r="N340" s="79">
        <v>0</v>
      </c>
      <c r="O340" s="79">
        <v>1</v>
      </c>
      <c r="P340" s="79">
        <v>0</v>
      </c>
      <c r="Q340" s="79">
        <f>표33_47631591911547[[#This Row],[Caspase(t+1)]]</f>
        <v>0</v>
      </c>
    </row>
    <row r="341" spans="1:17">
      <c r="A341" s="42">
        <v>1</v>
      </c>
      <c r="B341" s="12">
        <v>1</v>
      </c>
      <c r="C341" s="12">
        <v>1</v>
      </c>
      <c r="D341" s="11">
        <v>0</v>
      </c>
      <c r="E341" s="11">
        <v>1</v>
      </c>
      <c r="F341" s="2">
        <v>1</v>
      </c>
      <c r="G341" s="1">
        <f t="shared" si="18"/>
        <v>-3</v>
      </c>
      <c r="H341" s="31">
        <f t="shared" si="19"/>
        <v>0</v>
      </c>
      <c r="K341" s="79">
        <v>1</v>
      </c>
      <c r="L341" s="79">
        <v>1</v>
      </c>
      <c r="M341" s="79">
        <v>1</v>
      </c>
      <c r="N341" s="79">
        <v>0</v>
      </c>
      <c r="O341" s="79">
        <v>1</v>
      </c>
      <c r="P341" s="79">
        <v>1</v>
      </c>
      <c r="Q341" s="79">
        <f>표33_47631591911547[[#This Row],[Caspase(t+1)]]</f>
        <v>0</v>
      </c>
    </row>
    <row r="342" spans="1:17">
      <c r="A342" s="42">
        <v>1</v>
      </c>
      <c r="B342" s="12">
        <v>1</v>
      </c>
      <c r="C342" s="12">
        <v>1</v>
      </c>
      <c r="D342" s="11">
        <v>1</v>
      </c>
      <c r="E342" s="11">
        <v>0</v>
      </c>
      <c r="F342" s="2">
        <v>0</v>
      </c>
      <c r="G342" s="1">
        <f t="shared" si="18"/>
        <v>-1</v>
      </c>
      <c r="H342" s="31">
        <f t="shared" si="19"/>
        <v>0</v>
      </c>
      <c r="K342" s="79">
        <v>1</v>
      </c>
      <c r="L342" s="79">
        <v>1</v>
      </c>
      <c r="M342" s="79">
        <v>1</v>
      </c>
      <c r="N342" s="79">
        <v>1</v>
      </c>
      <c r="O342" s="79">
        <v>0</v>
      </c>
      <c r="P342" s="79">
        <v>0</v>
      </c>
      <c r="Q342" s="79">
        <f>표33_47631591911547[[#This Row],[Caspase(t+1)]]</f>
        <v>0</v>
      </c>
    </row>
    <row r="343" spans="1:17">
      <c r="A343" s="42">
        <v>1</v>
      </c>
      <c r="B343" s="12">
        <v>1</v>
      </c>
      <c r="C343" s="12">
        <v>1</v>
      </c>
      <c r="D343" s="11">
        <v>1</v>
      </c>
      <c r="E343" s="11">
        <v>0</v>
      </c>
      <c r="F343" s="2">
        <v>0</v>
      </c>
      <c r="G343" s="1">
        <f t="shared" si="18"/>
        <v>-1</v>
      </c>
      <c r="H343" s="31">
        <f t="shared" si="19"/>
        <v>0</v>
      </c>
      <c r="K343" s="79">
        <v>1</v>
      </c>
      <c r="L343" s="79">
        <v>1</v>
      </c>
      <c r="M343" s="79">
        <v>1</v>
      </c>
      <c r="N343" s="79">
        <v>1</v>
      </c>
      <c r="O343" s="79">
        <v>0</v>
      </c>
      <c r="P343" s="79">
        <v>0</v>
      </c>
      <c r="Q343" s="79">
        <f>표33_47631591911547[[#This Row],[Caspase(t+1)]]</f>
        <v>0</v>
      </c>
    </row>
    <row r="344" spans="1:17">
      <c r="A344" s="42">
        <v>1</v>
      </c>
      <c r="B344" s="12">
        <v>1</v>
      </c>
      <c r="C344" s="12">
        <v>1</v>
      </c>
      <c r="D344" s="11">
        <v>1</v>
      </c>
      <c r="E344" s="11">
        <v>1</v>
      </c>
      <c r="F344" s="2">
        <v>0</v>
      </c>
      <c r="G344" s="1">
        <f t="shared" si="18"/>
        <v>0</v>
      </c>
      <c r="H344" s="31">
        <f t="shared" si="19"/>
        <v>0</v>
      </c>
      <c r="K344" s="79">
        <v>1</v>
      </c>
      <c r="L344" s="79">
        <v>1</v>
      </c>
      <c r="M344" s="79">
        <v>1</v>
      </c>
      <c r="N344" s="79">
        <v>1</v>
      </c>
      <c r="O344" s="79">
        <v>1</v>
      </c>
      <c r="P344" s="79">
        <v>0</v>
      </c>
      <c r="Q344" s="79">
        <f>표33_47631591911547[[#This Row],[Caspase(t+1)]]</f>
        <v>0</v>
      </c>
    </row>
    <row r="345" spans="1:17">
      <c r="A345" s="49">
        <v>1</v>
      </c>
      <c r="B345" s="37">
        <v>1</v>
      </c>
      <c r="C345" s="37">
        <v>1</v>
      </c>
      <c r="D345" s="48">
        <v>1</v>
      </c>
      <c r="E345" s="48">
        <v>1</v>
      </c>
      <c r="F345" s="38">
        <v>1</v>
      </c>
      <c r="G345" s="40">
        <f t="shared" si="18"/>
        <v>0</v>
      </c>
      <c r="H345" s="39">
        <f t="shared" si="19"/>
        <v>1</v>
      </c>
      <c r="K345" s="79">
        <v>1</v>
      </c>
      <c r="L345" s="79">
        <v>1</v>
      </c>
      <c r="M345" s="79">
        <v>1</v>
      </c>
      <c r="N345" s="79">
        <v>1</v>
      </c>
      <c r="O345" s="79">
        <v>1</v>
      </c>
      <c r="P345" s="79">
        <v>1</v>
      </c>
      <c r="Q345" s="79">
        <f>표33_47631591911547[[#This Row],[Caspase(t+1)]]</f>
        <v>1</v>
      </c>
    </row>
    <row r="347" spans="1:17" ht="24" customHeight="1">
      <c r="A347" s="83" t="s">
        <v>9</v>
      </c>
      <c r="B347" s="84"/>
      <c r="C347" s="3"/>
      <c r="D347" s="3"/>
      <c r="E347" s="3"/>
      <c r="F347" s="3"/>
      <c r="J347" s="83"/>
      <c r="K347" s="83"/>
      <c r="L347" s="83"/>
      <c r="M347" s="83"/>
    </row>
    <row r="348" spans="1:17" ht="22.8">
      <c r="A348" s="18" t="s">
        <v>25</v>
      </c>
      <c r="B348" s="74" t="s">
        <v>90</v>
      </c>
      <c r="C348" s="18">
        <v>1</v>
      </c>
      <c r="D348" s="19"/>
      <c r="E348" s="18"/>
      <c r="F348" s="18"/>
      <c r="G348" s="20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ht="22.8">
      <c r="A349" s="20" t="s">
        <v>10</v>
      </c>
      <c r="B349" s="75" t="s">
        <v>91</v>
      </c>
      <c r="C349" s="20">
        <v>-2</v>
      </c>
      <c r="D349" s="18"/>
      <c r="E349" s="18"/>
      <c r="F349" s="18"/>
      <c r="G349" s="20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ht="22.8">
      <c r="A350" s="20" t="s">
        <v>22</v>
      </c>
      <c r="B350" s="75" t="s">
        <v>92</v>
      </c>
      <c r="C350" s="20">
        <v>-4</v>
      </c>
      <c r="D350" s="18"/>
      <c r="E350" s="18"/>
      <c r="F350" s="18"/>
      <c r="G350" s="20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ht="22.8">
      <c r="A351" s="20" t="s">
        <v>28</v>
      </c>
      <c r="B351" s="75" t="s">
        <v>75</v>
      </c>
      <c r="C351" s="20">
        <v>-3</v>
      </c>
      <c r="D351" s="18"/>
      <c r="E351" s="18"/>
      <c r="F351" s="18"/>
      <c r="G351" s="21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ht="22.8">
      <c r="A352" s="21" t="s">
        <v>34</v>
      </c>
      <c r="B352" s="76" t="s">
        <v>93</v>
      </c>
      <c r="C352" s="22">
        <v>2</v>
      </c>
      <c r="D352" s="18"/>
      <c r="E352" s="18"/>
      <c r="F352" s="18"/>
      <c r="G352" s="22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ht="22.8">
      <c r="A353" s="22" t="s">
        <v>19</v>
      </c>
      <c r="B353" s="76" t="s">
        <v>94</v>
      </c>
      <c r="C353" s="22">
        <v>1</v>
      </c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ht="10.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ht="10.8">
      <c r="A355" s="57" t="s">
        <v>10</v>
      </c>
      <c r="B355" s="58" t="s">
        <v>22</v>
      </c>
      <c r="C355" s="58" t="s">
        <v>28</v>
      </c>
      <c r="D355" s="59" t="s">
        <v>34</v>
      </c>
      <c r="E355" s="60" t="s">
        <v>19</v>
      </c>
      <c r="F355" s="61" t="s">
        <v>26</v>
      </c>
      <c r="G355" s="61" t="s">
        <v>1</v>
      </c>
      <c r="H355" s="62" t="s">
        <v>27</v>
      </c>
      <c r="I355" s="18"/>
      <c r="J355" s="18"/>
      <c r="K355" s="18" t="s">
        <v>10</v>
      </c>
      <c r="L355" s="18" t="s">
        <v>22</v>
      </c>
      <c r="M355" s="18" t="s">
        <v>28</v>
      </c>
      <c r="N355" s="18" t="s">
        <v>34</v>
      </c>
      <c r="O355" s="18" t="s">
        <v>19</v>
      </c>
      <c r="P355" s="18" t="s">
        <v>26</v>
      </c>
      <c r="Q355" s="18" t="s">
        <v>27</v>
      </c>
    </row>
    <row r="356" spans="1:17" ht="10.8">
      <c r="A356" s="54">
        <v>0</v>
      </c>
      <c r="B356" s="23">
        <v>0</v>
      </c>
      <c r="C356" s="23">
        <v>0</v>
      </c>
      <c r="D356" s="24">
        <v>0</v>
      </c>
      <c r="E356" s="24">
        <v>0</v>
      </c>
      <c r="F356" s="5">
        <v>0</v>
      </c>
      <c r="G356" s="5">
        <f>A356*$C$349+B356*$C$350+C356*$C$351+D356*$C$352+E356*$C$353+$C$348</f>
        <v>1</v>
      </c>
      <c r="H356" s="56">
        <f>IF(G356&gt;0,1,IF(G356&lt;0,0,F356))</f>
        <v>1</v>
      </c>
      <c r="I356" s="18"/>
      <c r="J356" s="18"/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f>표34_48641601921648[[#This Row],[MdmX(t+1)]]</f>
        <v>1</v>
      </c>
    </row>
    <row r="357" spans="1:17" ht="10.8">
      <c r="A357" s="54">
        <v>0</v>
      </c>
      <c r="B357" s="23">
        <v>0</v>
      </c>
      <c r="C357" s="23">
        <v>0</v>
      </c>
      <c r="D357" s="24">
        <v>0</v>
      </c>
      <c r="E357" s="24">
        <v>0</v>
      </c>
      <c r="F357" s="5">
        <v>1</v>
      </c>
      <c r="G357" s="5">
        <f t="shared" ref="G357:G419" si="20">A357*$C$349+B357*$C$350+C357*$C$351+D357*$C$352+E357*$C$353+$C$348</f>
        <v>1</v>
      </c>
      <c r="H357" s="56">
        <f t="shared" ref="H357:H419" si="21">IF(G357&gt;0,1,IF(G357&lt;0,0,F357))</f>
        <v>1</v>
      </c>
      <c r="I357" s="18"/>
      <c r="J357" s="18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1</v>
      </c>
      <c r="Q357" s="18">
        <f>표34_48641601921648[[#This Row],[MdmX(t+1)]]</f>
        <v>1</v>
      </c>
    </row>
    <row r="358" spans="1:17" ht="10.8">
      <c r="A358" s="54">
        <v>0</v>
      </c>
      <c r="B358" s="23">
        <v>0</v>
      </c>
      <c r="C358" s="23">
        <v>0</v>
      </c>
      <c r="D358" s="24">
        <v>0</v>
      </c>
      <c r="E358" s="24">
        <v>1</v>
      </c>
      <c r="F358" s="5">
        <v>0</v>
      </c>
      <c r="G358" s="5">
        <f t="shared" si="20"/>
        <v>2</v>
      </c>
      <c r="H358" s="56">
        <f t="shared" si="21"/>
        <v>1</v>
      </c>
      <c r="I358" s="18"/>
      <c r="J358" s="18"/>
      <c r="K358" s="18">
        <v>0</v>
      </c>
      <c r="L358" s="18">
        <v>0</v>
      </c>
      <c r="M358" s="18">
        <v>0</v>
      </c>
      <c r="N358" s="18">
        <v>0</v>
      </c>
      <c r="O358" s="18">
        <v>1</v>
      </c>
      <c r="P358" s="18">
        <v>0</v>
      </c>
      <c r="Q358" s="18">
        <f>표34_48641601921648[[#This Row],[MdmX(t+1)]]</f>
        <v>1</v>
      </c>
    </row>
    <row r="359" spans="1:17" ht="10.8">
      <c r="A359" s="54">
        <v>0</v>
      </c>
      <c r="B359" s="23">
        <v>0</v>
      </c>
      <c r="C359" s="23">
        <v>0</v>
      </c>
      <c r="D359" s="24">
        <v>0</v>
      </c>
      <c r="E359" s="24">
        <v>1</v>
      </c>
      <c r="F359" s="5">
        <v>1</v>
      </c>
      <c r="G359" s="5">
        <f t="shared" si="20"/>
        <v>2</v>
      </c>
      <c r="H359" s="56">
        <f t="shared" si="21"/>
        <v>1</v>
      </c>
      <c r="I359" s="18"/>
      <c r="J359" s="18"/>
      <c r="K359" s="18">
        <v>0</v>
      </c>
      <c r="L359" s="18">
        <v>0</v>
      </c>
      <c r="M359" s="18">
        <v>0</v>
      </c>
      <c r="N359" s="18">
        <v>0</v>
      </c>
      <c r="O359" s="18">
        <v>1</v>
      </c>
      <c r="P359" s="18">
        <v>1</v>
      </c>
      <c r="Q359" s="18">
        <f>표34_48641601921648[[#This Row],[MdmX(t+1)]]</f>
        <v>1</v>
      </c>
    </row>
    <row r="360" spans="1:17" ht="10.8">
      <c r="A360" s="54">
        <v>0</v>
      </c>
      <c r="B360" s="23">
        <v>0</v>
      </c>
      <c r="C360" s="23">
        <v>0</v>
      </c>
      <c r="D360" s="24">
        <v>1</v>
      </c>
      <c r="E360" s="24">
        <v>0</v>
      </c>
      <c r="F360" s="6">
        <v>0</v>
      </c>
      <c r="G360" s="5">
        <f t="shared" si="20"/>
        <v>3</v>
      </c>
      <c r="H360" s="56">
        <f t="shared" si="21"/>
        <v>1</v>
      </c>
      <c r="I360" s="18"/>
      <c r="J360" s="18"/>
      <c r="K360" s="18">
        <v>0</v>
      </c>
      <c r="L360" s="18">
        <v>0</v>
      </c>
      <c r="M360" s="18">
        <v>0</v>
      </c>
      <c r="N360" s="18">
        <v>1</v>
      </c>
      <c r="O360" s="18">
        <v>0</v>
      </c>
      <c r="P360" s="18">
        <v>0</v>
      </c>
      <c r="Q360" s="18">
        <f>표34_48641601921648[[#This Row],[MdmX(t+1)]]</f>
        <v>1</v>
      </c>
    </row>
    <row r="361" spans="1:17" ht="10.8">
      <c r="A361" s="54">
        <v>0</v>
      </c>
      <c r="B361" s="23">
        <v>0</v>
      </c>
      <c r="C361" s="23">
        <v>0</v>
      </c>
      <c r="D361" s="24">
        <v>1</v>
      </c>
      <c r="E361" s="24">
        <v>0</v>
      </c>
      <c r="F361" s="6">
        <v>1</v>
      </c>
      <c r="G361" s="5">
        <f t="shared" si="20"/>
        <v>3</v>
      </c>
      <c r="H361" s="56">
        <f t="shared" si="21"/>
        <v>1</v>
      </c>
      <c r="I361" s="18"/>
      <c r="J361" s="18"/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  <c r="Q361" s="18">
        <f>표34_48641601921648[[#This Row],[MdmX(t+1)]]</f>
        <v>1</v>
      </c>
    </row>
    <row r="362" spans="1:17" ht="10.8">
      <c r="A362" s="54">
        <v>0</v>
      </c>
      <c r="B362" s="23">
        <v>0</v>
      </c>
      <c r="C362" s="23">
        <v>0</v>
      </c>
      <c r="D362" s="24">
        <v>1</v>
      </c>
      <c r="E362" s="24">
        <v>1</v>
      </c>
      <c r="F362" s="6">
        <v>0</v>
      </c>
      <c r="G362" s="5">
        <f t="shared" si="20"/>
        <v>4</v>
      </c>
      <c r="H362" s="56">
        <f t="shared" si="21"/>
        <v>1</v>
      </c>
      <c r="I362" s="18"/>
      <c r="J362" s="18"/>
      <c r="K362" s="18">
        <v>0</v>
      </c>
      <c r="L362" s="18">
        <v>0</v>
      </c>
      <c r="M362" s="18">
        <v>0</v>
      </c>
      <c r="N362" s="18">
        <v>1</v>
      </c>
      <c r="O362" s="18">
        <v>1</v>
      </c>
      <c r="P362" s="18">
        <v>0</v>
      </c>
      <c r="Q362" s="18">
        <f>표34_48641601921648[[#This Row],[MdmX(t+1)]]</f>
        <v>1</v>
      </c>
    </row>
    <row r="363" spans="1:17" ht="10.8">
      <c r="A363" s="54">
        <v>0</v>
      </c>
      <c r="B363" s="23">
        <v>0</v>
      </c>
      <c r="C363" s="23">
        <v>0</v>
      </c>
      <c r="D363" s="24">
        <v>1</v>
      </c>
      <c r="E363" s="24">
        <v>1</v>
      </c>
      <c r="F363" s="6">
        <v>1</v>
      </c>
      <c r="G363" s="5">
        <f t="shared" si="20"/>
        <v>4</v>
      </c>
      <c r="H363" s="56">
        <f t="shared" si="21"/>
        <v>1</v>
      </c>
      <c r="I363" s="18"/>
      <c r="J363" s="18"/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1</v>
      </c>
      <c r="Q363" s="18">
        <f>표34_48641601921648[[#This Row],[MdmX(t+1)]]</f>
        <v>1</v>
      </c>
    </row>
    <row r="364" spans="1:17" ht="10.8">
      <c r="A364" s="55">
        <v>0</v>
      </c>
      <c r="B364" s="25">
        <v>0</v>
      </c>
      <c r="C364" s="25">
        <v>1</v>
      </c>
      <c r="D364" s="26">
        <v>0</v>
      </c>
      <c r="E364" s="26">
        <v>0</v>
      </c>
      <c r="F364" s="6">
        <v>0</v>
      </c>
      <c r="G364" s="5">
        <f t="shared" si="20"/>
        <v>-2</v>
      </c>
      <c r="H364" s="56">
        <f t="shared" si="21"/>
        <v>0</v>
      </c>
      <c r="I364" s="18"/>
      <c r="J364" s="18"/>
      <c r="K364" s="18">
        <v>0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  <c r="Q364" s="18">
        <f>표34_48641601921648[[#This Row],[MdmX(t+1)]]</f>
        <v>0</v>
      </c>
    </row>
    <row r="365" spans="1:17" ht="10.8">
      <c r="A365" s="55">
        <v>0</v>
      </c>
      <c r="B365" s="25">
        <v>0</v>
      </c>
      <c r="C365" s="25">
        <v>1</v>
      </c>
      <c r="D365" s="26">
        <v>0</v>
      </c>
      <c r="E365" s="26">
        <v>0</v>
      </c>
      <c r="F365" s="6">
        <v>1</v>
      </c>
      <c r="G365" s="5">
        <f t="shared" si="20"/>
        <v>-2</v>
      </c>
      <c r="H365" s="56">
        <f t="shared" si="21"/>
        <v>0</v>
      </c>
      <c r="I365" s="18"/>
      <c r="J365" s="18"/>
      <c r="K365" s="18">
        <v>0</v>
      </c>
      <c r="L365" s="18">
        <v>0</v>
      </c>
      <c r="M365" s="18">
        <v>1</v>
      </c>
      <c r="N365" s="18">
        <v>0</v>
      </c>
      <c r="O365" s="18">
        <v>0</v>
      </c>
      <c r="P365" s="18">
        <v>1</v>
      </c>
      <c r="Q365" s="18">
        <f>표34_48641601921648[[#This Row],[MdmX(t+1)]]</f>
        <v>0</v>
      </c>
    </row>
    <row r="366" spans="1:17" ht="10.8">
      <c r="A366" s="55">
        <v>0</v>
      </c>
      <c r="B366" s="25">
        <v>0</v>
      </c>
      <c r="C366" s="25">
        <v>1</v>
      </c>
      <c r="D366" s="26">
        <v>0</v>
      </c>
      <c r="E366" s="26">
        <v>1</v>
      </c>
      <c r="F366" s="6">
        <v>0</v>
      </c>
      <c r="G366" s="5">
        <f t="shared" si="20"/>
        <v>-1</v>
      </c>
      <c r="H366" s="56">
        <f t="shared" si="21"/>
        <v>0</v>
      </c>
      <c r="I366" s="18"/>
      <c r="J366" s="18"/>
      <c r="K366" s="18">
        <v>0</v>
      </c>
      <c r="L366" s="18">
        <v>0</v>
      </c>
      <c r="M366" s="18">
        <v>1</v>
      </c>
      <c r="N366" s="18">
        <v>0</v>
      </c>
      <c r="O366" s="18">
        <v>1</v>
      </c>
      <c r="P366" s="18">
        <v>0</v>
      </c>
      <c r="Q366" s="18">
        <f>표34_48641601921648[[#This Row],[MdmX(t+1)]]</f>
        <v>0</v>
      </c>
    </row>
    <row r="367" spans="1:17" ht="10.8">
      <c r="A367" s="55">
        <v>0</v>
      </c>
      <c r="B367" s="25">
        <v>0</v>
      </c>
      <c r="C367" s="25">
        <v>1</v>
      </c>
      <c r="D367" s="26">
        <v>0</v>
      </c>
      <c r="E367" s="26">
        <v>1</v>
      </c>
      <c r="F367" s="6">
        <v>1</v>
      </c>
      <c r="G367" s="5">
        <f t="shared" si="20"/>
        <v>-1</v>
      </c>
      <c r="H367" s="56">
        <f t="shared" si="21"/>
        <v>0</v>
      </c>
      <c r="I367" s="18"/>
      <c r="J367" s="18"/>
      <c r="K367" s="18">
        <v>0</v>
      </c>
      <c r="L367" s="18">
        <v>0</v>
      </c>
      <c r="M367" s="18">
        <v>1</v>
      </c>
      <c r="N367" s="18">
        <v>0</v>
      </c>
      <c r="O367" s="18">
        <v>1</v>
      </c>
      <c r="P367" s="18">
        <v>1</v>
      </c>
      <c r="Q367" s="18">
        <f>표34_48641601921648[[#This Row],[MdmX(t+1)]]</f>
        <v>0</v>
      </c>
    </row>
    <row r="368" spans="1:17" ht="10.8">
      <c r="A368" s="55">
        <v>0</v>
      </c>
      <c r="B368" s="25">
        <v>0</v>
      </c>
      <c r="C368" s="25">
        <v>1</v>
      </c>
      <c r="D368" s="26">
        <v>1</v>
      </c>
      <c r="E368" s="26">
        <v>0</v>
      </c>
      <c r="F368" s="6">
        <v>0</v>
      </c>
      <c r="G368" s="5">
        <f t="shared" si="20"/>
        <v>0</v>
      </c>
      <c r="H368" s="56">
        <f t="shared" si="21"/>
        <v>0</v>
      </c>
      <c r="I368" s="18"/>
      <c r="J368" s="18"/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0</v>
      </c>
      <c r="Q368" s="18">
        <f>표34_48641601921648[[#This Row],[MdmX(t+1)]]</f>
        <v>0</v>
      </c>
    </row>
    <row r="369" spans="1:17" ht="10.8">
      <c r="A369" s="55">
        <v>0</v>
      </c>
      <c r="B369" s="25">
        <v>0</v>
      </c>
      <c r="C369" s="25">
        <v>1</v>
      </c>
      <c r="D369" s="26">
        <v>1</v>
      </c>
      <c r="E369" s="26">
        <v>0</v>
      </c>
      <c r="F369" s="6">
        <v>0</v>
      </c>
      <c r="G369" s="5">
        <f t="shared" si="20"/>
        <v>0</v>
      </c>
      <c r="H369" s="56">
        <f t="shared" si="21"/>
        <v>0</v>
      </c>
      <c r="I369" s="18"/>
      <c r="J369" s="18"/>
      <c r="K369" s="18">
        <v>0</v>
      </c>
      <c r="L369" s="18">
        <v>0</v>
      </c>
      <c r="M369" s="18">
        <v>1</v>
      </c>
      <c r="N369" s="18">
        <v>1</v>
      </c>
      <c r="O369" s="18">
        <v>0</v>
      </c>
      <c r="P369" s="18">
        <v>0</v>
      </c>
      <c r="Q369" s="18">
        <f>표34_48641601921648[[#This Row],[MdmX(t+1)]]</f>
        <v>0</v>
      </c>
    </row>
    <row r="370" spans="1:17" ht="10.8">
      <c r="A370" s="55">
        <v>0</v>
      </c>
      <c r="B370" s="25">
        <v>0</v>
      </c>
      <c r="C370" s="25">
        <v>1</v>
      </c>
      <c r="D370" s="26">
        <v>1</v>
      </c>
      <c r="E370" s="26">
        <v>1</v>
      </c>
      <c r="F370" s="6">
        <v>0</v>
      </c>
      <c r="G370" s="5">
        <f t="shared" si="20"/>
        <v>1</v>
      </c>
      <c r="H370" s="56">
        <f t="shared" si="21"/>
        <v>1</v>
      </c>
      <c r="I370" s="18"/>
      <c r="J370" s="18"/>
      <c r="K370" s="18">
        <v>0</v>
      </c>
      <c r="L370" s="18">
        <v>0</v>
      </c>
      <c r="M370" s="18">
        <v>1</v>
      </c>
      <c r="N370" s="18">
        <v>1</v>
      </c>
      <c r="O370" s="18">
        <v>1</v>
      </c>
      <c r="P370" s="18">
        <v>0</v>
      </c>
      <c r="Q370" s="18">
        <f>표34_48641601921648[[#This Row],[MdmX(t+1)]]</f>
        <v>1</v>
      </c>
    </row>
    <row r="371" spans="1:17" ht="10.8">
      <c r="A371" s="55">
        <v>0</v>
      </c>
      <c r="B371" s="25">
        <v>0</v>
      </c>
      <c r="C371" s="25">
        <v>1</v>
      </c>
      <c r="D371" s="26">
        <v>1</v>
      </c>
      <c r="E371" s="26">
        <v>1</v>
      </c>
      <c r="F371" s="6">
        <v>1</v>
      </c>
      <c r="G371" s="5">
        <f t="shared" si="20"/>
        <v>1</v>
      </c>
      <c r="H371" s="56">
        <f t="shared" si="21"/>
        <v>1</v>
      </c>
      <c r="I371" s="18"/>
      <c r="J371" s="18"/>
      <c r="K371" s="18">
        <v>0</v>
      </c>
      <c r="L371" s="18">
        <v>0</v>
      </c>
      <c r="M371" s="18">
        <v>1</v>
      </c>
      <c r="N371" s="18">
        <v>1</v>
      </c>
      <c r="O371" s="18">
        <v>1</v>
      </c>
      <c r="P371" s="18">
        <v>1</v>
      </c>
      <c r="Q371" s="18">
        <f>표34_48641601921648[[#This Row],[MdmX(t+1)]]</f>
        <v>1</v>
      </c>
    </row>
    <row r="372" spans="1:17" ht="10.8">
      <c r="A372" s="54">
        <v>0</v>
      </c>
      <c r="B372" s="25">
        <v>1</v>
      </c>
      <c r="C372" s="25">
        <v>0</v>
      </c>
      <c r="D372" s="26">
        <v>0</v>
      </c>
      <c r="E372" s="26">
        <v>0</v>
      </c>
      <c r="F372" s="5">
        <v>0</v>
      </c>
      <c r="G372" s="5">
        <f t="shared" si="20"/>
        <v>-3</v>
      </c>
      <c r="H372" s="56">
        <f t="shared" si="21"/>
        <v>0</v>
      </c>
      <c r="I372" s="18"/>
      <c r="J372" s="18"/>
      <c r="K372" s="18">
        <v>0</v>
      </c>
      <c r="L372" s="18">
        <v>1</v>
      </c>
      <c r="M372" s="18">
        <v>0</v>
      </c>
      <c r="N372" s="18">
        <v>0</v>
      </c>
      <c r="O372" s="18">
        <v>0</v>
      </c>
      <c r="P372" s="18">
        <v>0</v>
      </c>
      <c r="Q372" s="18">
        <f>표34_48641601921648[[#This Row],[MdmX(t+1)]]</f>
        <v>0</v>
      </c>
    </row>
    <row r="373" spans="1:17" ht="10.8">
      <c r="A373" s="54">
        <v>0</v>
      </c>
      <c r="B373" s="25">
        <v>1</v>
      </c>
      <c r="C373" s="25">
        <v>0</v>
      </c>
      <c r="D373" s="26">
        <v>0</v>
      </c>
      <c r="E373" s="26">
        <v>0</v>
      </c>
      <c r="F373" s="5">
        <v>1</v>
      </c>
      <c r="G373" s="5">
        <f t="shared" si="20"/>
        <v>-3</v>
      </c>
      <c r="H373" s="56">
        <f t="shared" si="21"/>
        <v>0</v>
      </c>
      <c r="I373" s="18"/>
      <c r="J373" s="18"/>
      <c r="K373" s="18">
        <v>0</v>
      </c>
      <c r="L373" s="18">
        <v>1</v>
      </c>
      <c r="M373" s="18">
        <v>0</v>
      </c>
      <c r="N373" s="18">
        <v>0</v>
      </c>
      <c r="O373" s="18">
        <v>0</v>
      </c>
      <c r="P373" s="18">
        <v>1</v>
      </c>
      <c r="Q373" s="18">
        <f>표34_48641601921648[[#This Row],[MdmX(t+1)]]</f>
        <v>0</v>
      </c>
    </row>
    <row r="374" spans="1:17" ht="10.8">
      <c r="A374" s="54">
        <v>0</v>
      </c>
      <c r="B374" s="25">
        <v>1</v>
      </c>
      <c r="C374" s="25">
        <v>0</v>
      </c>
      <c r="D374" s="26">
        <v>0</v>
      </c>
      <c r="E374" s="26">
        <v>1</v>
      </c>
      <c r="F374" s="5">
        <v>0</v>
      </c>
      <c r="G374" s="5">
        <f t="shared" si="20"/>
        <v>-2</v>
      </c>
      <c r="H374" s="56">
        <f t="shared" si="21"/>
        <v>0</v>
      </c>
      <c r="I374" s="18"/>
      <c r="J374" s="18"/>
      <c r="K374" s="18">
        <v>0</v>
      </c>
      <c r="L374" s="18">
        <v>1</v>
      </c>
      <c r="M374" s="18">
        <v>0</v>
      </c>
      <c r="N374" s="18">
        <v>0</v>
      </c>
      <c r="O374" s="18">
        <v>1</v>
      </c>
      <c r="P374" s="18">
        <v>0</v>
      </c>
      <c r="Q374" s="18">
        <f>표34_48641601921648[[#This Row],[MdmX(t+1)]]</f>
        <v>0</v>
      </c>
    </row>
    <row r="375" spans="1:17" ht="10.8">
      <c r="A375" s="54">
        <v>0</v>
      </c>
      <c r="B375" s="25">
        <v>1</v>
      </c>
      <c r="C375" s="25">
        <v>0</v>
      </c>
      <c r="D375" s="26">
        <v>0</v>
      </c>
      <c r="E375" s="26">
        <v>1</v>
      </c>
      <c r="F375" s="5">
        <v>1</v>
      </c>
      <c r="G375" s="5">
        <f t="shared" si="20"/>
        <v>-2</v>
      </c>
      <c r="H375" s="56">
        <f t="shared" si="21"/>
        <v>0</v>
      </c>
      <c r="I375" s="18"/>
      <c r="J375" s="18"/>
      <c r="K375" s="18">
        <v>0</v>
      </c>
      <c r="L375" s="18">
        <v>1</v>
      </c>
      <c r="M375" s="18">
        <v>0</v>
      </c>
      <c r="N375" s="18">
        <v>0</v>
      </c>
      <c r="O375" s="18">
        <v>1</v>
      </c>
      <c r="P375" s="18">
        <v>1</v>
      </c>
      <c r="Q375" s="18">
        <f>표34_48641601921648[[#This Row],[MdmX(t+1)]]</f>
        <v>0</v>
      </c>
    </row>
    <row r="376" spans="1:17" ht="10.8">
      <c r="A376" s="54">
        <v>0</v>
      </c>
      <c r="B376" s="25">
        <v>1</v>
      </c>
      <c r="C376" s="25">
        <v>0</v>
      </c>
      <c r="D376" s="26">
        <v>1</v>
      </c>
      <c r="E376" s="26">
        <v>0</v>
      </c>
      <c r="F376" s="6">
        <v>0</v>
      </c>
      <c r="G376" s="5">
        <f t="shared" si="20"/>
        <v>-1</v>
      </c>
      <c r="H376" s="56">
        <f t="shared" si="21"/>
        <v>0</v>
      </c>
      <c r="I376" s="18"/>
      <c r="J376" s="18"/>
      <c r="K376" s="18">
        <v>0</v>
      </c>
      <c r="L376" s="18">
        <v>1</v>
      </c>
      <c r="M376" s="18">
        <v>0</v>
      </c>
      <c r="N376" s="18">
        <v>1</v>
      </c>
      <c r="O376" s="18">
        <v>0</v>
      </c>
      <c r="P376" s="18">
        <v>0</v>
      </c>
      <c r="Q376" s="18">
        <f>표34_48641601921648[[#This Row],[MdmX(t+1)]]</f>
        <v>0</v>
      </c>
    </row>
    <row r="377" spans="1:17" ht="10.8">
      <c r="A377" s="54">
        <v>0</v>
      </c>
      <c r="B377" s="25">
        <v>1</v>
      </c>
      <c r="C377" s="25">
        <v>0</v>
      </c>
      <c r="D377" s="26">
        <v>1</v>
      </c>
      <c r="E377" s="26">
        <v>0</v>
      </c>
      <c r="F377" s="6">
        <v>1</v>
      </c>
      <c r="G377" s="5">
        <f t="shared" si="20"/>
        <v>-1</v>
      </c>
      <c r="H377" s="56">
        <f t="shared" si="21"/>
        <v>0</v>
      </c>
      <c r="I377" s="18"/>
      <c r="J377" s="18"/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1</v>
      </c>
      <c r="Q377" s="18">
        <f>표34_48641601921648[[#This Row],[MdmX(t+1)]]</f>
        <v>0</v>
      </c>
    </row>
    <row r="378" spans="1:17" ht="10.8">
      <c r="A378" s="54">
        <v>0</v>
      </c>
      <c r="B378" s="25">
        <v>1</v>
      </c>
      <c r="C378" s="25">
        <v>0</v>
      </c>
      <c r="D378" s="26">
        <v>1</v>
      </c>
      <c r="E378" s="26">
        <v>1</v>
      </c>
      <c r="F378" s="6">
        <v>0</v>
      </c>
      <c r="G378" s="5">
        <f t="shared" si="20"/>
        <v>0</v>
      </c>
      <c r="H378" s="56">
        <f t="shared" si="21"/>
        <v>0</v>
      </c>
      <c r="I378" s="18"/>
      <c r="J378" s="18"/>
      <c r="K378" s="18">
        <v>0</v>
      </c>
      <c r="L378" s="18">
        <v>1</v>
      </c>
      <c r="M378" s="18">
        <v>0</v>
      </c>
      <c r="N378" s="18">
        <v>1</v>
      </c>
      <c r="O378" s="18">
        <v>1</v>
      </c>
      <c r="P378" s="18">
        <v>0</v>
      </c>
      <c r="Q378" s="18">
        <f>표34_48641601921648[[#This Row],[MdmX(t+1)]]</f>
        <v>0</v>
      </c>
    </row>
    <row r="379" spans="1:17" ht="10.8">
      <c r="A379" s="55">
        <v>0</v>
      </c>
      <c r="B379" s="25">
        <v>1</v>
      </c>
      <c r="C379" s="25">
        <v>0</v>
      </c>
      <c r="D379" s="26">
        <v>1</v>
      </c>
      <c r="E379" s="26">
        <v>1</v>
      </c>
      <c r="F379" s="6">
        <v>1</v>
      </c>
      <c r="G379" s="5">
        <f t="shared" si="20"/>
        <v>0</v>
      </c>
      <c r="H379" s="56">
        <f t="shared" si="21"/>
        <v>1</v>
      </c>
      <c r="I379" s="18"/>
      <c r="J379" s="18"/>
      <c r="K379" s="18">
        <v>0</v>
      </c>
      <c r="L379" s="18">
        <v>1</v>
      </c>
      <c r="M379" s="18">
        <v>0</v>
      </c>
      <c r="N379" s="18">
        <v>1</v>
      </c>
      <c r="O379" s="18">
        <v>1</v>
      </c>
      <c r="P379" s="18">
        <v>1</v>
      </c>
      <c r="Q379" s="18">
        <f>표34_48641601921648[[#This Row],[MdmX(t+1)]]</f>
        <v>1</v>
      </c>
    </row>
    <row r="380" spans="1:17" ht="10.8">
      <c r="A380" s="55">
        <v>0</v>
      </c>
      <c r="B380" s="25">
        <v>1</v>
      </c>
      <c r="C380" s="25">
        <v>1</v>
      </c>
      <c r="D380" s="26">
        <v>0</v>
      </c>
      <c r="E380" s="26">
        <v>0</v>
      </c>
      <c r="F380" s="6">
        <v>0</v>
      </c>
      <c r="G380" s="5">
        <f t="shared" si="20"/>
        <v>-6</v>
      </c>
      <c r="H380" s="56">
        <f t="shared" si="21"/>
        <v>0</v>
      </c>
      <c r="I380" s="18"/>
      <c r="J380" s="18"/>
      <c r="K380" s="18">
        <v>0</v>
      </c>
      <c r="L380" s="18">
        <v>1</v>
      </c>
      <c r="M380" s="18">
        <v>1</v>
      </c>
      <c r="N380" s="18">
        <v>0</v>
      </c>
      <c r="O380" s="18">
        <v>0</v>
      </c>
      <c r="P380" s="18">
        <v>0</v>
      </c>
      <c r="Q380" s="18">
        <f>표34_48641601921648[[#This Row],[MdmX(t+1)]]</f>
        <v>0</v>
      </c>
    </row>
    <row r="381" spans="1:17" ht="10.8">
      <c r="A381" s="55">
        <v>0</v>
      </c>
      <c r="B381" s="25">
        <v>1</v>
      </c>
      <c r="C381" s="25">
        <v>1</v>
      </c>
      <c r="D381" s="26">
        <v>0</v>
      </c>
      <c r="E381" s="26">
        <v>0</v>
      </c>
      <c r="F381" s="6">
        <v>1</v>
      </c>
      <c r="G381" s="5">
        <f t="shared" si="20"/>
        <v>-6</v>
      </c>
      <c r="H381" s="56">
        <f t="shared" si="21"/>
        <v>0</v>
      </c>
      <c r="I381" s="18"/>
      <c r="J381" s="18"/>
      <c r="K381" s="18">
        <v>0</v>
      </c>
      <c r="L381" s="18">
        <v>1</v>
      </c>
      <c r="M381" s="18">
        <v>1</v>
      </c>
      <c r="N381" s="18">
        <v>0</v>
      </c>
      <c r="O381" s="18">
        <v>0</v>
      </c>
      <c r="P381" s="18">
        <v>1</v>
      </c>
      <c r="Q381" s="18">
        <f>표34_48641601921648[[#This Row],[MdmX(t+1)]]</f>
        <v>0</v>
      </c>
    </row>
    <row r="382" spans="1:17" ht="10.8">
      <c r="A382" s="54">
        <v>0</v>
      </c>
      <c r="B382" s="25">
        <v>1</v>
      </c>
      <c r="C382" s="25">
        <v>1</v>
      </c>
      <c r="D382" s="26">
        <v>0</v>
      </c>
      <c r="E382" s="26">
        <v>1</v>
      </c>
      <c r="F382" s="6">
        <v>0</v>
      </c>
      <c r="G382" s="5">
        <f t="shared" si="20"/>
        <v>-5</v>
      </c>
      <c r="H382" s="56">
        <f t="shared" si="21"/>
        <v>0</v>
      </c>
      <c r="I382" s="18"/>
      <c r="J382" s="18"/>
      <c r="K382" s="18">
        <v>0</v>
      </c>
      <c r="L382" s="18">
        <v>1</v>
      </c>
      <c r="M382" s="18">
        <v>1</v>
      </c>
      <c r="N382" s="18">
        <v>0</v>
      </c>
      <c r="O382" s="18">
        <v>1</v>
      </c>
      <c r="P382" s="18">
        <v>0</v>
      </c>
      <c r="Q382" s="18">
        <f>표34_48641601921648[[#This Row],[MdmX(t+1)]]</f>
        <v>0</v>
      </c>
    </row>
    <row r="383" spans="1:17" ht="10.8">
      <c r="A383" s="54">
        <v>0</v>
      </c>
      <c r="B383" s="25">
        <v>1</v>
      </c>
      <c r="C383" s="25">
        <v>1</v>
      </c>
      <c r="D383" s="26">
        <v>0</v>
      </c>
      <c r="E383" s="26">
        <v>1</v>
      </c>
      <c r="F383" s="6">
        <v>1</v>
      </c>
      <c r="G383" s="5">
        <f t="shared" si="20"/>
        <v>-5</v>
      </c>
      <c r="H383" s="56">
        <f t="shared" si="21"/>
        <v>0</v>
      </c>
      <c r="I383" s="18"/>
      <c r="J383" s="18"/>
      <c r="K383" s="18">
        <v>0</v>
      </c>
      <c r="L383" s="18">
        <v>1</v>
      </c>
      <c r="M383" s="18">
        <v>1</v>
      </c>
      <c r="N383" s="18">
        <v>0</v>
      </c>
      <c r="O383" s="18">
        <v>1</v>
      </c>
      <c r="P383" s="18">
        <v>1</v>
      </c>
      <c r="Q383" s="18">
        <f>표34_48641601921648[[#This Row],[MdmX(t+1)]]</f>
        <v>0</v>
      </c>
    </row>
    <row r="384" spans="1:17" ht="10.8">
      <c r="A384" s="55">
        <v>0</v>
      </c>
      <c r="B384" s="25">
        <v>1</v>
      </c>
      <c r="C384" s="25">
        <v>1</v>
      </c>
      <c r="D384" s="26">
        <v>1</v>
      </c>
      <c r="E384" s="26">
        <v>0</v>
      </c>
      <c r="F384" s="6">
        <v>0</v>
      </c>
      <c r="G384" s="5">
        <f t="shared" si="20"/>
        <v>-4</v>
      </c>
      <c r="H384" s="56">
        <f t="shared" si="21"/>
        <v>0</v>
      </c>
      <c r="I384" s="18"/>
      <c r="J384" s="18"/>
      <c r="K384" s="18">
        <v>0</v>
      </c>
      <c r="L384" s="18">
        <v>1</v>
      </c>
      <c r="M384" s="18">
        <v>1</v>
      </c>
      <c r="N384" s="18">
        <v>1</v>
      </c>
      <c r="O384" s="18">
        <v>0</v>
      </c>
      <c r="P384" s="18">
        <v>0</v>
      </c>
      <c r="Q384" s="18">
        <f>표34_48641601921648[[#This Row],[MdmX(t+1)]]</f>
        <v>0</v>
      </c>
    </row>
    <row r="385" spans="1:17" ht="10.8">
      <c r="A385" s="55">
        <v>0</v>
      </c>
      <c r="B385" s="25">
        <v>1</v>
      </c>
      <c r="C385" s="25">
        <v>1</v>
      </c>
      <c r="D385" s="26">
        <v>1</v>
      </c>
      <c r="E385" s="26">
        <v>0</v>
      </c>
      <c r="F385" s="6">
        <v>0</v>
      </c>
      <c r="G385" s="5">
        <f t="shared" si="20"/>
        <v>-4</v>
      </c>
      <c r="H385" s="56">
        <f t="shared" si="21"/>
        <v>0</v>
      </c>
      <c r="I385" s="18"/>
      <c r="J385" s="18"/>
      <c r="K385" s="18">
        <v>0</v>
      </c>
      <c r="L385" s="18">
        <v>1</v>
      </c>
      <c r="M385" s="18">
        <v>1</v>
      </c>
      <c r="N385" s="18">
        <v>1</v>
      </c>
      <c r="O385" s="18">
        <v>0</v>
      </c>
      <c r="P385" s="18">
        <v>0</v>
      </c>
      <c r="Q385" s="18">
        <f>표34_48641601921648[[#This Row],[MdmX(t+1)]]</f>
        <v>0</v>
      </c>
    </row>
    <row r="386" spans="1:17" ht="10.8">
      <c r="A386" s="55">
        <v>0</v>
      </c>
      <c r="B386" s="25">
        <v>1</v>
      </c>
      <c r="C386" s="25">
        <v>1</v>
      </c>
      <c r="D386" s="26">
        <v>1</v>
      </c>
      <c r="E386" s="26">
        <v>1</v>
      </c>
      <c r="F386" s="6">
        <v>0</v>
      </c>
      <c r="G386" s="5">
        <f t="shared" si="20"/>
        <v>-3</v>
      </c>
      <c r="H386" s="56">
        <f t="shared" si="21"/>
        <v>0</v>
      </c>
      <c r="I386" s="18"/>
      <c r="J386" s="18"/>
      <c r="K386" s="18">
        <v>0</v>
      </c>
      <c r="L386" s="18">
        <v>1</v>
      </c>
      <c r="M386" s="18">
        <v>1</v>
      </c>
      <c r="N386" s="18">
        <v>1</v>
      </c>
      <c r="O386" s="18">
        <v>1</v>
      </c>
      <c r="P386" s="18">
        <v>0</v>
      </c>
      <c r="Q386" s="18">
        <f>표34_48641601921648[[#This Row],[MdmX(t+1)]]</f>
        <v>0</v>
      </c>
    </row>
    <row r="387" spans="1:17" ht="10.8">
      <c r="A387" s="55">
        <v>0</v>
      </c>
      <c r="B387" s="25">
        <v>1</v>
      </c>
      <c r="C387" s="25">
        <v>1</v>
      </c>
      <c r="D387" s="26">
        <v>1</v>
      </c>
      <c r="E387" s="26">
        <v>1</v>
      </c>
      <c r="F387" s="6">
        <v>1</v>
      </c>
      <c r="G387" s="5">
        <f t="shared" si="20"/>
        <v>-3</v>
      </c>
      <c r="H387" s="56">
        <f t="shared" si="21"/>
        <v>0</v>
      </c>
      <c r="I387" s="18"/>
      <c r="J387" s="18"/>
      <c r="K387" s="18">
        <v>0</v>
      </c>
      <c r="L387" s="18">
        <v>1</v>
      </c>
      <c r="M387" s="18">
        <v>1</v>
      </c>
      <c r="N387" s="18">
        <v>1</v>
      </c>
      <c r="O387" s="18">
        <v>1</v>
      </c>
      <c r="P387" s="18">
        <v>1</v>
      </c>
      <c r="Q387" s="18">
        <f>표34_48641601921648[[#This Row],[MdmX(t+1)]]</f>
        <v>0</v>
      </c>
    </row>
    <row r="388" spans="1:17" ht="10.8">
      <c r="A388" s="54">
        <v>1</v>
      </c>
      <c r="B388" s="23">
        <v>0</v>
      </c>
      <c r="C388" s="23">
        <v>0</v>
      </c>
      <c r="D388" s="24">
        <v>0</v>
      </c>
      <c r="E388" s="24">
        <v>0</v>
      </c>
      <c r="F388" s="5">
        <v>0</v>
      </c>
      <c r="G388" s="5">
        <f t="shared" si="20"/>
        <v>-1</v>
      </c>
      <c r="H388" s="56">
        <f t="shared" si="21"/>
        <v>0</v>
      </c>
      <c r="I388" s="18"/>
      <c r="J388" s="18"/>
      <c r="K388" s="18">
        <v>1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f>표34_48641601921648[[#This Row],[MdmX(t+1)]]</f>
        <v>0</v>
      </c>
    </row>
    <row r="389" spans="1:17" ht="10.8">
      <c r="A389" s="54">
        <v>1</v>
      </c>
      <c r="B389" s="23">
        <v>0</v>
      </c>
      <c r="C389" s="23">
        <v>0</v>
      </c>
      <c r="D389" s="24">
        <v>0</v>
      </c>
      <c r="E389" s="24">
        <v>0</v>
      </c>
      <c r="F389" s="5">
        <v>1</v>
      </c>
      <c r="G389" s="5">
        <f t="shared" si="20"/>
        <v>-1</v>
      </c>
      <c r="H389" s="56">
        <f t="shared" si="21"/>
        <v>0</v>
      </c>
      <c r="I389" s="18"/>
      <c r="J389" s="18"/>
      <c r="K389" s="18">
        <v>1</v>
      </c>
      <c r="L389" s="18">
        <v>0</v>
      </c>
      <c r="M389" s="18">
        <v>0</v>
      </c>
      <c r="N389" s="18">
        <v>0</v>
      </c>
      <c r="O389" s="18">
        <v>0</v>
      </c>
      <c r="P389" s="18">
        <v>1</v>
      </c>
      <c r="Q389" s="18">
        <f>표34_48641601921648[[#This Row],[MdmX(t+1)]]</f>
        <v>0</v>
      </c>
    </row>
    <row r="390" spans="1:17" ht="10.8">
      <c r="A390" s="54">
        <v>1</v>
      </c>
      <c r="B390" s="23">
        <v>0</v>
      </c>
      <c r="C390" s="23">
        <v>0</v>
      </c>
      <c r="D390" s="24">
        <v>0</v>
      </c>
      <c r="E390" s="24">
        <v>1</v>
      </c>
      <c r="F390" s="5">
        <v>0</v>
      </c>
      <c r="G390" s="5">
        <f t="shared" si="20"/>
        <v>0</v>
      </c>
      <c r="H390" s="56">
        <f t="shared" si="21"/>
        <v>0</v>
      </c>
      <c r="I390" s="18"/>
      <c r="J390" s="18"/>
      <c r="K390" s="18">
        <v>1</v>
      </c>
      <c r="L390" s="18">
        <v>0</v>
      </c>
      <c r="M390" s="18">
        <v>0</v>
      </c>
      <c r="N390" s="18">
        <v>0</v>
      </c>
      <c r="O390" s="18">
        <v>1</v>
      </c>
      <c r="P390" s="18">
        <v>0</v>
      </c>
      <c r="Q390" s="18">
        <f>표34_48641601921648[[#This Row],[MdmX(t+1)]]</f>
        <v>0</v>
      </c>
    </row>
    <row r="391" spans="1:17" ht="10.8">
      <c r="A391" s="54">
        <v>1</v>
      </c>
      <c r="B391" s="23">
        <v>0</v>
      </c>
      <c r="C391" s="23">
        <v>0</v>
      </c>
      <c r="D391" s="24">
        <v>0</v>
      </c>
      <c r="E391" s="24">
        <v>1</v>
      </c>
      <c r="F391" s="5">
        <v>1</v>
      </c>
      <c r="G391" s="5">
        <f t="shared" si="20"/>
        <v>0</v>
      </c>
      <c r="H391" s="56">
        <f t="shared" si="21"/>
        <v>1</v>
      </c>
      <c r="I391" s="18"/>
      <c r="J391" s="18"/>
      <c r="K391" s="18">
        <v>1</v>
      </c>
      <c r="L391" s="18">
        <v>0</v>
      </c>
      <c r="M391" s="18">
        <v>0</v>
      </c>
      <c r="N391" s="18">
        <v>0</v>
      </c>
      <c r="O391" s="18">
        <v>1</v>
      </c>
      <c r="P391" s="18">
        <v>1</v>
      </c>
      <c r="Q391" s="18">
        <f>표34_48641601921648[[#This Row],[MdmX(t+1)]]</f>
        <v>1</v>
      </c>
    </row>
    <row r="392" spans="1:17" ht="10.8">
      <c r="A392" s="54">
        <v>1</v>
      </c>
      <c r="B392" s="23">
        <v>0</v>
      </c>
      <c r="C392" s="23">
        <v>0</v>
      </c>
      <c r="D392" s="24">
        <v>1</v>
      </c>
      <c r="E392" s="24">
        <v>0</v>
      </c>
      <c r="F392" s="6">
        <v>0</v>
      </c>
      <c r="G392" s="5">
        <f t="shared" si="20"/>
        <v>1</v>
      </c>
      <c r="H392" s="56">
        <f t="shared" si="21"/>
        <v>1</v>
      </c>
      <c r="I392" s="18"/>
      <c r="J392" s="18"/>
      <c r="K392" s="18">
        <v>1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f>표34_48641601921648[[#This Row],[MdmX(t+1)]]</f>
        <v>1</v>
      </c>
    </row>
    <row r="393" spans="1:17" ht="10.8">
      <c r="A393" s="54">
        <v>1</v>
      </c>
      <c r="B393" s="23">
        <v>0</v>
      </c>
      <c r="C393" s="23">
        <v>0</v>
      </c>
      <c r="D393" s="24">
        <v>1</v>
      </c>
      <c r="E393" s="24">
        <v>0</v>
      </c>
      <c r="F393" s="6">
        <v>1</v>
      </c>
      <c r="G393" s="5">
        <f t="shared" si="20"/>
        <v>1</v>
      </c>
      <c r="H393" s="56">
        <f t="shared" si="21"/>
        <v>1</v>
      </c>
      <c r="I393" s="18"/>
      <c r="J393" s="18"/>
      <c r="K393" s="18">
        <v>1</v>
      </c>
      <c r="L393" s="18">
        <v>0</v>
      </c>
      <c r="M393" s="18">
        <v>0</v>
      </c>
      <c r="N393" s="18">
        <v>1</v>
      </c>
      <c r="O393" s="18">
        <v>0</v>
      </c>
      <c r="P393" s="18">
        <v>1</v>
      </c>
      <c r="Q393" s="18">
        <f>표34_48641601921648[[#This Row],[MdmX(t+1)]]</f>
        <v>1</v>
      </c>
    </row>
    <row r="394" spans="1:17" ht="10.8">
      <c r="A394" s="54">
        <v>1</v>
      </c>
      <c r="B394" s="23">
        <v>0</v>
      </c>
      <c r="C394" s="23">
        <v>0</v>
      </c>
      <c r="D394" s="24">
        <v>1</v>
      </c>
      <c r="E394" s="24">
        <v>1</v>
      </c>
      <c r="F394" s="6">
        <v>0</v>
      </c>
      <c r="G394" s="5">
        <f t="shared" si="20"/>
        <v>2</v>
      </c>
      <c r="H394" s="56">
        <f t="shared" si="21"/>
        <v>1</v>
      </c>
      <c r="I394" s="18"/>
      <c r="J394" s="18"/>
      <c r="K394" s="18">
        <v>1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  <c r="Q394" s="18">
        <f>표34_48641601921648[[#This Row],[MdmX(t+1)]]</f>
        <v>1</v>
      </c>
    </row>
    <row r="395" spans="1:17" ht="10.8">
      <c r="A395" s="54">
        <v>1</v>
      </c>
      <c r="B395" s="23">
        <v>0</v>
      </c>
      <c r="C395" s="23">
        <v>0</v>
      </c>
      <c r="D395" s="24">
        <v>1</v>
      </c>
      <c r="E395" s="24">
        <v>1</v>
      </c>
      <c r="F395" s="6">
        <v>1</v>
      </c>
      <c r="G395" s="5">
        <f t="shared" si="20"/>
        <v>2</v>
      </c>
      <c r="H395" s="56">
        <f t="shared" si="21"/>
        <v>1</v>
      </c>
      <c r="I395" s="18"/>
      <c r="J395" s="18"/>
      <c r="K395" s="18">
        <v>1</v>
      </c>
      <c r="L395" s="18">
        <v>0</v>
      </c>
      <c r="M395" s="18">
        <v>0</v>
      </c>
      <c r="N395" s="18">
        <v>1</v>
      </c>
      <c r="O395" s="18">
        <v>1</v>
      </c>
      <c r="P395" s="18">
        <v>1</v>
      </c>
      <c r="Q395" s="18">
        <f>표34_48641601921648[[#This Row],[MdmX(t+1)]]</f>
        <v>1</v>
      </c>
    </row>
    <row r="396" spans="1:17" ht="10.8">
      <c r="A396" s="54">
        <v>1</v>
      </c>
      <c r="B396" s="25">
        <v>0</v>
      </c>
      <c r="C396" s="25">
        <v>1</v>
      </c>
      <c r="D396" s="26">
        <v>0</v>
      </c>
      <c r="E396" s="26">
        <v>0</v>
      </c>
      <c r="F396" s="6">
        <v>0</v>
      </c>
      <c r="G396" s="5">
        <f t="shared" si="20"/>
        <v>-4</v>
      </c>
      <c r="H396" s="56">
        <f t="shared" si="21"/>
        <v>0</v>
      </c>
      <c r="I396" s="18"/>
      <c r="J396" s="18"/>
      <c r="K396" s="18">
        <v>1</v>
      </c>
      <c r="L396" s="18">
        <v>0</v>
      </c>
      <c r="M396" s="18">
        <v>1</v>
      </c>
      <c r="N396" s="18">
        <v>0</v>
      </c>
      <c r="O396" s="18">
        <v>0</v>
      </c>
      <c r="P396" s="18">
        <v>0</v>
      </c>
      <c r="Q396" s="18">
        <f>표34_48641601921648[[#This Row],[MdmX(t+1)]]</f>
        <v>0</v>
      </c>
    </row>
    <row r="397" spans="1:17" ht="10.8">
      <c r="A397" s="54">
        <v>1</v>
      </c>
      <c r="B397" s="25">
        <v>0</v>
      </c>
      <c r="C397" s="25">
        <v>1</v>
      </c>
      <c r="D397" s="26">
        <v>0</v>
      </c>
      <c r="E397" s="26">
        <v>0</v>
      </c>
      <c r="F397" s="6">
        <v>1</v>
      </c>
      <c r="G397" s="5">
        <f t="shared" si="20"/>
        <v>-4</v>
      </c>
      <c r="H397" s="56">
        <f t="shared" si="21"/>
        <v>0</v>
      </c>
      <c r="I397" s="18"/>
      <c r="J397" s="18"/>
      <c r="K397" s="18">
        <v>1</v>
      </c>
      <c r="L397" s="18">
        <v>0</v>
      </c>
      <c r="M397" s="18">
        <v>1</v>
      </c>
      <c r="N397" s="18">
        <v>0</v>
      </c>
      <c r="O397" s="18">
        <v>0</v>
      </c>
      <c r="P397" s="18">
        <v>1</v>
      </c>
      <c r="Q397" s="18">
        <f>표34_48641601921648[[#This Row],[MdmX(t+1)]]</f>
        <v>0</v>
      </c>
    </row>
    <row r="398" spans="1:17" ht="10.8">
      <c r="A398" s="54">
        <v>1</v>
      </c>
      <c r="B398" s="25">
        <v>0</v>
      </c>
      <c r="C398" s="25">
        <v>1</v>
      </c>
      <c r="D398" s="26">
        <v>0</v>
      </c>
      <c r="E398" s="26">
        <v>1</v>
      </c>
      <c r="F398" s="6">
        <v>0</v>
      </c>
      <c r="G398" s="5">
        <f t="shared" si="20"/>
        <v>-3</v>
      </c>
      <c r="H398" s="56">
        <f t="shared" si="21"/>
        <v>0</v>
      </c>
      <c r="I398" s="18"/>
      <c r="J398" s="18"/>
      <c r="K398" s="18">
        <v>1</v>
      </c>
      <c r="L398" s="18">
        <v>0</v>
      </c>
      <c r="M398" s="18">
        <v>1</v>
      </c>
      <c r="N398" s="18">
        <v>0</v>
      </c>
      <c r="O398" s="18">
        <v>1</v>
      </c>
      <c r="P398" s="18">
        <v>0</v>
      </c>
      <c r="Q398" s="18">
        <f>표34_48641601921648[[#This Row],[MdmX(t+1)]]</f>
        <v>0</v>
      </c>
    </row>
    <row r="399" spans="1:17" ht="10.8">
      <c r="A399" s="54">
        <v>1</v>
      </c>
      <c r="B399" s="25">
        <v>0</v>
      </c>
      <c r="C399" s="25">
        <v>1</v>
      </c>
      <c r="D399" s="26">
        <v>0</v>
      </c>
      <c r="E399" s="26">
        <v>1</v>
      </c>
      <c r="F399" s="6">
        <v>1</v>
      </c>
      <c r="G399" s="5">
        <f t="shared" si="20"/>
        <v>-3</v>
      </c>
      <c r="H399" s="56">
        <f t="shared" si="21"/>
        <v>0</v>
      </c>
      <c r="I399" s="18"/>
      <c r="J399" s="18"/>
      <c r="K399" s="18">
        <v>1</v>
      </c>
      <c r="L399" s="18">
        <v>0</v>
      </c>
      <c r="M399" s="18">
        <v>1</v>
      </c>
      <c r="N399" s="18">
        <v>0</v>
      </c>
      <c r="O399" s="18">
        <v>1</v>
      </c>
      <c r="P399" s="18">
        <v>1</v>
      </c>
      <c r="Q399" s="18">
        <f>표34_48641601921648[[#This Row],[MdmX(t+1)]]</f>
        <v>0</v>
      </c>
    </row>
    <row r="400" spans="1:17" ht="10.8">
      <c r="A400" s="54">
        <v>1</v>
      </c>
      <c r="B400" s="25">
        <v>0</v>
      </c>
      <c r="C400" s="25">
        <v>1</v>
      </c>
      <c r="D400" s="26">
        <v>1</v>
      </c>
      <c r="E400" s="26">
        <v>0</v>
      </c>
      <c r="F400" s="6">
        <v>0</v>
      </c>
      <c r="G400" s="5">
        <f t="shared" si="20"/>
        <v>-2</v>
      </c>
      <c r="H400" s="56">
        <f t="shared" si="21"/>
        <v>0</v>
      </c>
      <c r="I400" s="18"/>
      <c r="J400" s="18"/>
      <c r="K400" s="18">
        <v>1</v>
      </c>
      <c r="L400" s="18">
        <v>0</v>
      </c>
      <c r="M400" s="18">
        <v>1</v>
      </c>
      <c r="N400" s="18">
        <v>1</v>
      </c>
      <c r="O400" s="18">
        <v>0</v>
      </c>
      <c r="P400" s="18">
        <v>0</v>
      </c>
      <c r="Q400" s="18">
        <f>표34_48641601921648[[#This Row],[MdmX(t+1)]]</f>
        <v>0</v>
      </c>
    </row>
    <row r="401" spans="1:17" ht="10.8">
      <c r="A401" s="54">
        <v>1</v>
      </c>
      <c r="B401" s="25">
        <v>0</v>
      </c>
      <c r="C401" s="25">
        <v>1</v>
      </c>
      <c r="D401" s="26">
        <v>1</v>
      </c>
      <c r="E401" s="26">
        <v>0</v>
      </c>
      <c r="F401" s="6">
        <v>0</v>
      </c>
      <c r="G401" s="5">
        <f t="shared" si="20"/>
        <v>-2</v>
      </c>
      <c r="H401" s="56">
        <f t="shared" si="21"/>
        <v>0</v>
      </c>
      <c r="I401" s="18"/>
      <c r="J401" s="18"/>
      <c r="K401" s="18">
        <v>1</v>
      </c>
      <c r="L401" s="18">
        <v>0</v>
      </c>
      <c r="M401" s="18">
        <v>1</v>
      </c>
      <c r="N401" s="18">
        <v>1</v>
      </c>
      <c r="O401" s="18">
        <v>0</v>
      </c>
      <c r="P401" s="18">
        <v>0</v>
      </c>
      <c r="Q401" s="18">
        <f>표34_48641601921648[[#This Row],[MdmX(t+1)]]</f>
        <v>0</v>
      </c>
    </row>
    <row r="402" spans="1:17" ht="10.8">
      <c r="A402" s="54">
        <v>1</v>
      </c>
      <c r="B402" s="25">
        <v>0</v>
      </c>
      <c r="C402" s="25">
        <v>1</v>
      </c>
      <c r="D402" s="26">
        <v>1</v>
      </c>
      <c r="E402" s="26">
        <v>1</v>
      </c>
      <c r="F402" s="6">
        <v>0</v>
      </c>
      <c r="G402" s="5">
        <f t="shared" si="20"/>
        <v>-1</v>
      </c>
      <c r="H402" s="56">
        <f t="shared" si="21"/>
        <v>0</v>
      </c>
      <c r="I402" s="18"/>
      <c r="J402" s="18"/>
      <c r="K402" s="18">
        <v>1</v>
      </c>
      <c r="L402" s="18">
        <v>0</v>
      </c>
      <c r="M402" s="18">
        <v>1</v>
      </c>
      <c r="N402" s="18">
        <v>1</v>
      </c>
      <c r="O402" s="18">
        <v>1</v>
      </c>
      <c r="P402" s="18">
        <v>0</v>
      </c>
      <c r="Q402" s="18">
        <f>표34_48641601921648[[#This Row],[MdmX(t+1)]]</f>
        <v>0</v>
      </c>
    </row>
    <row r="403" spans="1:17" ht="10.8">
      <c r="A403" s="54">
        <v>1</v>
      </c>
      <c r="B403" s="25">
        <v>0</v>
      </c>
      <c r="C403" s="25">
        <v>1</v>
      </c>
      <c r="D403" s="26">
        <v>1</v>
      </c>
      <c r="E403" s="26">
        <v>1</v>
      </c>
      <c r="F403" s="6">
        <v>1</v>
      </c>
      <c r="G403" s="5">
        <f t="shared" si="20"/>
        <v>-1</v>
      </c>
      <c r="H403" s="56">
        <f t="shared" si="21"/>
        <v>0</v>
      </c>
      <c r="I403" s="18"/>
      <c r="J403" s="18"/>
      <c r="K403" s="18">
        <v>1</v>
      </c>
      <c r="L403" s="18">
        <v>0</v>
      </c>
      <c r="M403" s="18">
        <v>1</v>
      </c>
      <c r="N403" s="18">
        <v>1</v>
      </c>
      <c r="O403" s="18">
        <v>1</v>
      </c>
      <c r="P403" s="18">
        <v>1</v>
      </c>
      <c r="Q403" s="18">
        <f>표34_48641601921648[[#This Row],[MdmX(t+1)]]</f>
        <v>0</v>
      </c>
    </row>
    <row r="404" spans="1:17" ht="10.8">
      <c r="A404" s="54">
        <v>1</v>
      </c>
      <c r="B404" s="25">
        <v>1</v>
      </c>
      <c r="C404" s="25">
        <v>0</v>
      </c>
      <c r="D404" s="26">
        <v>0</v>
      </c>
      <c r="E404" s="26">
        <v>0</v>
      </c>
      <c r="F404" s="5">
        <v>0</v>
      </c>
      <c r="G404" s="5">
        <f t="shared" si="20"/>
        <v>-5</v>
      </c>
      <c r="H404" s="56">
        <f t="shared" si="21"/>
        <v>0</v>
      </c>
      <c r="I404" s="18"/>
      <c r="J404" s="18"/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  <c r="Q404" s="18">
        <f>표34_48641601921648[[#This Row],[MdmX(t+1)]]</f>
        <v>0</v>
      </c>
    </row>
    <row r="405" spans="1:17" ht="10.8">
      <c r="A405" s="54">
        <v>1</v>
      </c>
      <c r="B405" s="25">
        <v>1</v>
      </c>
      <c r="C405" s="25">
        <v>0</v>
      </c>
      <c r="D405" s="26">
        <v>0</v>
      </c>
      <c r="E405" s="26">
        <v>0</v>
      </c>
      <c r="F405" s="5">
        <v>1</v>
      </c>
      <c r="G405" s="5">
        <f t="shared" si="20"/>
        <v>-5</v>
      </c>
      <c r="H405" s="56">
        <f t="shared" si="21"/>
        <v>0</v>
      </c>
      <c r="I405" s="18"/>
      <c r="J405" s="18"/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1</v>
      </c>
      <c r="Q405" s="18">
        <f>표34_48641601921648[[#This Row],[MdmX(t+1)]]</f>
        <v>0</v>
      </c>
    </row>
    <row r="406" spans="1:17" ht="10.8">
      <c r="A406" s="54">
        <v>1</v>
      </c>
      <c r="B406" s="25">
        <v>1</v>
      </c>
      <c r="C406" s="25">
        <v>0</v>
      </c>
      <c r="D406" s="26">
        <v>0</v>
      </c>
      <c r="E406" s="26">
        <v>1</v>
      </c>
      <c r="F406" s="5">
        <v>0</v>
      </c>
      <c r="G406" s="5">
        <f t="shared" si="20"/>
        <v>-4</v>
      </c>
      <c r="H406" s="56">
        <f t="shared" si="21"/>
        <v>0</v>
      </c>
      <c r="I406" s="18"/>
      <c r="J406" s="18"/>
      <c r="K406" s="18">
        <v>1</v>
      </c>
      <c r="L406" s="18">
        <v>1</v>
      </c>
      <c r="M406" s="18">
        <v>0</v>
      </c>
      <c r="N406" s="18">
        <v>0</v>
      </c>
      <c r="O406" s="18">
        <v>1</v>
      </c>
      <c r="P406" s="18">
        <v>0</v>
      </c>
      <c r="Q406" s="18">
        <f>표34_48641601921648[[#This Row],[MdmX(t+1)]]</f>
        <v>0</v>
      </c>
    </row>
    <row r="407" spans="1:17" ht="10.8">
      <c r="A407" s="54">
        <v>1</v>
      </c>
      <c r="B407" s="25">
        <v>1</v>
      </c>
      <c r="C407" s="25">
        <v>0</v>
      </c>
      <c r="D407" s="26">
        <v>0</v>
      </c>
      <c r="E407" s="26">
        <v>1</v>
      </c>
      <c r="F407" s="5">
        <v>1</v>
      </c>
      <c r="G407" s="5">
        <f t="shared" si="20"/>
        <v>-4</v>
      </c>
      <c r="H407" s="56">
        <f t="shared" si="21"/>
        <v>0</v>
      </c>
      <c r="I407" s="18"/>
      <c r="J407" s="18"/>
      <c r="K407" s="18">
        <v>1</v>
      </c>
      <c r="L407" s="18">
        <v>1</v>
      </c>
      <c r="M407" s="18">
        <v>0</v>
      </c>
      <c r="N407" s="18">
        <v>0</v>
      </c>
      <c r="O407" s="18">
        <v>1</v>
      </c>
      <c r="P407" s="18">
        <v>1</v>
      </c>
      <c r="Q407" s="18">
        <f>표34_48641601921648[[#This Row],[MdmX(t+1)]]</f>
        <v>0</v>
      </c>
    </row>
    <row r="408" spans="1:17" ht="10.8">
      <c r="A408" s="54">
        <v>1</v>
      </c>
      <c r="B408" s="25">
        <v>1</v>
      </c>
      <c r="C408" s="25">
        <v>0</v>
      </c>
      <c r="D408" s="26">
        <v>1</v>
      </c>
      <c r="E408" s="26">
        <v>0</v>
      </c>
      <c r="F408" s="6">
        <v>0</v>
      </c>
      <c r="G408" s="5">
        <f t="shared" si="20"/>
        <v>-3</v>
      </c>
      <c r="H408" s="56">
        <f t="shared" si="21"/>
        <v>0</v>
      </c>
      <c r="I408" s="18"/>
      <c r="J408" s="18"/>
      <c r="K408" s="18">
        <v>1</v>
      </c>
      <c r="L408" s="18">
        <v>1</v>
      </c>
      <c r="M408" s="18">
        <v>0</v>
      </c>
      <c r="N408" s="18">
        <v>1</v>
      </c>
      <c r="O408" s="18">
        <v>0</v>
      </c>
      <c r="P408" s="18">
        <v>0</v>
      </c>
      <c r="Q408" s="18">
        <f>표34_48641601921648[[#This Row],[MdmX(t+1)]]</f>
        <v>0</v>
      </c>
    </row>
    <row r="409" spans="1:17" ht="10.8">
      <c r="A409" s="54">
        <v>1</v>
      </c>
      <c r="B409" s="25">
        <v>1</v>
      </c>
      <c r="C409" s="25">
        <v>0</v>
      </c>
      <c r="D409" s="26">
        <v>1</v>
      </c>
      <c r="E409" s="26">
        <v>0</v>
      </c>
      <c r="F409" s="6">
        <v>1</v>
      </c>
      <c r="G409" s="5">
        <f t="shared" si="20"/>
        <v>-3</v>
      </c>
      <c r="H409" s="56">
        <f t="shared" si="21"/>
        <v>0</v>
      </c>
      <c r="I409" s="18"/>
      <c r="J409" s="18"/>
      <c r="K409" s="18">
        <v>1</v>
      </c>
      <c r="L409" s="18">
        <v>1</v>
      </c>
      <c r="M409" s="18">
        <v>0</v>
      </c>
      <c r="N409" s="18">
        <v>1</v>
      </c>
      <c r="O409" s="18">
        <v>0</v>
      </c>
      <c r="P409" s="18">
        <v>1</v>
      </c>
      <c r="Q409" s="18">
        <f>표34_48641601921648[[#This Row],[MdmX(t+1)]]</f>
        <v>0</v>
      </c>
    </row>
    <row r="410" spans="1:17" ht="10.8">
      <c r="A410" s="54">
        <v>1</v>
      </c>
      <c r="B410" s="25">
        <v>1</v>
      </c>
      <c r="C410" s="25">
        <v>0</v>
      </c>
      <c r="D410" s="26">
        <v>1</v>
      </c>
      <c r="E410" s="26">
        <v>1</v>
      </c>
      <c r="F410" s="6">
        <v>0</v>
      </c>
      <c r="G410" s="5">
        <f t="shared" si="20"/>
        <v>-2</v>
      </c>
      <c r="H410" s="56">
        <f t="shared" si="21"/>
        <v>0</v>
      </c>
      <c r="I410" s="18"/>
      <c r="J410" s="18"/>
      <c r="K410" s="18">
        <v>1</v>
      </c>
      <c r="L410" s="18">
        <v>1</v>
      </c>
      <c r="M410" s="18">
        <v>0</v>
      </c>
      <c r="N410" s="18">
        <v>1</v>
      </c>
      <c r="O410" s="18">
        <v>1</v>
      </c>
      <c r="P410" s="18">
        <v>0</v>
      </c>
      <c r="Q410" s="18">
        <f>표34_48641601921648[[#This Row],[MdmX(t+1)]]</f>
        <v>0</v>
      </c>
    </row>
    <row r="411" spans="1:17" ht="10.8">
      <c r="A411" s="54">
        <v>1</v>
      </c>
      <c r="B411" s="25">
        <v>1</v>
      </c>
      <c r="C411" s="25">
        <v>0</v>
      </c>
      <c r="D411" s="26">
        <v>1</v>
      </c>
      <c r="E411" s="26">
        <v>1</v>
      </c>
      <c r="F411" s="6">
        <v>1</v>
      </c>
      <c r="G411" s="5">
        <f t="shared" si="20"/>
        <v>-2</v>
      </c>
      <c r="H411" s="56">
        <f t="shared" si="21"/>
        <v>0</v>
      </c>
      <c r="I411" s="18"/>
      <c r="J411" s="18"/>
      <c r="K411" s="18">
        <v>1</v>
      </c>
      <c r="L411" s="18">
        <v>1</v>
      </c>
      <c r="M411" s="18">
        <v>0</v>
      </c>
      <c r="N411" s="18">
        <v>1</v>
      </c>
      <c r="O411" s="18">
        <v>1</v>
      </c>
      <c r="P411" s="18">
        <v>1</v>
      </c>
      <c r="Q411" s="18">
        <f>표34_48641601921648[[#This Row],[MdmX(t+1)]]</f>
        <v>0</v>
      </c>
    </row>
    <row r="412" spans="1:17" ht="10.8">
      <c r="A412" s="54">
        <v>1</v>
      </c>
      <c r="B412" s="25">
        <v>1</v>
      </c>
      <c r="C412" s="25">
        <v>1</v>
      </c>
      <c r="D412" s="26">
        <v>0</v>
      </c>
      <c r="E412" s="26">
        <v>0</v>
      </c>
      <c r="F412" s="6">
        <v>0</v>
      </c>
      <c r="G412" s="5">
        <f t="shared" si="20"/>
        <v>-8</v>
      </c>
      <c r="H412" s="56">
        <f t="shared" si="21"/>
        <v>0</v>
      </c>
      <c r="I412" s="18"/>
      <c r="J412" s="18"/>
      <c r="K412" s="18">
        <v>1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  <c r="Q412" s="18">
        <f>표34_48641601921648[[#This Row],[MdmX(t+1)]]</f>
        <v>0</v>
      </c>
    </row>
    <row r="413" spans="1:17" ht="10.8">
      <c r="A413" s="54">
        <v>1</v>
      </c>
      <c r="B413" s="25">
        <v>1</v>
      </c>
      <c r="C413" s="25">
        <v>1</v>
      </c>
      <c r="D413" s="26">
        <v>0</v>
      </c>
      <c r="E413" s="26">
        <v>0</v>
      </c>
      <c r="F413" s="6">
        <v>1</v>
      </c>
      <c r="G413" s="5">
        <f t="shared" si="20"/>
        <v>-8</v>
      </c>
      <c r="H413" s="56">
        <f t="shared" si="21"/>
        <v>0</v>
      </c>
      <c r="I413" s="18"/>
      <c r="J413" s="18"/>
      <c r="K413" s="18">
        <v>1</v>
      </c>
      <c r="L413" s="18">
        <v>1</v>
      </c>
      <c r="M413" s="18">
        <v>1</v>
      </c>
      <c r="N413" s="18">
        <v>0</v>
      </c>
      <c r="O413" s="18">
        <v>0</v>
      </c>
      <c r="P413" s="18">
        <v>1</v>
      </c>
      <c r="Q413" s="18">
        <f>표34_48641601921648[[#This Row],[MdmX(t+1)]]</f>
        <v>0</v>
      </c>
    </row>
    <row r="414" spans="1:17" ht="10.8">
      <c r="A414" s="54">
        <v>1</v>
      </c>
      <c r="B414" s="25">
        <v>1</v>
      </c>
      <c r="C414" s="25">
        <v>1</v>
      </c>
      <c r="D414" s="26">
        <v>0</v>
      </c>
      <c r="E414" s="26">
        <v>1</v>
      </c>
      <c r="F414" s="6">
        <v>0</v>
      </c>
      <c r="G414" s="5">
        <f t="shared" si="20"/>
        <v>-7</v>
      </c>
      <c r="H414" s="56">
        <f t="shared" si="21"/>
        <v>0</v>
      </c>
      <c r="I414" s="18"/>
      <c r="J414" s="18"/>
      <c r="K414" s="18">
        <v>1</v>
      </c>
      <c r="L414" s="18">
        <v>1</v>
      </c>
      <c r="M414" s="18">
        <v>1</v>
      </c>
      <c r="N414" s="18">
        <v>0</v>
      </c>
      <c r="O414" s="18">
        <v>1</v>
      </c>
      <c r="P414" s="18">
        <v>0</v>
      </c>
      <c r="Q414" s="18">
        <f>표34_48641601921648[[#This Row],[MdmX(t+1)]]</f>
        <v>0</v>
      </c>
    </row>
    <row r="415" spans="1:17" ht="10.8">
      <c r="A415" s="54">
        <v>1</v>
      </c>
      <c r="B415" s="25">
        <v>1</v>
      </c>
      <c r="C415" s="25">
        <v>1</v>
      </c>
      <c r="D415" s="26">
        <v>0</v>
      </c>
      <c r="E415" s="26">
        <v>1</v>
      </c>
      <c r="F415" s="6">
        <v>1</v>
      </c>
      <c r="G415" s="5">
        <f t="shared" si="20"/>
        <v>-7</v>
      </c>
      <c r="H415" s="56">
        <f t="shared" si="21"/>
        <v>0</v>
      </c>
      <c r="I415" s="18"/>
      <c r="J415" s="18"/>
      <c r="K415" s="18">
        <v>1</v>
      </c>
      <c r="L415" s="18">
        <v>1</v>
      </c>
      <c r="M415" s="18">
        <v>1</v>
      </c>
      <c r="N415" s="18">
        <v>0</v>
      </c>
      <c r="O415" s="18">
        <v>1</v>
      </c>
      <c r="P415" s="18">
        <v>1</v>
      </c>
      <c r="Q415" s="18">
        <f>표34_48641601921648[[#This Row],[MdmX(t+1)]]</f>
        <v>0</v>
      </c>
    </row>
    <row r="416" spans="1:17" ht="10.8">
      <c r="A416" s="54">
        <v>1</v>
      </c>
      <c r="B416" s="25">
        <v>1</v>
      </c>
      <c r="C416" s="25">
        <v>1</v>
      </c>
      <c r="D416" s="26">
        <v>1</v>
      </c>
      <c r="E416" s="26">
        <v>0</v>
      </c>
      <c r="F416" s="6">
        <v>0</v>
      </c>
      <c r="G416" s="5">
        <f t="shared" si="20"/>
        <v>-6</v>
      </c>
      <c r="H416" s="56">
        <f t="shared" si="21"/>
        <v>0</v>
      </c>
      <c r="I416" s="18"/>
      <c r="J416" s="18"/>
      <c r="K416" s="18">
        <v>1</v>
      </c>
      <c r="L416" s="18">
        <v>1</v>
      </c>
      <c r="M416" s="18">
        <v>1</v>
      </c>
      <c r="N416" s="18">
        <v>1</v>
      </c>
      <c r="O416" s="18">
        <v>0</v>
      </c>
      <c r="P416" s="18">
        <v>0</v>
      </c>
      <c r="Q416" s="18">
        <f>표34_48641601921648[[#This Row],[MdmX(t+1)]]</f>
        <v>0</v>
      </c>
    </row>
    <row r="417" spans="1:17" ht="10.8">
      <c r="A417" s="54">
        <v>1</v>
      </c>
      <c r="B417" s="25">
        <v>1</v>
      </c>
      <c r="C417" s="25">
        <v>1</v>
      </c>
      <c r="D417" s="26">
        <v>1</v>
      </c>
      <c r="E417" s="26">
        <v>0</v>
      </c>
      <c r="F417" s="6">
        <v>0</v>
      </c>
      <c r="G417" s="5">
        <f t="shared" si="20"/>
        <v>-6</v>
      </c>
      <c r="H417" s="56">
        <f t="shared" si="21"/>
        <v>0</v>
      </c>
      <c r="I417" s="18"/>
      <c r="J417" s="18"/>
      <c r="K417" s="18">
        <v>1</v>
      </c>
      <c r="L417" s="18">
        <v>1</v>
      </c>
      <c r="M417" s="18">
        <v>1</v>
      </c>
      <c r="N417" s="18">
        <v>1</v>
      </c>
      <c r="O417" s="18">
        <v>0</v>
      </c>
      <c r="P417" s="18">
        <v>0</v>
      </c>
      <c r="Q417" s="18">
        <f>표34_48641601921648[[#This Row],[MdmX(t+1)]]</f>
        <v>0</v>
      </c>
    </row>
    <row r="418" spans="1:17" ht="10.8">
      <c r="A418" s="54">
        <v>1</v>
      </c>
      <c r="B418" s="25">
        <v>1</v>
      </c>
      <c r="C418" s="25">
        <v>1</v>
      </c>
      <c r="D418" s="26">
        <v>1</v>
      </c>
      <c r="E418" s="26">
        <v>1</v>
      </c>
      <c r="F418" s="6">
        <v>0</v>
      </c>
      <c r="G418" s="5">
        <f t="shared" si="20"/>
        <v>-5</v>
      </c>
      <c r="H418" s="56">
        <f t="shared" si="21"/>
        <v>0</v>
      </c>
      <c r="I418" s="18"/>
      <c r="J418" s="18"/>
      <c r="K418" s="18">
        <v>1</v>
      </c>
      <c r="L418" s="18">
        <v>1</v>
      </c>
      <c r="M418" s="18">
        <v>1</v>
      </c>
      <c r="N418" s="18">
        <v>1</v>
      </c>
      <c r="O418" s="18">
        <v>1</v>
      </c>
      <c r="P418" s="18">
        <v>0</v>
      </c>
      <c r="Q418" s="18">
        <f>표34_48641601921648[[#This Row],[MdmX(t+1)]]</f>
        <v>0</v>
      </c>
    </row>
    <row r="419" spans="1:17" ht="10.8">
      <c r="A419" s="63">
        <v>1</v>
      </c>
      <c r="B419" s="64">
        <v>1</v>
      </c>
      <c r="C419" s="64">
        <v>1</v>
      </c>
      <c r="D419" s="65">
        <v>1</v>
      </c>
      <c r="E419" s="65">
        <v>1</v>
      </c>
      <c r="F419" s="66">
        <v>1</v>
      </c>
      <c r="G419" s="67">
        <f t="shared" si="20"/>
        <v>-5</v>
      </c>
      <c r="H419" s="68">
        <f t="shared" si="21"/>
        <v>0</v>
      </c>
      <c r="I419" s="18"/>
      <c r="J419" s="18"/>
      <c r="K419" s="18">
        <v>1</v>
      </c>
      <c r="L419" s="18">
        <v>1</v>
      </c>
      <c r="M419" s="18">
        <v>1</v>
      </c>
      <c r="N419" s="18">
        <v>1</v>
      </c>
      <c r="O419" s="18">
        <v>1</v>
      </c>
      <c r="P419" s="18">
        <v>1</v>
      </c>
      <c r="Q419" s="18">
        <f>표34_48641601921648[[#This Row],[MdmX(t+1)]]</f>
        <v>0</v>
      </c>
    </row>
    <row r="420" spans="1:17" ht="10.8">
      <c r="A420" s="18"/>
      <c r="B420" s="19"/>
      <c r="C420" s="19"/>
      <c r="D420" s="19"/>
      <c r="E420" s="19"/>
      <c r="F420" s="19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ht="24" customHeight="1">
      <c r="A421" s="83" t="s">
        <v>9</v>
      </c>
      <c r="B421" s="84"/>
      <c r="C421" s="3"/>
      <c r="D421" s="3"/>
      <c r="E421" s="3"/>
      <c r="F421" s="3"/>
      <c r="G421" s="3"/>
      <c r="H421" s="3"/>
      <c r="I421" s="3"/>
      <c r="J421" s="3"/>
      <c r="N421" s="83"/>
      <c r="O421" s="83"/>
      <c r="P421" s="83"/>
      <c r="Q421" s="83"/>
    </row>
    <row r="422" spans="1:17" ht="22.8">
      <c r="A422" s="18" t="s">
        <v>22</v>
      </c>
      <c r="B422" s="74" t="s">
        <v>95</v>
      </c>
      <c r="C422" s="18">
        <v>1</v>
      </c>
      <c r="D422" s="18"/>
      <c r="E422" s="18"/>
      <c r="F422" s="18"/>
      <c r="G422" s="20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ht="22.8">
      <c r="A423" s="20" t="s">
        <v>28</v>
      </c>
      <c r="B423" s="75" t="s">
        <v>75</v>
      </c>
      <c r="C423" s="20">
        <v>-3</v>
      </c>
      <c r="D423" s="18"/>
      <c r="E423" s="18"/>
      <c r="F423" s="18"/>
      <c r="G423" s="20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ht="22.8">
      <c r="A424" s="20" t="s">
        <v>10</v>
      </c>
      <c r="B424" s="75" t="s">
        <v>91</v>
      </c>
      <c r="C424" s="20">
        <v>-2</v>
      </c>
      <c r="D424" s="18"/>
      <c r="E424" s="18"/>
      <c r="F424" s="18"/>
      <c r="G424" s="20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ht="22.8">
      <c r="A425" s="20" t="s">
        <v>31</v>
      </c>
      <c r="B425" s="75" t="s">
        <v>96</v>
      </c>
      <c r="C425" s="20">
        <v>-2</v>
      </c>
      <c r="D425" s="18"/>
      <c r="E425" s="18"/>
      <c r="F425" s="18"/>
      <c r="G425" s="20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ht="22.8">
      <c r="A426" s="20" t="s">
        <v>40</v>
      </c>
      <c r="B426" s="75" t="s">
        <v>76</v>
      </c>
      <c r="C426" s="20">
        <v>-2</v>
      </c>
      <c r="D426" s="18"/>
      <c r="E426" s="18"/>
      <c r="F426" s="18"/>
      <c r="G426" s="21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ht="22.8">
      <c r="A427" s="21" t="s">
        <v>34</v>
      </c>
      <c r="B427" s="76" t="s">
        <v>93</v>
      </c>
      <c r="C427" s="22">
        <v>1</v>
      </c>
      <c r="D427" s="18"/>
      <c r="E427" s="18"/>
      <c r="F427" s="18"/>
      <c r="G427" s="22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ht="22.8">
      <c r="A428" s="22" t="s">
        <v>13</v>
      </c>
      <c r="B428" s="76" t="s">
        <v>97</v>
      </c>
      <c r="C428" s="22">
        <v>1</v>
      </c>
      <c r="D428" s="18"/>
      <c r="E428" s="18"/>
      <c r="F428" s="18"/>
      <c r="G428" s="22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ht="22.8">
      <c r="A429" s="22" t="s">
        <v>25</v>
      </c>
      <c r="B429" s="76" t="s">
        <v>98</v>
      </c>
      <c r="C429" s="22">
        <v>2</v>
      </c>
      <c r="D429" s="18"/>
      <c r="E429" s="18"/>
      <c r="F429" s="18"/>
      <c r="G429" s="22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ht="22.8">
      <c r="A430" s="22" t="s">
        <v>2</v>
      </c>
      <c r="B430" s="76" t="s">
        <v>85</v>
      </c>
      <c r="C430" s="22">
        <v>1</v>
      </c>
      <c r="D430" s="18"/>
      <c r="E430" s="18"/>
      <c r="F430" s="18"/>
      <c r="G430" s="22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ht="22.8">
      <c r="A431" s="22" t="s">
        <v>19</v>
      </c>
      <c r="B431" s="76" t="s">
        <v>94</v>
      </c>
      <c r="C431" s="22">
        <v>1</v>
      </c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ht="10.8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25" ht="10.8">
      <c r="A433" s="57" t="s">
        <v>28</v>
      </c>
      <c r="B433" s="58" t="s">
        <v>10</v>
      </c>
      <c r="C433" s="58" t="s">
        <v>31</v>
      </c>
      <c r="D433" s="58" t="s">
        <v>40</v>
      </c>
      <c r="E433" s="59" t="s">
        <v>34</v>
      </c>
      <c r="F433" s="60" t="s">
        <v>13</v>
      </c>
      <c r="G433" s="60" t="s">
        <v>25</v>
      </c>
      <c r="H433" s="60" t="s">
        <v>2</v>
      </c>
      <c r="I433" s="60" t="s">
        <v>19</v>
      </c>
      <c r="J433" s="61" t="s">
        <v>23</v>
      </c>
      <c r="K433" s="61" t="s">
        <v>1</v>
      </c>
      <c r="L433" s="62" t="s">
        <v>24</v>
      </c>
      <c r="M433" s="18"/>
      <c r="N433" s="18"/>
      <c r="O433" s="18" t="s">
        <v>28</v>
      </c>
      <c r="P433" s="18" t="s">
        <v>10</v>
      </c>
      <c r="Q433" s="18" t="s">
        <v>31</v>
      </c>
      <c r="R433" s="79" t="s">
        <v>40</v>
      </c>
      <c r="S433" s="79" t="s">
        <v>34</v>
      </c>
      <c r="T433" s="79" t="s">
        <v>13</v>
      </c>
      <c r="U433" s="79" t="s">
        <v>25</v>
      </c>
      <c r="V433" s="79" t="s">
        <v>0</v>
      </c>
      <c r="W433" s="79" t="s">
        <v>19</v>
      </c>
      <c r="X433" s="79" t="s">
        <v>23</v>
      </c>
      <c r="Y433" s="79" t="s">
        <v>24</v>
      </c>
    </row>
    <row r="434" spans="1:25" ht="10.8">
      <c r="A434" s="54">
        <v>0</v>
      </c>
      <c r="B434" s="23">
        <v>0</v>
      </c>
      <c r="C434" s="23">
        <v>0</v>
      </c>
      <c r="D434" s="23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5">
        <v>0</v>
      </c>
      <c r="K434" s="5">
        <f>A434*$C$423+B434*$C$424+C434*$C$425+D434*$C$426+E434*$C$427+F434*$C$428+G434*$C$429+H434*$C$430+I434*$C$431+$C$422</f>
        <v>1</v>
      </c>
      <c r="L434" s="56">
        <f t="shared" ref="L434:L497" si="22">IF(K434&gt;0,1,IF(K434&lt;0,0,J434))</f>
        <v>1</v>
      </c>
      <c r="M434" s="18"/>
      <c r="N434" s="18"/>
      <c r="O434" s="18">
        <v>0</v>
      </c>
      <c r="P434" s="18">
        <v>0</v>
      </c>
      <c r="Q434" s="18">
        <v>0</v>
      </c>
      <c r="R434" s="79">
        <v>0</v>
      </c>
      <c r="S434" s="79">
        <v>0</v>
      </c>
      <c r="T434" s="79">
        <v>0</v>
      </c>
      <c r="U434" s="79">
        <v>0</v>
      </c>
      <c r="V434" s="79">
        <v>0</v>
      </c>
      <c r="W434" s="79">
        <v>0</v>
      </c>
      <c r="X434" s="79">
        <v>0</v>
      </c>
      <c r="Y434" s="79">
        <f>표35_49651611931749[[#This Row],[Mdm2(t+1)]]</f>
        <v>1</v>
      </c>
    </row>
    <row r="435" spans="1:25" ht="10.8">
      <c r="A435" s="54">
        <v>0</v>
      </c>
      <c r="B435" s="23">
        <v>0</v>
      </c>
      <c r="C435" s="23">
        <v>0</v>
      </c>
      <c r="D435" s="23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5">
        <v>1</v>
      </c>
      <c r="K435" s="5">
        <f t="shared" ref="K435:K498" si="23">A435*$C$423+B435*$C$424+C435*$C$425+D435*$C$426+E435*$C$427+F435*$C$428+G435*$C$429+H435*$C$430+I435*$C$431+$C$422</f>
        <v>1</v>
      </c>
      <c r="L435" s="56">
        <f t="shared" si="22"/>
        <v>1</v>
      </c>
      <c r="M435" s="18"/>
      <c r="N435" s="18"/>
      <c r="O435" s="18">
        <v>0</v>
      </c>
      <c r="P435" s="18">
        <v>0</v>
      </c>
      <c r="Q435" s="18">
        <v>0</v>
      </c>
      <c r="R435" s="79">
        <v>0</v>
      </c>
      <c r="S435" s="79">
        <v>0</v>
      </c>
      <c r="T435" s="79">
        <v>0</v>
      </c>
      <c r="U435" s="79">
        <v>0</v>
      </c>
      <c r="V435" s="79">
        <v>0</v>
      </c>
      <c r="W435" s="79">
        <v>0</v>
      </c>
      <c r="X435" s="79">
        <v>1</v>
      </c>
      <c r="Y435" s="79">
        <f>표35_49651611931749[[#This Row],[Mdm2(t+1)]]</f>
        <v>1</v>
      </c>
    </row>
    <row r="436" spans="1:25" ht="10.8">
      <c r="A436" s="54">
        <v>0</v>
      </c>
      <c r="B436" s="23">
        <v>0</v>
      </c>
      <c r="C436" s="23">
        <v>0</v>
      </c>
      <c r="D436" s="23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5">
        <v>0</v>
      </c>
      <c r="K436" s="5">
        <f t="shared" si="23"/>
        <v>2</v>
      </c>
      <c r="L436" s="56">
        <f t="shared" si="22"/>
        <v>1</v>
      </c>
      <c r="M436" s="18"/>
      <c r="N436" s="18"/>
      <c r="O436" s="18">
        <v>0</v>
      </c>
      <c r="P436" s="18">
        <v>0</v>
      </c>
      <c r="Q436" s="18">
        <v>0</v>
      </c>
      <c r="R436" s="79">
        <v>0</v>
      </c>
      <c r="S436" s="79">
        <v>0</v>
      </c>
      <c r="T436" s="79">
        <v>0</v>
      </c>
      <c r="U436" s="79">
        <v>0</v>
      </c>
      <c r="V436" s="79">
        <v>0</v>
      </c>
      <c r="W436" s="79">
        <v>1</v>
      </c>
      <c r="X436" s="79">
        <v>0</v>
      </c>
      <c r="Y436" s="79">
        <f>표35_49651611931749[[#This Row],[Mdm2(t+1)]]</f>
        <v>1</v>
      </c>
    </row>
    <row r="437" spans="1:25" ht="10.8">
      <c r="A437" s="54">
        <v>0</v>
      </c>
      <c r="B437" s="23">
        <v>0</v>
      </c>
      <c r="C437" s="23">
        <v>0</v>
      </c>
      <c r="D437" s="23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1</v>
      </c>
      <c r="J437" s="5">
        <v>1</v>
      </c>
      <c r="K437" s="5">
        <f t="shared" si="23"/>
        <v>2</v>
      </c>
      <c r="L437" s="56">
        <f t="shared" si="22"/>
        <v>1</v>
      </c>
      <c r="M437" s="18"/>
      <c r="N437" s="18"/>
      <c r="O437" s="18">
        <v>0</v>
      </c>
      <c r="P437" s="18">
        <v>0</v>
      </c>
      <c r="Q437" s="18">
        <v>0</v>
      </c>
      <c r="R437" s="79">
        <v>0</v>
      </c>
      <c r="S437" s="79">
        <v>0</v>
      </c>
      <c r="T437" s="79">
        <v>0</v>
      </c>
      <c r="U437" s="79">
        <v>0</v>
      </c>
      <c r="V437" s="79">
        <v>0</v>
      </c>
      <c r="W437" s="79">
        <v>1</v>
      </c>
      <c r="X437" s="79">
        <v>1</v>
      </c>
      <c r="Y437" s="79">
        <f>표35_49651611931749[[#This Row],[Mdm2(t+1)]]</f>
        <v>1</v>
      </c>
    </row>
    <row r="438" spans="1:25" ht="10.8">
      <c r="A438" s="54">
        <v>0</v>
      </c>
      <c r="B438" s="23">
        <v>0</v>
      </c>
      <c r="C438" s="23">
        <v>0</v>
      </c>
      <c r="D438" s="23">
        <v>0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6">
        <v>0</v>
      </c>
      <c r="K438" s="5">
        <f t="shared" si="23"/>
        <v>2</v>
      </c>
      <c r="L438" s="56">
        <f t="shared" si="22"/>
        <v>1</v>
      </c>
      <c r="M438" s="18"/>
      <c r="N438" s="18"/>
      <c r="O438" s="18">
        <v>0</v>
      </c>
      <c r="P438" s="18">
        <v>0</v>
      </c>
      <c r="Q438" s="18">
        <v>0</v>
      </c>
      <c r="R438" s="79">
        <v>0</v>
      </c>
      <c r="S438" s="79">
        <v>0</v>
      </c>
      <c r="T438" s="79">
        <v>0</v>
      </c>
      <c r="U438" s="79">
        <v>0</v>
      </c>
      <c r="V438" s="79">
        <v>1</v>
      </c>
      <c r="W438" s="79">
        <v>0</v>
      </c>
      <c r="X438" s="79">
        <v>0</v>
      </c>
      <c r="Y438" s="79">
        <f>표35_49651611931749[[#This Row],[Mdm2(t+1)]]</f>
        <v>1</v>
      </c>
    </row>
    <row r="439" spans="1:25" ht="10.8">
      <c r="A439" s="54">
        <v>0</v>
      </c>
      <c r="B439" s="23">
        <v>0</v>
      </c>
      <c r="C439" s="23">
        <v>0</v>
      </c>
      <c r="D439" s="23">
        <v>0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6">
        <v>1</v>
      </c>
      <c r="K439" s="5">
        <f t="shared" si="23"/>
        <v>2</v>
      </c>
      <c r="L439" s="56">
        <f t="shared" si="22"/>
        <v>1</v>
      </c>
      <c r="M439" s="18"/>
      <c r="N439" s="18"/>
      <c r="O439" s="18">
        <v>0</v>
      </c>
      <c r="P439" s="18">
        <v>0</v>
      </c>
      <c r="Q439" s="18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1</v>
      </c>
      <c r="W439" s="79">
        <v>0</v>
      </c>
      <c r="X439" s="79">
        <v>1</v>
      </c>
      <c r="Y439" s="79">
        <f>표35_49651611931749[[#This Row],[Mdm2(t+1)]]</f>
        <v>1</v>
      </c>
    </row>
    <row r="440" spans="1:25" ht="10.8">
      <c r="A440" s="54">
        <v>0</v>
      </c>
      <c r="B440" s="23">
        <v>0</v>
      </c>
      <c r="C440" s="23">
        <v>0</v>
      </c>
      <c r="D440" s="23">
        <v>0</v>
      </c>
      <c r="E440" s="24">
        <v>0</v>
      </c>
      <c r="F440" s="24">
        <v>0</v>
      </c>
      <c r="G440" s="24">
        <v>0</v>
      </c>
      <c r="H440" s="24">
        <v>1</v>
      </c>
      <c r="I440" s="24">
        <v>1</v>
      </c>
      <c r="J440" s="6">
        <v>0</v>
      </c>
      <c r="K440" s="5">
        <f t="shared" si="23"/>
        <v>3</v>
      </c>
      <c r="L440" s="56">
        <f t="shared" si="22"/>
        <v>1</v>
      </c>
      <c r="M440" s="18"/>
      <c r="N440" s="18"/>
      <c r="O440" s="18">
        <v>0</v>
      </c>
      <c r="P440" s="18">
        <v>0</v>
      </c>
      <c r="Q440" s="18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1</v>
      </c>
      <c r="W440" s="79">
        <v>1</v>
      </c>
      <c r="X440" s="79">
        <v>0</v>
      </c>
      <c r="Y440" s="79">
        <f>표35_49651611931749[[#This Row],[Mdm2(t+1)]]</f>
        <v>1</v>
      </c>
    </row>
    <row r="441" spans="1:25" ht="10.8">
      <c r="A441" s="54">
        <v>0</v>
      </c>
      <c r="B441" s="23">
        <v>0</v>
      </c>
      <c r="C441" s="23">
        <v>0</v>
      </c>
      <c r="D441" s="23">
        <v>0</v>
      </c>
      <c r="E441" s="24">
        <v>0</v>
      </c>
      <c r="F441" s="24">
        <v>0</v>
      </c>
      <c r="G441" s="24">
        <v>0</v>
      </c>
      <c r="H441" s="24">
        <v>1</v>
      </c>
      <c r="I441" s="24">
        <v>1</v>
      </c>
      <c r="J441" s="6">
        <v>1</v>
      </c>
      <c r="K441" s="5">
        <f t="shared" si="23"/>
        <v>3</v>
      </c>
      <c r="L441" s="56">
        <f t="shared" si="22"/>
        <v>1</v>
      </c>
      <c r="M441" s="18"/>
      <c r="N441" s="18"/>
      <c r="O441" s="18">
        <v>0</v>
      </c>
      <c r="P441" s="18">
        <v>0</v>
      </c>
      <c r="Q441" s="18">
        <v>0</v>
      </c>
      <c r="R441" s="79">
        <v>0</v>
      </c>
      <c r="S441" s="79">
        <v>0</v>
      </c>
      <c r="T441" s="79">
        <v>0</v>
      </c>
      <c r="U441" s="79">
        <v>0</v>
      </c>
      <c r="V441" s="79">
        <v>1</v>
      </c>
      <c r="W441" s="79">
        <v>1</v>
      </c>
      <c r="X441" s="79">
        <v>1</v>
      </c>
      <c r="Y441" s="79">
        <f>표35_49651611931749[[#This Row],[Mdm2(t+1)]]</f>
        <v>1</v>
      </c>
    </row>
    <row r="442" spans="1:25" ht="10.8">
      <c r="A442" s="54">
        <v>0</v>
      </c>
      <c r="B442" s="25">
        <v>0</v>
      </c>
      <c r="C442" s="25">
        <v>0</v>
      </c>
      <c r="D442" s="25">
        <v>0</v>
      </c>
      <c r="E442" s="26">
        <v>0</v>
      </c>
      <c r="F442" s="26">
        <v>0</v>
      </c>
      <c r="G442" s="26">
        <v>1</v>
      </c>
      <c r="H442" s="26">
        <v>0</v>
      </c>
      <c r="I442" s="26">
        <v>0</v>
      </c>
      <c r="J442" s="6">
        <v>0</v>
      </c>
      <c r="K442" s="5">
        <f t="shared" si="23"/>
        <v>3</v>
      </c>
      <c r="L442" s="56">
        <f t="shared" si="22"/>
        <v>1</v>
      </c>
      <c r="M442" s="18"/>
      <c r="N442" s="18"/>
      <c r="O442" s="18">
        <v>0</v>
      </c>
      <c r="P442" s="18">
        <v>0</v>
      </c>
      <c r="Q442" s="18">
        <v>0</v>
      </c>
      <c r="R442" s="79">
        <v>0</v>
      </c>
      <c r="S442" s="79">
        <v>0</v>
      </c>
      <c r="T442" s="79">
        <v>0</v>
      </c>
      <c r="U442" s="79">
        <v>1</v>
      </c>
      <c r="V442" s="79">
        <v>0</v>
      </c>
      <c r="W442" s="79">
        <v>0</v>
      </c>
      <c r="X442" s="79">
        <v>0</v>
      </c>
      <c r="Y442" s="79">
        <f>표35_49651611931749[[#This Row],[Mdm2(t+1)]]</f>
        <v>1</v>
      </c>
    </row>
    <row r="443" spans="1:25" ht="10.8">
      <c r="A443" s="54">
        <v>0</v>
      </c>
      <c r="B443" s="25">
        <v>0</v>
      </c>
      <c r="C443" s="25">
        <v>0</v>
      </c>
      <c r="D443" s="25">
        <v>0</v>
      </c>
      <c r="E443" s="26">
        <v>0</v>
      </c>
      <c r="F443" s="26">
        <v>0</v>
      </c>
      <c r="G443" s="26">
        <v>1</v>
      </c>
      <c r="H443" s="26">
        <v>0</v>
      </c>
      <c r="I443" s="26">
        <v>0</v>
      </c>
      <c r="J443" s="6">
        <v>1</v>
      </c>
      <c r="K443" s="5">
        <f t="shared" si="23"/>
        <v>3</v>
      </c>
      <c r="L443" s="56">
        <f t="shared" si="22"/>
        <v>1</v>
      </c>
      <c r="M443" s="18"/>
      <c r="N443" s="18"/>
      <c r="O443" s="18">
        <v>0</v>
      </c>
      <c r="P443" s="18">
        <v>0</v>
      </c>
      <c r="Q443" s="18">
        <v>0</v>
      </c>
      <c r="R443" s="79">
        <v>0</v>
      </c>
      <c r="S443" s="79">
        <v>0</v>
      </c>
      <c r="T443" s="79">
        <v>0</v>
      </c>
      <c r="U443" s="79">
        <v>1</v>
      </c>
      <c r="V443" s="79">
        <v>0</v>
      </c>
      <c r="W443" s="79">
        <v>0</v>
      </c>
      <c r="X443" s="79">
        <v>1</v>
      </c>
      <c r="Y443" s="79">
        <f>표35_49651611931749[[#This Row],[Mdm2(t+1)]]</f>
        <v>1</v>
      </c>
    </row>
    <row r="444" spans="1:25" ht="10.8">
      <c r="A444" s="54">
        <v>0</v>
      </c>
      <c r="B444" s="25">
        <v>0</v>
      </c>
      <c r="C444" s="25">
        <v>0</v>
      </c>
      <c r="D444" s="25">
        <v>0</v>
      </c>
      <c r="E444" s="26">
        <v>0</v>
      </c>
      <c r="F444" s="26">
        <v>0</v>
      </c>
      <c r="G444" s="26">
        <v>1</v>
      </c>
      <c r="H444" s="26">
        <v>0</v>
      </c>
      <c r="I444" s="26">
        <v>1</v>
      </c>
      <c r="J444" s="6">
        <v>0</v>
      </c>
      <c r="K444" s="5">
        <f t="shared" si="23"/>
        <v>4</v>
      </c>
      <c r="L444" s="56">
        <f t="shared" si="22"/>
        <v>1</v>
      </c>
      <c r="M444" s="18"/>
      <c r="N444" s="18"/>
      <c r="O444" s="18">
        <v>0</v>
      </c>
      <c r="P444" s="18">
        <v>0</v>
      </c>
      <c r="Q444" s="18">
        <v>0</v>
      </c>
      <c r="R444" s="79">
        <v>0</v>
      </c>
      <c r="S444" s="79">
        <v>0</v>
      </c>
      <c r="T444" s="79">
        <v>0</v>
      </c>
      <c r="U444" s="79">
        <v>1</v>
      </c>
      <c r="V444" s="79">
        <v>0</v>
      </c>
      <c r="W444" s="79">
        <v>1</v>
      </c>
      <c r="X444" s="79">
        <v>0</v>
      </c>
      <c r="Y444" s="79">
        <f>표35_49651611931749[[#This Row],[Mdm2(t+1)]]</f>
        <v>1</v>
      </c>
    </row>
    <row r="445" spans="1:25" ht="10.8">
      <c r="A445" s="54">
        <v>0</v>
      </c>
      <c r="B445" s="25">
        <v>0</v>
      </c>
      <c r="C445" s="25">
        <v>0</v>
      </c>
      <c r="D445" s="25">
        <v>0</v>
      </c>
      <c r="E445" s="26">
        <v>0</v>
      </c>
      <c r="F445" s="26">
        <v>0</v>
      </c>
      <c r="G445" s="26">
        <v>1</v>
      </c>
      <c r="H445" s="26">
        <v>0</v>
      </c>
      <c r="I445" s="26">
        <v>1</v>
      </c>
      <c r="J445" s="6">
        <v>1</v>
      </c>
      <c r="K445" s="5">
        <f t="shared" si="23"/>
        <v>4</v>
      </c>
      <c r="L445" s="56">
        <f t="shared" si="22"/>
        <v>1</v>
      </c>
      <c r="M445" s="18"/>
      <c r="N445" s="18"/>
      <c r="O445" s="18">
        <v>0</v>
      </c>
      <c r="P445" s="18">
        <v>0</v>
      </c>
      <c r="Q445" s="18">
        <v>0</v>
      </c>
      <c r="R445" s="79">
        <v>0</v>
      </c>
      <c r="S445" s="79">
        <v>0</v>
      </c>
      <c r="T445" s="79">
        <v>0</v>
      </c>
      <c r="U445" s="79">
        <v>1</v>
      </c>
      <c r="V445" s="79">
        <v>0</v>
      </c>
      <c r="W445" s="79">
        <v>1</v>
      </c>
      <c r="X445" s="79">
        <v>1</v>
      </c>
      <c r="Y445" s="79">
        <f>표35_49651611931749[[#This Row],[Mdm2(t+1)]]</f>
        <v>1</v>
      </c>
    </row>
    <row r="446" spans="1:25" ht="10.8">
      <c r="A446" s="54">
        <v>0</v>
      </c>
      <c r="B446" s="25">
        <v>0</v>
      </c>
      <c r="C446" s="25">
        <v>0</v>
      </c>
      <c r="D446" s="25">
        <v>0</v>
      </c>
      <c r="E446" s="26">
        <v>0</v>
      </c>
      <c r="F446" s="26">
        <v>0</v>
      </c>
      <c r="G446" s="26">
        <v>1</v>
      </c>
      <c r="H446" s="26">
        <v>1</v>
      </c>
      <c r="I446" s="26">
        <v>0</v>
      </c>
      <c r="J446" s="5">
        <v>0</v>
      </c>
      <c r="K446" s="5">
        <f t="shared" si="23"/>
        <v>4</v>
      </c>
      <c r="L446" s="56">
        <f t="shared" si="22"/>
        <v>1</v>
      </c>
      <c r="M446" s="18"/>
      <c r="N446" s="18"/>
      <c r="O446" s="18">
        <v>0</v>
      </c>
      <c r="P446" s="18">
        <v>0</v>
      </c>
      <c r="Q446" s="18">
        <v>0</v>
      </c>
      <c r="R446" s="79">
        <v>0</v>
      </c>
      <c r="S446" s="79">
        <v>0</v>
      </c>
      <c r="T446" s="79">
        <v>0</v>
      </c>
      <c r="U446" s="79">
        <v>1</v>
      </c>
      <c r="V446" s="79">
        <v>1</v>
      </c>
      <c r="W446" s="79">
        <v>0</v>
      </c>
      <c r="X446" s="79">
        <v>0</v>
      </c>
      <c r="Y446" s="79">
        <f>표35_49651611931749[[#This Row],[Mdm2(t+1)]]</f>
        <v>1</v>
      </c>
    </row>
    <row r="447" spans="1:25" ht="10.8">
      <c r="A447" s="54">
        <v>0</v>
      </c>
      <c r="B447" s="25">
        <v>0</v>
      </c>
      <c r="C447" s="25">
        <v>0</v>
      </c>
      <c r="D447" s="25">
        <v>0</v>
      </c>
      <c r="E447" s="26">
        <v>0</v>
      </c>
      <c r="F447" s="26">
        <v>0</v>
      </c>
      <c r="G447" s="26">
        <v>1</v>
      </c>
      <c r="H447" s="26">
        <v>1</v>
      </c>
      <c r="I447" s="26">
        <v>0</v>
      </c>
      <c r="J447" s="5">
        <v>1</v>
      </c>
      <c r="K447" s="5">
        <f t="shared" si="23"/>
        <v>4</v>
      </c>
      <c r="L447" s="56">
        <f t="shared" si="22"/>
        <v>1</v>
      </c>
      <c r="M447" s="18"/>
      <c r="N447" s="18"/>
      <c r="O447" s="18">
        <v>0</v>
      </c>
      <c r="P447" s="18">
        <v>0</v>
      </c>
      <c r="Q447" s="18">
        <v>0</v>
      </c>
      <c r="R447" s="79">
        <v>0</v>
      </c>
      <c r="S447" s="79">
        <v>0</v>
      </c>
      <c r="T447" s="79">
        <v>0</v>
      </c>
      <c r="U447" s="79">
        <v>1</v>
      </c>
      <c r="V447" s="79">
        <v>1</v>
      </c>
      <c r="W447" s="79">
        <v>0</v>
      </c>
      <c r="X447" s="79">
        <v>1</v>
      </c>
      <c r="Y447" s="79">
        <f>표35_49651611931749[[#This Row],[Mdm2(t+1)]]</f>
        <v>1</v>
      </c>
    </row>
    <row r="448" spans="1:25" ht="10.8">
      <c r="A448" s="54">
        <v>0</v>
      </c>
      <c r="B448" s="25">
        <v>0</v>
      </c>
      <c r="C448" s="25">
        <v>0</v>
      </c>
      <c r="D448" s="25">
        <v>0</v>
      </c>
      <c r="E448" s="26">
        <v>0</v>
      </c>
      <c r="F448" s="26">
        <v>0</v>
      </c>
      <c r="G448" s="26">
        <v>1</v>
      </c>
      <c r="H448" s="26">
        <v>1</v>
      </c>
      <c r="I448" s="26">
        <v>1</v>
      </c>
      <c r="J448" s="5">
        <v>0</v>
      </c>
      <c r="K448" s="5">
        <f t="shared" si="23"/>
        <v>5</v>
      </c>
      <c r="L448" s="56">
        <f t="shared" si="22"/>
        <v>1</v>
      </c>
      <c r="M448" s="18"/>
      <c r="N448" s="18"/>
      <c r="O448" s="18">
        <v>0</v>
      </c>
      <c r="P448" s="18">
        <v>0</v>
      </c>
      <c r="Q448" s="18">
        <v>0</v>
      </c>
      <c r="R448" s="79">
        <v>0</v>
      </c>
      <c r="S448" s="79">
        <v>0</v>
      </c>
      <c r="T448" s="79">
        <v>0</v>
      </c>
      <c r="U448" s="79">
        <v>1</v>
      </c>
      <c r="V448" s="79">
        <v>1</v>
      </c>
      <c r="W448" s="79">
        <v>1</v>
      </c>
      <c r="X448" s="79">
        <v>0</v>
      </c>
      <c r="Y448" s="79">
        <f>표35_49651611931749[[#This Row],[Mdm2(t+1)]]</f>
        <v>1</v>
      </c>
    </row>
    <row r="449" spans="1:25" ht="10.8">
      <c r="A449" s="54">
        <v>0</v>
      </c>
      <c r="B449" s="25">
        <v>0</v>
      </c>
      <c r="C449" s="25">
        <v>0</v>
      </c>
      <c r="D449" s="25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1</v>
      </c>
      <c r="J449" s="5">
        <v>1</v>
      </c>
      <c r="K449" s="5">
        <f t="shared" si="23"/>
        <v>5</v>
      </c>
      <c r="L449" s="56">
        <f t="shared" si="22"/>
        <v>1</v>
      </c>
      <c r="M449" s="18"/>
      <c r="N449" s="18"/>
      <c r="O449" s="18">
        <v>0</v>
      </c>
      <c r="P449" s="18">
        <v>0</v>
      </c>
      <c r="Q449" s="18">
        <v>0</v>
      </c>
      <c r="R449" s="79">
        <v>0</v>
      </c>
      <c r="S449" s="79">
        <v>0</v>
      </c>
      <c r="T449" s="79">
        <v>0</v>
      </c>
      <c r="U449" s="79">
        <v>1</v>
      </c>
      <c r="V449" s="79">
        <v>1</v>
      </c>
      <c r="W449" s="79">
        <v>1</v>
      </c>
      <c r="X449" s="79">
        <v>1</v>
      </c>
      <c r="Y449" s="79">
        <f>표35_49651611931749[[#This Row],[Mdm2(t+1)]]</f>
        <v>1</v>
      </c>
    </row>
    <row r="450" spans="1:25" ht="10.8">
      <c r="A450" s="54">
        <v>0</v>
      </c>
      <c r="B450" s="23">
        <v>0</v>
      </c>
      <c r="C450" s="23">
        <v>0</v>
      </c>
      <c r="D450" s="23">
        <v>0</v>
      </c>
      <c r="E450" s="24">
        <v>0</v>
      </c>
      <c r="F450" s="26">
        <v>1</v>
      </c>
      <c r="G450" s="26">
        <v>0</v>
      </c>
      <c r="H450" s="26">
        <v>0</v>
      </c>
      <c r="I450" s="26">
        <v>0</v>
      </c>
      <c r="J450" s="6">
        <v>0</v>
      </c>
      <c r="K450" s="5">
        <f t="shared" si="23"/>
        <v>2</v>
      </c>
      <c r="L450" s="56">
        <f t="shared" si="22"/>
        <v>1</v>
      </c>
      <c r="M450" s="18"/>
      <c r="N450" s="18"/>
      <c r="O450" s="18">
        <v>0</v>
      </c>
      <c r="P450" s="18">
        <v>0</v>
      </c>
      <c r="Q450" s="18">
        <v>0</v>
      </c>
      <c r="R450" s="79">
        <v>0</v>
      </c>
      <c r="S450" s="79">
        <v>0</v>
      </c>
      <c r="T450" s="79">
        <v>1</v>
      </c>
      <c r="U450" s="79">
        <v>0</v>
      </c>
      <c r="V450" s="79">
        <v>0</v>
      </c>
      <c r="W450" s="79">
        <v>0</v>
      </c>
      <c r="X450" s="79">
        <v>0</v>
      </c>
      <c r="Y450" s="79">
        <f>표35_49651611931749[[#This Row],[Mdm2(t+1)]]</f>
        <v>1</v>
      </c>
    </row>
    <row r="451" spans="1:25" ht="10.8">
      <c r="A451" s="54">
        <v>0</v>
      </c>
      <c r="B451" s="23">
        <v>0</v>
      </c>
      <c r="C451" s="23">
        <v>0</v>
      </c>
      <c r="D451" s="23">
        <v>0</v>
      </c>
      <c r="E451" s="24">
        <v>0</v>
      </c>
      <c r="F451" s="26">
        <v>1</v>
      </c>
      <c r="G451" s="26">
        <v>0</v>
      </c>
      <c r="H451" s="26">
        <v>0</v>
      </c>
      <c r="I451" s="26">
        <v>0</v>
      </c>
      <c r="J451" s="6">
        <v>1</v>
      </c>
      <c r="K451" s="5">
        <f t="shared" si="23"/>
        <v>2</v>
      </c>
      <c r="L451" s="56">
        <f t="shared" si="22"/>
        <v>1</v>
      </c>
      <c r="M451" s="18"/>
      <c r="N451" s="18"/>
      <c r="O451" s="18">
        <v>0</v>
      </c>
      <c r="P451" s="18">
        <v>0</v>
      </c>
      <c r="Q451" s="18">
        <v>0</v>
      </c>
      <c r="R451" s="79">
        <v>0</v>
      </c>
      <c r="S451" s="79">
        <v>0</v>
      </c>
      <c r="T451" s="79">
        <v>1</v>
      </c>
      <c r="U451" s="79">
        <v>0</v>
      </c>
      <c r="V451" s="79">
        <v>0</v>
      </c>
      <c r="W451" s="79">
        <v>0</v>
      </c>
      <c r="X451" s="79">
        <v>1</v>
      </c>
      <c r="Y451" s="79">
        <f>표35_49651611931749[[#This Row],[Mdm2(t+1)]]</f>
        <v>1</v>
      </c>
    </row>
    <row r="452" spans="1:25" ht="10.8">
      <c r="A452" s="54">
        <v>0</v>
      </c>
      <c r="B452" s="23">
        <v>0</v>
      </c>
      <c r="C452" s="23">
        <v>0</v>
      </c>
      <c r="D452" s="23">
        <v>0</v>
      </c>
      <c r="E452" s="24">
        <v>0</v>
      </c>
      <c r="F452" s="26">
        <v>1</v>
      </c>
      <c r="G452" s="26">
        <v>0</v>
      </c>
      <c r="H452" s="26">
        <v>0</v>
      </c>
      <c r="I452" s="26">
        <v>1</v>
      </c>
      <c r="J452" s="6">
        <v>0</v>
      </c>
      <c r="K452" s="5">
        <f t="shared" si="23"/>
        <v>3</v>
      </c>
      <c r="L452" s="56">
        <f t="shared" si="22"/>
        <v>1</v>
      </c>
      <c r="M452" s="18"/>
      <c r="N452" s="18"/>
      <c r="O452" s="18">
        <v>0</v>
      </c>
      <c r="P452" s="18">
        <v>0</v>
      </c>
      <c r="Q452" s="18">
        <v>0</v>
      </c>
      <c r="R452" s="79">
        <v>0</v>
      </c>
      <c r="S452" s="79">
        <v>0</v>
      </c>
      <c r="T452" s="79">
        <v>1</v>
      </c>
      <c r="U452" s="79">
        <v>0</v>
      </c>
      <c r="V452" s="79">
        <v>0</v>
      </c>
      <c r="W452" s="79">
        <v>1</v>
      </c>
      <c r="X452" s="79">
        <v>0</v>
      </c>
      <c r="Y452" s="79">
        <f>표35_49651611931749[[#This Row],[Mdm2(t+1)]]</f>
        <v>1</v>
      </c>
    </row>
    <row r="453" spans="1:25" ht="10.8">
      <c r="A453" s="54">
        <v>0</v>
      </c>
      <c r="B453" s="23">
        <v>0</v>
      </c>
      <c r="C453" s="23">
        <v>0</v>
      </c>
      <c r="D453" s="23">
        <v>0</v>
      </c>
      <c r="E453" s="24">
        <v>0</v>
      </c>
      <c r="F453" s="26">
        <v>1</v>
      </c>
      <c r="G453" s="26">
        <v>0</v>
      </c>
      <c r="H453" s="26">
        <v>0</v>
      </c>
      <c r="I453" s="26">
        <v>1</v>
      </c>
      <c r="J453" s="6">
        <v>1</v>
      </c>
      <c r="K453" s="5">
        <f t="shared" si="23"/>
        <v>3</v>
      </c>
      <c r="L453" s="56">
        <f t="shared" si="22"/>
        <v>1</v>
      </c>
      <c r="M453" s="18"/>
      <c r="N453" s="18"/>
      <c r="O453" s="18">
        <v>0</v>
      </c>
      <c r="P453" s="18">
        <v>0</v>
      </c>
      <c r="Q453" s="18">
        <v>0</v>
      </c>
      <c r="R453" s="79">
        <v>0</v>
      </c>
      <c r="S453" s="79">
        <v>0</v>
      </c>
      <c r="T453" s="79">
        <v>1</v>
      </c>
      <c r="U453" s="79">
        <v>0</v>
      </c>
      <c r="V453" s="79">
        <v>0</v>
      </c>
      <c r="W453" s="79">
        <v>1</v>
      </c>
      <c r="X453" s="79">
        <v>1</v>
      </c>
      <c r="Y453" s="79">
        <f>표35_49651611931749[[#This Row],[Mdm2(t+1)]]</f>
        <v>1</v>
      </c>
    </row>
    <row r="454" spans="1:25" ht="10.8">
      <c r="A454" s="54">
        <v>0</v>
      </c>
      <c r="B454" s="23">
        <v>0</v>
      </c>
      <c r="C454" s="23">
        <v>0</v>
      </c>
      <c r="D454" s="23">
        <v>0</v>
      </c>
      <c r="E454" s="24">
        <v>0</v>
      </c>
      <c r="F454" s="26">
        <v>1</v>
      </c>
      <c r="G454" s="26">
        <v>0</v>
      </c>
      <c r="H454" s="26">
        <v>1</v>
      </c>
      <c r="I454" s="26">
        <v>0</v>
      </c>
      <c r="J454" s="6">
        <v>0</v>
      </c>
      <c r="K454" s="5">
        <f t="shared" si="23"/>
        <v>3</v>
      </c>
      <c r="L454" s="56">
        <f t="shared" si="22"/>
        <v>1</v>
      </c>
      <c r="M454" s="18"/>
      <c r="N454" s="18"/>
      <c r="O454" s="18">
        <v>0</v>
      </c>
      <c r="P454" s="18">
        <v>0</v>
      </c>
      <c r="Q454" s="18">
        <v>0</v>
      </c>
      <c r="R454" s="79">
        <v>0</v>
      </c>
      <c r="S454" s="79">
        <v>0</v>
      </c>
      <c r="T454" s="79">
        <v>1</v>
      </c>
      <c r="U454" s="79">
        <v>0</v>
      </c>
      <c r="V454" s="79">
        <v>1</v>
      </c>
      <c r="W454" s="79">
        <v>0</v>
      </c>
      <c r="X454" s="79">
        <v>0</v>
      </c>
      <c r="Y454" s="79">
        <f>표35_49651611931749[[#This Row],[Mdm2(t+1)]]</f>
        <v>1</v>
      </c>
    </row>
    <row r="455" spans="1:25" ht="10.8">
      <c r="A455" s="54">
        <v>0</v>
      </c>
      <c r="B455" s="23">
        <v>0</v>
      </c>
      <c r="C455" s="23">
        <v>0</v>
      </c>
      <c r="D455" s="23">
        <v>0</v>
      </c>
      <c r="E455" s="24">
        <v>0</v>
      </c>
      <c r="F455" s="26">
        <v>1</v>
      </c>
      <c r="G455" s="26">
        <v>0</v>
      </c>
      <c r="H455" s="26">
        <v>1</v>
      </c>
      <c r="I455" s="26">
        <v>0</v>
      </c>
      <c r="J455" s="6">
        <v>1</v>
      </c>
      <c r="K455" s="5">
        <f t="shared" si="23"/>
        <v>3</v>
      </c>
      <c r="L455" s="56">
        <f t="shared" si="22"/>
        <v>1</v>
      </c>
      <c r="M455" s="18"/>
      <c r="N455" s="18"/>
      <c r="O455" s="18">
        <v>0</v>
      </c>
      <c r="P455" s="18">
        <v>0</v>
      </c>
      <c r="Q455" s="18">
        <v>0</v>
      </c>
      <c r="R455" s="79">
        <v>0</v>
      </c>
      <c r="S455" s="79">
        <v>0</v>
      </c>
      <c r="T455" s="79">
        <v>1</v>
      </c>
      <c r="U455" s="79">
        <v>0</v>
      </c>
      <c r="V455" s="79">
        <v>1</v>
      </c>
      <c r="W455" s="79">
        <v>0</v>
      </c>
      <c r="X455" s="79">
        <v>1</v>
      </c>
      <c r="Y455" s="79">
        <f>표35_49651611931749[[#This Row],[Mdm2(t+1)]]</f>
        <v>1</v>
      </c>
    </row>
    <row r="456" spans="1:25" ht="10.8">
      <c r="A456" s="54">
        <v>0</v>
      </c>
      <c r="B456" s="23">
        <v>0</v>
      </c>
      <c r="C456" s="23">
        <v>0</v>
      </c>
      <c r="D456" s="23">
        <v>0</v>
      </c>
      <c r="E456" s="24">
        <v>0</v>
      </c>
      <c r="F456" s="26">
        <v>1</v>
      </c>
      <c r="G456" s="26">
        <v>0</v>
      </c>
      <c r="H456" s="26">
        <v>1</v>
      </c>
      <c r="I456" s="26">
        <v>1</v>
      </c>
      <c r="J456" s="6">
        <v>0</v>
      </c>
      <c r="K456" s="5">
        <f t="shared" si="23"/>
        <v>4</v>
      </c>
      <c r="L456" s="56">
        <f t="shared" si="22"/>
        <v>1</v>
      </c>
      <c r="M456" s="18"/>
      <c r="N456" s="18"/>
      <c r="O456" s="18">
        <v>0</v>
      </c>
      <c r="P456" s="18">
        <v>0</v>
      </c>
      <c r="Q456" s="18">
        <v>0</v>
      </c>
      <c r="R456" s="79">
        <v>0</v>
      </c>
      <c r="S456" s="79">
        <v>0</v>
      </c>
      <c r="T456" s="79">
        <v>1</v>
      </c>
      <c r="U456" s="79">
        <v>0</v>
      </c>
      <c r="V456" s="79">
        <v>1</v>
      </c>
      <c r="W456" s="79">
        <v>1</v>
      </c>
      <c r="X456" s="79">
        <v>0</v>
      </c>
      <c r="Y456" s="79">
        <f>표35_49651611931749[[#This Row],[Mdm2(t+1)]]</f>
        <v>1</v>
      </c>
    </row>
    <row r="457" spans="1:25" ht="10.8">
      <c r="A457" s="54">
        <v>0</v>
      </c>
      <c r="B457" s="25">
        <v>0</v>
      </c>
      <c r="C457" s="25">
        <v>0</v>
      </c>
      <c r="D457" s="25">
        <v>0</v>
      </c>
      <c r="E457" s="26">
        <v>0</v>
      </c>
      <c r="F457" s="26">
        <v>1</v>
      </c>
      <c r="G457" s="26">
        <v>0</v>
      </c>
      <c r="H457" s="26">
        <v>1</v>
      </c>
      <c r="I457" s="26">
        <v>1</v>
      </c>
      <c r="J457" s="6">
        <v>1</v>
      </c>
      <c r="K457" s="5">
        <f t="shared" si="23"/>
        <v>4</v>
      </c>
      <c r="L457" s="56">
        <f t="shared" si="22"/>
        <v>1</v>
      </c>
      <c r="M457" s="18"/>
      <c r="N457" s="18"/>
      <c r="O457" s="18">
        <v>0</v>
      </c>
      <c r="P457" s="18">
        <v>0</v>
      </c>
      <c r="Q457" s="18">
        <v>0</v>
      </c>
      <c r="R457" s="79">
        <v>0</v>
      </c>
      <c r="S457" s="79">
        <v>0</v>
      </c>
      <c r="T457" s="79">
        <v>1</v>
      </c>
      <c r="U457" s="79">
        <v>0</v>
      </c>
      <c r="V457" s="79">
        <v>1</v>
      </c>
      <c r="W457" s="79">
        <v>1</v>
      </c>
      <c r="X457" s="79">
        <v>1</v>
      </c>
      <c r="Y457" s="79">
        <f>표35_49651611931749[[#This Row],[Mdm2(t+1)]]</f>
        <v>1</v>
      </c>
    </row>
    <row r="458" spans="1:25" ht="10.8">
      <c r="A458" s="54">
        <v>0</v>
      </c>
      <c r="B458" s="25">
        <v>0</v>
      </c>
      <c r="C458" s="25">
        <v>0</v>
      </c>
      <c r="D458" s="25">
        <v>0</v>
      </c>
      <c r="E458" s="26">
        <v>0</v>
      </c>
      <c r="F458" s="26">
        <v>1</v>
      </c>
      <c r="G458" s="26">
        <v>1</v>
      </c>
      <c r="H458" s="26">
        <v>0</v>
      </c>
      <c r="I458" s="26">
        <v>0</v>
      </c>
      <c r="J458" s="5">
        <v>0</v>
      </c>
      <c r="K458" s="5">
        <f t="shared" si="23"/>
        <v>4</v>
      </c>
      <c r="L458" s="56">
        <f t="shared" si="22"/>
        <v>1</v>
      </c>
      <c r="M458" s="18"/>
      <c r="N458" s="18"/>
      <c r="O458" s="18">
        <v>0</v>
      </c>
      <c r="P458" s="18">
        <v>0</v>
      </c>
      <c r="Q458" s="18">
        <v>0</v>
      </c>
      <c r="R458" s="79">
        <v>0</v>
      </c>
      <c r="S458" s="79">
        <v>0</v>
      </c>
      <c r="T458" s="79">
        <v>1</v>
      </c>
      <c r="U458" s="79">
        <v>1</v>
      </c>
      <c r="V458" s="79">
        <v>0</v>
      </c>
      <c r="W458" s="79">
        <v>0</v>
      </c>
      <c r="X458" s="79">
        <v>0</v>
      </c>
      <c r="Y458" s="79">
        <f>표35_49651611931749[[#This Row],[Mdm2(t+1)]]</f>
        <v>1</v>
      </c>
    </row>
    <row r="459" spans="1:25" ht="10.8">
      <c r="A459" s="54">
        <v>0</v>
      </c>
      <c r="B459" s="25">
        <v>0</v>
      </c>
      <c r="C459" s="25">
        <v>0</v>
      </c>
      <c r="D459" s="25">
        <v>0</v>
      </c>
      <c r="E459" s="26">
        <v>0</v>
      </c>
      <c r="F459" s="26">
        <v>1</v>
      </c>
      <c r="G459" s="26">
        <v>1</v>
      </c>
      <c r="H459" s="26">
        <v>0</v>
      </c>
      <c r="I459" s="26">
        <v>0</v>
      </c>
      <c r="J459" s="5">
        <v>1</v>
      </c>
      <c r="K459" s="5">
        <f t="shared" si="23"/>
        <v>4</v>
      </c>
      <c r="L459" s="56">
        <f t="shared" si="22"/>
        <v>1</v>
      </c>
      <c r="M459" s="18"/>
      <c r="N459" s="18"/>
      <c r="O459" s="18">
        <v>0</v>
      </c>
      <c r="P459" s="18">
        <v>0</v>
      </c>
      <c r="Q459" s="18">
        <v>0</v>
      </c>
      <c r="R459" s="79">
        <v>0</v>
      </c>
      <c r="S459" s="79">
        <v>0</v>
      </c>
      <c r="T459" s="79">
        <v>1</v>
      </c>
      <c r="U459" s="79">
        <v>1</v>
      </c>
      <c r="V459" s="79">
        <v>0</v>
      </c>
      <c r="W459" s="79">
        <v>0</v>
      </c>
      <c r="X459" s="79">
        <v>1</v>
      </c>
      <c r="Y459" s="79">
        <f>표35_49651611931749[[#This Row],[Mdm2(t+1)]]</f>
        <v>1</v>
      </c>
    </row>
    <row r="460" spans="1:25" ht="10.8">
      <c r="A460" s="54">
        <v>0</v>
      </c>
      <c r="B460" s="23">
        <v>0</v>
      </c>
      <c r="C460" s="23">
        <v>0</v>
      </c>
      <c r="D460" s="23">
        <v>0</v>
      </c>
      <c r="E460" s="24">
        <v>0</v>
      </c>
      <c r="F460" s="26">
        <v>1</v>
      </c>
      <c r="G460" s="26">
        <v>1</v>
      </c>
      <c r="H460" s="26">
        <v>0</v>
      </c>
      <c r="I460" s="26">
        <v>1</v>
      </c>
      <c r="J460" s="5">
        <v>0</v>
      </c>
      <c r="K460" s="5">
        <f t="shared" si="23"/>
        <v>5</v>
      </c>
      <c r="L460" s="56">
        <f t="shared" si="22"/>
        <v>1</v>
      </c>
      <c r="M460" s="18"/>
      <c r="N460" s="18"/>
      <c r="O460" s="18">
        <v>0</v>
      </c>
      <c r="P460" s="18">
        <v>0</v>
      </c>
      <c r="Q460" s="18">
        <v>0</v>
      </c>
      <c r="R460" s="79">
        <v>0</v>
      </c>
      <c r="S460" s="79">
        <v>0</v>
      </c>
      <c r="T460" s="79">
        <v>1</v>
      </c>
      <c r="U460" s="79">
        <v>1</v>
      </c>
      <c r="V460" s="79">
        <v>0</v>
      </c>
      <c r="W460" s="79">
        <v>1</v>
      </c>
      <c r="X460" s="79">
        <v>0</v>
      </c>
      <c r="Y460" s="79">
        <f>표35_49651611931749[[#This Row],[Mdm2(t+1)]]</f>
        <v>1</v>
      </c>
    </row>
    <row r="461" spans="1:25" ht="10.8">
      <c r="A461" s="54">
        <v>0</v>
      </c>
      <c r="B461" s="23">
        <v>0</v>
      </c>
      <c r="C461" s="23">
        <v>0</v>
      </c>
      <c r="D461" s="23">
        <v>0</v>
      </c>
      <c r="E461" s="24">
        <v>0</v>
      </c>
      <c r="F461" s="26">
        <v>1</v>
      </c>
      <c r="G461" s="26">
        <v>1</v>
      </c>
      <c r="H461" s="26">
        <v>0</v>
      </c>
      <c r="I461" s="26">
        <v>1</v>
      </c>
      <c r="J461" s="5">
        <v>1</v>
      </c>
      <c r="K461" s="5">
        <f t="shared" si="23"/>
        <v>5</v>
      </c>
      <c r="L461" s="56">
        <f t="shared" si="22"/>
        <v>1</v>
      </c>
      <c r="M461" s="18"/>
      <c r="N461" s="18"/>
      <c r="O461" s="18">
        <v>0</v>
      </c>
      <c r="P461" s="18">
        <v>0</v>
      </c>
      <c r="Q461" s="18">
        <v>0</v>
      </c>
      <c r="R461" s="79">
        <v>0</v>
      </c>
      <c r="S461" s="79">
        <v>0</v>
      </c>
      <c r="T461" s="79">
        <v>1</v>
      </c>
      <c r="U461" s="79">
        <v>1</v>
      </c>
      <c r="V461" s="79">
        <v>0</v>
      </c>
      <c r="W461" s="79">
        <v>1</v>
      </c>
      <c r="X461" s="79">
        <v>1</v>
      </c>
      <c r="Y461" s="79">
        <f>표35_49651611931749[[#This Row],[Mdm2(t+1)]]</f>
        <v>1</v>
      </c>
    </row>
    <row r="462" spans="1:25" ht="10.8">
      <c r="A462" s="54">
        <v>0</v>
      </c>
      <c r="B462" s="25">
        <v>0</v>
      </c>
      <c r="C462" s="25">
        <v>0</v>
      </c>
      <c r="D462" s="25">
        <v>0</v>
      </c>
      <c r="E462" s="26">
        <v>0</v>
      </c>
      <c r="F462" s="26">
        <v>1</v>
      </c>
      <c r="G462" s="26">
        <v>1</v>
      </c>
      <c r="H462" s="26">
        <v>1</v>
      </c>
      <c r="I462" s="26">
        <v>0</v>
      </c>
      <c r="J462" s="6">
        <v>0</v>
      </c>
      <c r="K462" s="5">
        <f t="shared" si="23"/>
        <v>5</v>
      </c>
      <c r="L462" s="56">
        <f t="shared" si="22"/>
        <v>1</v>
      </c>
      <c r="M462" s="18"/>
      <c r="N462" s="18"/>
      <c r="O462" s="18">
        <v>0</v>
      </c>
      <c r="P462" s="18">
        <v>0</v>
      </c>
      <c r="Q462" s="18">
        <v>0</v>
      </c>
      <c r="R462" s="79">
        <v>0</v>
      </c>
      <c r="S462" s="79">
        <v>0</v>
      </c>
      <c r="T462" s="79">
        <v>1</v>
      </c>
      <c r="U462" s="79">
        <v>1</v>
      </c>
      <c r="V462" s="79">
        <v>1</v>
      </c>
      <c r="W462" s="79">
        <v>0</v>
      </c>
      <c r="X462" s="79">
        <v>0</v>
      </c>
      <c r="Y462" s="79">
        <f>표35_49651611931749[[#This Row],[Mdm2(t+1)]]</f>
        <v>1</v>
      </c>
    </row>
    <row r="463" spans="1:25" ht="10.8">
      <c r="A463" s="54">
        <v>0</v>
      </c>
      <c r="B463" s="25">
        <v>0</v>
      </c>
      <c r="C463" s="25">
        <v>0</v>
      </c>
      <c r="D463" s="25">
        <v>0</v>
      </c>
      <c r="E463" s="26">
        <v>0</v>
      </c>
      <c r="F463" s="26">
        <v>1</v>
      </c>
      <c r="G463" s="26">
        <v>1</v>
      </c>
      <c r="H463" s="26">
        <v>1</v>
      </c>
      <c r="I463" s="26">
        <v>0</v>
      </c>
      <c r="J463" s="6">
        <v>1</v>
      </c>
      <c r="K463" s="5">
        <f t="shared" si="23"/>
        <v>5</v>
      </c>
      <c r="L463" s="56">
        <f t="shared" si="22"/>
        <v>1</v>
      </c>
      <c r="M463" s="18"/>
      <c r="N463" s="18"/>
      <c r="O463" s="18">
        <v>0</v>
      </c>
      <c r="P463" s="18">
        <v>0</v>
      </c>
      <c r="Q463" s="18">
        <v>0</v>
      </c>
      <c r="R463" s="79">
        <v>0</v>
      </c>
      <c r="S463" s="79">
        <v>0</v>
      </c>
      <c r="T463" s="79">
        <v>1</v>
      </c>
      <c r="U463" s="79">
        <v>1</v>
      </c>
      <c r="V463" s="79">
        <v>1</v>
      </c>
      <c r="W463" s="79">
        <v>0</v>
      </c>
      <c r="X463" s="79">
        <v>1</v>
      </c>
      <c r="Y463" s="79">
        <f>표35_49651611931749[[#This Row],[Mdm2(t+1)]]</f>
        <v>1</v>
      </c>
    </row>
    <row r="464" spans="1:25" ht="10.8">
      <c r="A464" s="54">
        <v>0</v>
      </c>
      <c r="B464" s="25">
        <v>0</v>
      </c>
      <c r="C464" s="25">
        <v>0</v>
      </c>
      <c r="D464" s="25">
        <v>0</v>
      </c>
      <c r="E464" s="26">
        <v>0</v>
      </c>
      <c r="F464" s="26">
        <v>1</v>
      </c>
      <c r="G464" s="26">
        <v>1</v>
      </c>
      <c r="H464" s="26">
        <v>1</v>
      </c>
      <c r="I464" s="26">
        <v>1</v>
      </c>
      <c r="J464" s="6">
        <v>0</v>
      </c>
      <c r="K464" s="5">
        <f t="shared" si="23"/>
        <v>6</v>
      </c>
      <c r="L464" s="56">
        <f t="shared" si="22"/>
        <v>1</v>
      </c>
      <c r="M464" s="18"/>
      <c r="N464" s="18"/>
      <c r="O464" s="18">
        <v>0</v>
      </c>
      <c r="P464" s="18">
        <v>0</v>
      </c>
      <c r="Q464" s="18">
        <v>0</v>
      </c>
      <c r="R464" s="79">
        <v>0</v>
      </c>
      <c r="S464" s="79">
        <v>0</v>
      </c>
      <c r="T464" s="79">
        <v>1</v>
      </c>
      <c r="U464" s="79">
        <v>1</v>
      </c>
      <c r="V464" s="79">
        <v>1</v>
      </c>
      <c r="W464" s="79">
        <v>1</v>
      </c>
      <c r="X464" s="79">
        <v>0</v>
      </c>
      <c r="Y464" s="79">
        <f>표35_49651611931749[[#This Row],[Mdm2(t+1)]]</f>
        <v>1</v>
      </c>
    </row>
    <row r="465" spans="1:25" ht="10.8">
      <c r="A465" s="54">
        <v>0</v>
      </c>
      <c r="B465" s="25">
        <v>0</v>
      </c>
      <c r="C465" s="25">
        <v>0</v>
      </c>
      <c r="D465" s="25">
        <v>0</v>
      </c>
      <c r="E465" s="26">
        <v>0</v>
      </c>
      <c r="F465" s="26">
        <v>1</v>
      </c>
      <c r="G465" s="26">
        <v>1</v>
      </c>
      <c r="H465" s="26">
        <v>1</v>
      </c>
      <c r="I465" s="26">
        <v>1</v>
      </c>
      <c r="J465" s="6">
        <v>1</v>
      </c>
      <c r="K465" s="5">
        <f t="shared" si="23"/>
        <v>6</v>
      </c>
      <c r="L465" s="56">
        <f t="shared" si="22"/>
        <v>1</v>
      </c>
      <c r="M465" s="18"/>
      <c r="N465" s="18"/>
      <c r="O465" s="18">
        <v>0</v>
      </c>
      <c r="P465" s="18">
        <v>0</v>
      </c>
      <c r="Q465" s="18">
        <v>0</v>
      </c>
      <c r="R465" s="79">
        <v>0</v>
      </c>
      <c r="S465" s="79">
        <v>0</v>
      </c>
      <c r="T465" s="79">
        <v>1</v>
      </c>
      <c r="U465" s="79">
        <v>1</v>
      </c>
      <c r="V465" s="79">
        <v>1</v>
      </c>
      <c r="W465" s="79">
        <v>1</v>
      </c>
      <c r="X465" s="79">
        <v>1</v>
      </c>
      <c r="Y465" s="79">
        <f>표35_49651611931749[[#This Row],[Mdm2(t+1)]]</f>
        <v>1</v>
      </c>
    </row>
    <row r="466" spans="1:25" ht="10.8">
      <c r="A466" s="54">
        <v>0</v>
      </c>
      <c r="B466" s="25">
        <v>0</v>
      </c>
      <c r="C466" s="25">
        <v>0</v>
      </c>
      <c r="D466" s="25">
        <v>0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6">
        <v>0</v>
      </c>
      <c r="K466" s="5">
        <f t="shared" si="23"/>
        <v>2</v>
      </c>
      <c r="L466" s="56">
        <f t="shared" si="22"/>
        <v>1</v>
      </c>
      <c r="M466" s="18"/>
      <c r="N466" s="18"/>
      <c r="O466" s="18">
        <v>0</v>
      </c>
      <c r="P466" s="18">
        <v>0</v>
      </c>
      <c r="Q466" s="18">
        <v>0</v>
      </c>
      <c r="R466" s="79">
        <v>0</v>
      </c>
      <c r="S466" s="79">
        <v>1</v>
      </c>
      <c r="T466" s="79">
        <v>0</v>
      </c>
      <c r="U466" s="79">
        <v>0</v>
      </c>
      <c r="V466" s="79">
        <v>0</v>
      </c>
      <c r="W466" s="79">
        <v>0</v>
      </c>
      <c r="X466" s="79">
        <v>0</v>
      </c>
      <c r="Y466" s="79">
        <f>표35_49651611931749[[#This Row],[Mdm2(t+1)]]</f>
        <v>1</v>
      </c>
    </row>
    <row r="467" spans="1:25" ht="10.8">
      <c r="A467" s="54">
        <v>0</v>
      </c>
      <c r="B467" s="25">
        <v>0</v>
      </c>
      <c r="C467" s="25">
        <v>0</v>
      </c>
      <c r="D467" s="25">
        <v>0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6">
        <v>1</v>
      </c>
      <c r="K467" s="5">
        <f t="shared" si="23"/>
        <v>2</v>
      </c>
      <c r="L467" s="56">
        <f t="shared" si="22"/>
        <v>1</v>
      </c>
      <c r="M467" s="18"/>
      <c r="N467" s="18"/>
      <c r="O467" s="18">
        <v>0</v>
      </c>
      <c r="P467" s="18">
        <v>0</v>
      </c>
      <c r="Q467" s="18">
        <v>0</v>
      </c>
      <c r="R467" s="79">
        <v>0</v>
      </c>
      <c r="S467" s="79">
        <v>1</v>
      </c>
      <c r="T467" s="79">
        <v>0</v>
      </c>
      <c r="U467" s="79">
        <v>0</v>
      </c>
      <c r="V467" s="79">
        <v>0</v>
      </c>
      <c r="W467" s="79">
        <v>0</v>
      </c>
      <c r="X467" s="79">
        <v>1</v>
      </c>
      <c r="Y467" s="79">
        <f>표35_49651611931749[[#This Row],[Mdm2(t+1)]]</f>
        <v>1</v>
      </c>
    </row>
    <row r="468" spans="1:25" ht="10.8">
      <c r="A468" s="54">
        <v>0</v>
      </c>
      <c r="B468" s="25">
        <v>0</v>
      </c>
      <c r="C468" s="25">
        <v>0</v>
      </c>
      <c r="D468" s="25">
        <v>0</v>
      </c>
      <c r="E468" s="24">
        <v>1</v>
      </c>
      <c r="F468" s="24">
        <v>0</v>
      </c>
      <c r="G468" s="24">
        <v>0</v>
      </c>
      <c r="H468" s="24">
        <v>0</v>
      </c>
      <c r="I468" s="24">
        <v>1</v>
      </c>
      <c r="J468" s="6">
        <v>0</v>
      </c>
      <c r="K468" s="5">
        <f t="shared" si="23"/>
        <v>3</v>
      </c>
      <c r="L468" s="56">
        <f t="shared" si="22"/>
        <v>1</v>
      </c>
      <c r="M468" s="18"/>
      <c r="N468" s="18"/>
      <c r="O468" s="18">
        <v>0</v>
      </c>
      <c r="P468" s="18">
        <v>0</v>
      </c>
      <c r="Q468" s="18">
        <v>0</v>
      </c>
      <c r="R468" s="79">
        <v>0</v>
      </c>
      <c r="S468" s="79">
        <v>1</v>
      </c>
      <c r="T468" s="79">
        <v>0</v>
      </c>
      <c r="U468" s="79">
        <v>0</v>
      </c>
      <c r="V468" s="79">
        <v>0</v>
      </c>
      <c r="W468" s="79">
        <v>1</v>
      </c>
      <c r="X468" s="79">
        <v>0</v>
      </c>
      <c r="Y468" s="79">
        <f>표35_49651611931749[[#This Row],[Mdm2(t+1)]]</f>
        <v>1</v>
      </c>
    </row>
    <row r="469" spans="1:25" ht="10.8">
      <c r="A469" s="54">
        <v>0</v>
      </c>
      <c r="B469" s="25">
        <v>0</v>
      </c>
      <c r="C469" s="25">
        <v>0</v>
      </c>
      <c r="D469" s="25">
        <v>0</v>
      </c>
      <c r="E469" s="24">
        <v>1</v>
      </c>
      <c r="F469" s="24">
        <v>0</v>
      </c>
      <c r="G469" s="24">
        <v>0</v>
      </c>
      <c r="H469" s="24">
        <v>0</v>
      </c>
      <c r="I469" s="24">
        <v>1</v>
      </c>
      <c r="J469" s="6">
        <v>1</v>
      </c>
      <c r="K469" s="5">
        <f t="shared" si="23"/>
        <v>3</v>
      </c>
      <c r="L469" s="56">
        <f t="shared" si="22"/>
        <v>1</v>
      </c>
      <c r="M469" s="18"/>
      <c r="N469" s="18"/>
      <c r="O469" s="18">
        <v>0</v>
      </c>
      <c r="P469" s="18">
        <v>0</v>
      </c>
      <c r="Q469" s="18">
        <v>0</v>
      </c>
      <c r="R469" s="79">
        <v>0</v>
      </c>
      <c r="S469" s="79">
        <v>1</v>
      </c>
      <c r="T469" s="79">
        <v>0</v>
      </c>
      <c r="U469" s="79">
        <v>0</v>
      </c>
      <c r="V469" s="79">
        <v>0</v>
      </c>
      <c r="W469" s="79">
        <v>1</v>
      </c>
      <c r="X469" s="79">
        <v>1</v>
      </c>
      <c r="Y469" s="79">
        <f>표35_49651611931749[[#This Row],[Mdm2(t+1)]]</f>
        <v>1</v>
      </c>
    </row>
    <row r="470" spans="1:25" ht="10.8">
      <c r="A470" s="54">
        <v>0</v>
      </c>
      <c r="B470" s="25">
        <v>0</v>
      </c>
      <c r="C470" s="25">
        <v>0</v>
      </c>
      <c r="D470" s="25">
        <v>0</v>
      </c>
      <c r="E470" s="24">
        <v>1</v>
      </c>
      <c r="F470" s="24">
        <v>0</v>
      </c>
      <c r="G470" s="24">
        <v>0</v>
      </c>
      <c r="H470" s="24">
        <v>1</v>
      </c>
      <c r="I470" s="24">
        <v>0</v>
      </c>
      <c r="J470" s="5">
        <v>0</v>
      </c>
      <c r="K470" s="5">
        <f t="shared" si="23"/>
        <v>3</v>
      </c>
      <c r="L470" s="56">
        <f t="shared" si="22"/>
        <v>1</v>
      </c>
      <c r="M470" s="18"/>
      <c r="N470" s="18"/>
      <c r="O470" s="18">
        <v>0</v>
      </c>
      <c r="P470" s="18">
        <v>0</v>
      </c>
      <c r="Q470" s="18">
        <v>0</v>
      </c>
      <c r="R470" s="79">
        <v>0</v>
      </c>
      <c r="S470" s="79">
        <v>1</v>
      </c>
      <c r="T470" s="79">
        <v>0</v>
      </c>
      <c r="U470" s="79">
        <v>0</v>
      </c>
      <c r="V470" s="79">
        <v>1</v>
      </c>
      <c r="W470" s="79">
        <v>0</v>
      </c>
      <c r="X470" s="79">
        <v>0</v>
      </c>
      <c r="Y470" s="79">
        <f>표35_49651611931749[[#This Row],[Mdm2(t+1)]]</f>
        <v>1</v>
      </c>
    </row>
    <row r="471" spans="1:25" ht="10.8">
      <c r="A471" s="54">
        <v>0</v>
      </c>
      <c r="B471" s="25">
        <v>0</v>
      </c>
      <c r="C471" s="25">
        <v>0</v>
      </c>
      <c r="D471" s="25">
        <v>0</v>
      </c>
      <c r="E471" s="24">
        <v>1</v>
      </c>
      <c r="F471" s="24">
        <v>0</v>
      </c>
      <c r="G471" s="24">
        <v>0</v>
      </c>
      <c r="H471" s="24">
        <v>1</v>
      </c>
      <c r="I471" s="24">
        <v>0</v>
      </c>
      <c r="J471" s="5">
        <v>1</v>
      </c>
      <c r="K471" s="5">
        <f t="shared" si="23"/>
        <v>3</v>
      </c>
      <c r="L471" s="56">
        <f t="shared" si="22"/>
        <v>1</v>
      </c>
      <c r="M471" s="18"/>
      <c r="N471" s="18"/>
      <c r="O471" s="18">
        <v>0</v>
      </c>
      <c r="P471" s="18">
        <v>0</v>
      </c>
      <c r="Q471" s="18">
        <v>0</v>
      </c>
      <c r="R471" s="79">
        <v>0</v>
      </c>
      <c r="S471" s="79">
        <v>1</v>
      </c>
      <c r="T471" s="79">
        <v>0</v>
      </c>
      <c r="U471" s="79">
        <v>0</v>
      </c>
      <c r="V471" s="79">
        <v>1</v>
      </c>
      <c r="W471" s="79">
        <v>0</v>
      </c>
      <c r="X471" s="79">
        <v>1</v>
      </c>
      <c r="Y471" s="79">
        <f>표35_49651611931749[[#This Row],[Mdm2(t+1)]]</f>
        <v>1</v>
      </c>
    </row>
    <row r="472" spans="1:25" ht="10.8">
      <c r="A472" s="54">
        <v>0</v>
      </c>
      <c r="B472" s="25">
        <v>0</v>
      </c>
      <c r="C472" s="25">
        <v>0</v>
      </c>
      <c r="D472" s="25">
        <v>0</v>
      </c>
      <c r="E472" s="24">
        <v>1</v>
      </c>
      <c r="F472" s="24">
        <v>0</v>
      </c>
      <c r="G472" s="24">
        <v>0</v>
      </c>
      <c r="H472" s="24">
        <v>1</v>
      </c>
      <c r="I472" s="24">
        <v>1</v>
      </c>
      <c r="J472" s="5">
        <v>0</v>
      </c>
      <c r="K472" s="5">
        <f t="shared" si="23"/>
        <v>4</v>
      </c>
      <c r="L472" s="56">
        <f t="shared" si="22"/>
        <v>1</v>
      </c>
      <c r="M472" s="18"/>
      <c r="N472" s="18"/>
      <c r="O472" s="18">
        <v>0</v>
      </c>
      <c r="P472" s="18">
        <v>0</v>
      </c>
      <c r="Q472" s="18">
        <v>0</v>
      </c>
      <c r="R472" s="79">
        <v>0</v>
      </c>
      <c r="S472" s="79">
        <v>1</v>
      </c>
      <c r="T472" s="79">
        <v>0</v>
      </c>
      <c r="U472" s="79">
        <v>0</v>
      </c>
      <c r="V472" s="79">
        <v>1</v>
      </c>
      <c r="W472" s="79">
        <v>1</v>
      </c>
      <c r="X472" s="79">
        <v>0</v>
      </c>
      <c r="Y472" s="79">
        <f>표35_49651611931749[[#This Row],[Mdm2(t+1)]]</f>
        <v>1</v>
      </c>
    </row>
    <row r="473" spans="1:25" ht="10.8">
      <c r="A473" s="54">
        <v>0</v>
      </c>
      <c r="B473" s="25">
        <v>0</v>
      </c>
      <c r="C473" s="25">
        <v>0</v>
      </c>
      <c r="D473" s="25">
        <v>0</v>
      </c>
      <c r="E473" s="24">
        <v>1</v>
      </c>
      <c r="F473" s="24">
        <v>0</v>
      </c>
      <c r="G473" s="24">
        <v>0</v>
      </c>
      <c r="H473" s="24">
        <v>1</v>
      </c>
      <c r="I473" s="24">
        <v>1</v>
      </c>
      <c r="J473" s="5">
        <v>1</v>
      </c>
      <c r="K473" s="5">
        <f t="shared" si="23"/>
        <v>4</v>
      </c>
      <c r="L473" s="56">
        <f t="shared" si="22"/>
        <v>1</v>
      </c>
      <c r="M473" s="18"/>
      <c r="N473" s="18"/>
      <c r="O473" s="18">
        <v>0</v>
      </c>
      <c r="P473" s="18">
        <v>0</v>
      </c>
      <c r="Q473" s="18">
        <v>0</v>
      </c>
      <c r="R473" s="79">
        <v>0</v>
      </c>
      <c r="S473" s="79">
        <v>1</v>
      </c>
      <c r="T473" s="79">
        <v>0</v>
      </c>
      <c r="U473" s="79">
        <v>0</v>
      </c>
      <c r="V473" s="79">
        <v>1</v>
      </c>
      <c r="W473" s="79">
        <v>1</v>
      </c>
      <c r="X473" s="79">
        <v>1</v>
      </c>
      <c r="Y473" s="79">
        <f>표35_49651611931749[[#This Row],[Mdm2(t+1)]]</f>
        <v>1</v>
      </c>
    </row>
    <row r="474" spans="1:25" ht="10.8">
      <c r="A474" s="54">
        <v>0</v>
      </c>
      <c r="B474" s="25">
        <v>0</v>
      </c>
      <c r="C474" s="25">
        <v>0</v>
      </c>
      <c r="D474" s="25">
        <v>0</v>
      </c>
      <c r="E474" s="24">
        <v>1</v>
      </c>
      <c r="F474" s="26">
        <v>0</v>
      </c>
      <c r="G474" s="26">
        <v>1</v>
      </c>
      <c r="H474" s="26">
        <v>0</v>
      </c>
      <c r="I474" s="26">
        <v>0</v>
      </c>
      <c r="J474" s="6">
        <v>0</v>
      </c>
      <c r="K474" s="5">
        <f t="shared" si="23"/>
        <v>4</v>
      </c>
      <c r="L474" s="56">
        <f t="shared" si="22"/>
        <v>1</v>
      </c>
      <c r="M474" s="18"/>
      <c r="N474" s="18"/>
      <c r="O474" s="18">
        <v>0</v>
      </c>
      <c r="P474" s="18">
        <v>0</v>
      </c>
      <c r="Q474" s="18">
        <v>0</v>
      </c>
      <c r="R474" s="79">
        <v>0</v>
      </c>
      <c r="S474" s="79">
        <v>1</v>
      </c>
      <c r="T474" s="79">
        <v>0</v>
      </c>
      <c r="U474" s="79">
        <v>1</v>
      </c>
      <c r="V474" s="79">
        <v>0</v>
      </c>
      <c r="W474" s="79">
        <v>0</v>
      </c>
      <c r="X474" s="79">
        <v>0</v>
      </c>
      <c r="Y474" s="79">
        <f>표35_49651611931749[[#This Row],[Mdm2(t+1)]]</f>
        <v>1</v>
      </c>
    </row>
    <row r="475" spans="1:25" ht="10.8">
      <c r="A475" s="54">
        <v>0</v>
      </c>
      <c r="B475" s="25">
        <v>0</v>
      </c>
      <c r="C475" s="25">
        <v>0</v>
      </c>
      <c r="D475" s="25">
        <v>0</v>
      </c>
      <c r="E475" s="24">
        <v>1</v>
      </c>
      <c r="F475" s="26">
        <v>0</v>
      </c>
      <c r="G475" s="26">
        <v>1</v>
      </c>
      <c r="H475" s="26">
        <v>0</v>
      </c>
      <c r="I475" s="26">
        <v>0</v>
      </c>
      <c r="J475" s="6">
        <v>1</v>
      </c>
      <c r="K475" s="5">
        <f t="shared" si="23"/>
        <v>4</v>
      </c>
      <c r="L475" s="56">
        <f t="shared" si="22"/>
        <v>1</v>
      </c>
      <c r="M475" s="18"/>
      <c r="N475" s="18"/>
      <c r="O475" s="18">
        <v>0</v>
      </c>
      <c r="P475" s="18">
        <v>0</v>
      </c>
      <c r="Q475" s="18">
        <v>0</v>
      </c>
      <c r="R475" s="79">
        <v>0</v>
      </c>
      <c r="S475" s="79">
        <v>1</v>
      </c>
      <c r="T475" s="79">
        <v>0</v>
      </c>
      <c r="U475" s="79">
        <v>1</v>
      </c>
      <c r="V475" s="79">
        <v>0</v>
      </c>
      <c r="W475" s="79">
        <v>0</v>
      </c>
      <c r="X475" s="79">
        <v>1</v>
      </c>
      <c r="Y475" s="79">
        <f>표35_49651611931749[[#This Row],[Mdm2(t+1)]]</f>
        <v>1</v>
      </c>
    </row>
    <row r="476" spans="1:25" ht="10.8">
      <c r="A476" s="54">
        <v>0</v>
      </c>
      <c r="B476" s="25">
        <v>0</v>
      </c>
      <c r="C476" s="25">
        <v>0</v>
      </c>
      <c r="D476" s="25">
        <v>0</v>
      </c>
      <c r="E476" s="24">
        <v>1</v>
      </c>
      <c r="F476" s="26">
        <v>0</v>
      </c>
      <c r="G476" s="26">
        <v>1</v>
      </c>
      <c r="H476" s="26">
        <v>0</v>
      </c>
      <c r="I476" s="26">
        <v>1</v>
      </c>
      <c r="J476" s="6">
        <v>0</v>
      </c>
      <c r="K476" s="5">
        <f t="shared" si="23"/>
        <v>5</v>
      </c>
      <c r="L476" s="56">
        <f t="shared" si="22"/>
        <v>1</v>
      </c>
      <c r="M476" s="18"/>
      <c r="N476" s="18"/>
      <c r="O476" s="18">
        <v>0</v>
      </c>
      <c r="P476" s="18">
        <v>0</v>
      </c>
      <c r="Q476" s="18">
        <v>0</v>
      </c>
      <c r="R476" s="79">
        <v>0</v>
      </c>
      <c r="S476" s="79">
        <v>1</v>
      </c>
      <c r="T476" s="79">
        <v>0</v>
      </c>
      <c r="U476" s="79">
        <v>1</v>
      </c>
      <c r="V476" s="79">
        <v>0</v>
      </c>
      <c r="W476" s="79">
        <v>1</v>
      </c>
      <c r="X476" s="79">
        <v>0</v>
      </c>
      <c r="Y476" s="79">
        <f>표35_49651611931749[[#This Row],[Mdm2(t+1)]]</f>
        <v>1</v>
      </c>
    </row>
    <row r="477" spans="1:25" ht="10.8">
      <c r="A477" s="54">
        <v>0</v>
      </c>
      <c r="B477" s="25">
        <v>0</v>
      </c>
      <c r="C477" s="25">
        <v>0</v>
      </c>
      <c r="D477" s="25">
        <v>0</v>
      </c>
      <c r="E477" s="24">
        <v>1</v>
      </c>
      <c r="F477" s="26">
        <v>0</v>
      </c>
      <c r="G477" s="26">
        <v>1</v>
      </c>
      <c r="H477" s="26">
        <v>0</v>
      </c>
      <c r="I477" s="26">
        <v>1</v>
      </c>
      <c r="J477" s="6">
        <v>1</v>
      </c>
      <c r="K477" s="5">
        <f t="shared" si="23"/>
        <v>5</v>
      </c>
      <c r="L477" s="56">
        <f t="shared" si="22"/>
        <v>1</v>
      </c>
      <c r="M477" s="18"/>
      <c r="N477" s="18"/>
      <c r="O477" s="18">
        <v>0</v>
      </c>
      <c r="P477" s="18">
        <v>0</v>
      </c>
      <c r="Q477" s="18">
        <v>0</v>
      </c>
      <c r="R477" s="79">
        <v>0</v>
      </c>
      <c r="S477" s="79">
        <v>1</v>
      </c>
      <c r="T477" s="79">
        <v>0</v>
      </c>
      <c r="U477" s="79">
        <v>1</v>
      </c>
      <c r="V477" s="79">
        <v>0</v>
      </c>
      <c r="W477" s="79">
        <v>1</v>
      </c>
      <c r="X477" s="79">
        <v>1</v>
      </c>
      <c r="Y477" s="79">
        <f>표35_49651611931749[[#This Row],[Mdm2(t+1)]]</f>
        <v>1</v>
      </c>
    </row>
    <row r="478" spans="1:25" ht="10.8">
      <c r="A478" s="54">
        <v>0</v>
      </c>
      <c r="B478" s="25">
        <v>0</v>
      </c>
      <c r="C478" s="25">
        <v>0</v>
      </c>
      <c r="D478" s="25">
        <v>0</v>
      </c>
      <c r="E478" s="24">
        <v>1</v>
      </c>
      <c r="F478" s="26">
        <v>0</v>
      </c>
      <c r="G478" s="26">
        <v>1</v>
      </c>
      <c r="H478" s="26">
        <v>1</v>
      </c>
      <c r="I478" s="26">
        <v>0</v>
      </c>
      <c r="J478" s="6">
        <v>0</v>
      </c>
      <c r="K478" s="5">
        <f t="shared" si="23"/>
        <v>5</v>
      </c>
      <c r="L478" s="56">
        <f t="shared" si="22"/>
        <v>1</v>
      </c>
      <c r="M478" s="18"/>
      <c r="N478" s="18"/>
      <c r="O478" s="18">
        <v>0</v>
      </c>
      <c r="P478" s="18">
        <v>0</v>
      </c>
      <c r="Q478" s="18">
        <v>0</v>
      </c>
      <c r="R478" s="79">
        <v>0</v>
      </c>
      <c r="S478" s="79">
        <v>1</v>
      </c>
      <c r="T478" s="79">
        <v>0</v>
      </c>
      <c r="U478" s="79">
        <v>1</v>
      </c>
      <c r="V478" s="79">
        <v>1</v>
      </c>
      <c r="W478" s="79">
        <v>0</v>
      </c>
      <c r="X478" s="79">
        <v>0</v>
      </c>
      <c r="Y478" s="79">
        <f>표35_49651611931749[[#This Row],[Mdm2(t+1)]]</f>
        <v>1</v>
      </c>
    </row>
    <row r="479" spans="1:25" ht="10.8">
      <c r="A479" s="54">
        <v>0</v>
      </c>
      <c r="B479" s="25">
        <v>0</v>
      </c>
      <c r="C479" s="25">
        <v>0</v>
      </c>
      <c r="D479" s="25">
        <v>0</v>
      </c>
      <c r="E479" s="24">
        <v>1</v>
      </c>
      <c r="F479" s="26">
        <v>0</v>
      </c>
      <c r="G479" s="26">
        <v>1</v>
      </c>
      <c r="H479" s="26">
        <v>1</v>
      </c>
      <c r="I479" s="26">
        <v>0</v>
      </c>
      <c r="J479" s="6">
        <v>1</v>
      </c>
      <c r="K479" s="5">
        <f t="shared" si="23"/>
        <v>5</v>
      </c>
      <c r="L479" s="56">
        <f t="shared" si="22"/>
        <v>1</v>
      </c>
      <c r="M479" s="18"/>
      <c r="N479" s="18"/>
      <c r="O479" s="18">
        <v>0</v>
      </c>
      <c r="P479" s="18">
        <v>0</v>
      </c>
      <c r="Q479" s="18">
        <v>0</v>
      </c>
      <c r="R479" s="79">
        <v>0</v>
      </c>
      <c r="S479" s="79">
        <v>1</v>
      </c>
      <c r="T479" s="79">
        <v>0</v>
      </c>
      <c r="U479" s="79">
        <v>1</v>
      </c>
      <c r="V479" s="79">
        <v>1</v>
      </c>
      <c r="W479" s="79">
        <v>0</v>
      </c>
      <c r="X479" s="79">
        <v>1</v>
      </c>
      <c r="Y479" s="79">
        <f>표35_49651611931749[[#This Row],[Mdm2(t+1)]]</f>
        <v>1</v>
      </c>
    </row>
    <row r="480" spans="1:25" ht="10.8">
      <c r="A480" s="54">
        <v>0</v>
      </c>
      <c r="B480" s="25">
        <v>0</v>
      </c>
      <c r="C480" s="25">
        <v>0</v>
      </c>
      <c r="D480" s="25">
        <v>0</v>
      </c>
      <c r="E480" s="24">
        <v>1</v>
      </c>
      <c r="F480" s="26">
        <v>0</v>
      </c>
      <c r="G480" s="26">
        <v>1</v>
      </c>
      <c r="H480" s="26">
        <v>1</v>
      </c>
      <c r="I480" s="26">
        <v>1</v>
      </c>
      <c r="J480" s="6">
        <v>0</v>
      </c>
      <c r="K480" s="5">
        <f t="shared" si="23"/>
        <v>6</v>
      </c>
      <c r="L480" s="56">
        <f t="shared" si="22"/>
        <v>1</v>
      </c>
      <c r="M480" s="18"/>
      <c r="N480" s="18"/>
      <c r="O480" s="18">
        <v>0</v>
      </c>
      <c r="P480" s="18">
        <v>0</v>
      </c>
      <c r="Q480" s="18">
        <v>0</v>
      </c>
      <c r="R480" s="79">
        <v>0</v>
      </c>
      <c r="S480" s="79">
        <v>1</v>
      </c>
      <c r="T480" s="79">
        <v>0</v>
      </c>
      <c r="U480" s="79">
        <v>1</v>
      </c>
      <c r="V480" s="79">
        <v>1</v>
      </c>
      <c r="W480" s="79">
        <v>1</v>
      </c>
      <c r="X480" s="79">
        <v>0</v>
      </c>
      <c r="Y480" s="79">
        <f>표35_49651611931749[[#This Row],[Mdm2(t+1)]]</f>
        <v>1</v>
      </c>
    </row>
    <row r="481" spans="1:25" ht="10.8">
      <c r="A481" s="54">
        <v>0</v>
      </c>
      <c r="B481" s="25">
        <v>0</v>
      </c>
      <c r="C481" s="25">
        <v>0</v>
      </c>
      <c r="D481" s="25">
        <v>0</v>
      </c>
      <c r="E481" s="24">
        <v>1</v>
      </c>
      <c r="F481" s="26">
        <v>0</v>
      </c>
      <c r="G481" s="26">
        <v>1</v>
      </c>
      <c r="H481" s="26">
        <v>1</v>
      </c>
      <c r="I481" s="26">
        <v>1</v>
      </c>
      <c r="J481" s="6">
        <v>1</v>
      </c>
      <c r="K481" s="5">
        <f t="shared" si="23"/>
        <v>6</v>
      </c>
      <c r="L481" s="56">
        <f t="shared" si="22"/>
        <v>1</v>
      </c>
      <c r="M481" s="18"/>
      <c r="N481" s="18"/>
      <c r="O481" s="18">
        <v>0</v>
      </c>
      <c r="P481" s="18">
        <v>0</v>
      </c>
      <c r="Q481" s="18">
        <v>0</v>
      </c>
      <c r="R481" s="79">
        <v>0</v>
      </c>
      <c r="S481" s="79">
        <v>1</v>
      </c>
      <c r="T481" s="79">
        <v>0</v>
      </c>
      <c r="U481" s="79">
        <v>1</v>
      </c>
      <c r="V481" s="79">
        <v>1</v>
      </c>
      <c r="W481" s="79">
        <v>1</v>
      </c>
      <c r="X481" s="79">
        <v>1</v>
      </c>
      <c r="Y481" s="79">
        <f>표35_49651611931749[[#This Row],[Mdm2(t+1)]]</f>
        <v>1</v>
      </c>
    </row>
    <row r="482" spans="1:25" ht="10.8">
      <c r="A482" s="54">
        <v>0</v>
      </c>
      <c r="B482" s="25">
        <v>0</v>
      </c>
      <c r="C482" s="25">
        <v>0</v>
      </c>
      <c r="D482" s="25">
        <v>0</v>
      </c>
      <c r="E482" s="24">
        <v>1</v>
      </c>
      <c r="F482" s="26">
        <v>1</v>
      </c>
      <c r="G482" s="26">
        <v>0</v>
      </c>
      <c r="H482" s="26">
        <v>0</v>
      </c>
      <c r="I482" s="26">
        <v>0</v>
      </c>
      <c r="J482" s="5">
        <v>0</v>
      </c>
      <c r="K482" s="5">
        <f t="shared" si="23"/>
        <v>3</v>
      </c>
      <c r="L482" s="56">
        <f t="shared" si="22"/>
        <v>1</v>
      </c>
      <c r="M482" s="18"/>
      <c r="N482" s="18"/>
      <c r="O482" s="18">
        <v>0</v>
      </c>
      <c r="P482" s="18">
        <v>0</v>
      </c>
      <c r="Q482" s="18">
        <v>0</v>
      </c>
      <c r="R482" s="79">
        <v>0</v>
      </c>
      <c r="S482" s="79">
        <v>1</v>
      </c>
      <c r="T482" s="79">
        <v>1</v>
      </c>
      <c r="U482" s="79">
        <v>0</v>
      </c>
      <c r="V482" s="79">
        <v>0</v>
      </c>
      <c r="W482" s="79">
        <v>0</v>
      </c>
      <c r="X482" s="79">
        <v>0</v>
      </c>
      <c r="Y482" s="79">
        <f>표35_49651611931749[[#This Row],[Mdm2(t+1)]]</f>
        <v>1</v>
      </c>
    </row>
    <row r="483" spans="1:25" ht="10.8">
      <c r="A483" s="54">
        <v>0</v>
      </c>
      <c r="B483" s="25">
        <v>0</v>
      </c>
      <c r="C483" s="25">
        <v>0</v>
      </c>
      <c r="D483" s="25">
        <v>0</v>
      </c>
      <c r="E483" s="24">
        <v>1</v>
      </c>
      <c r="F483" s="26">
        <v>1</v>
      </c>
      <c r="G483" s="26">
        <v>0</v>
      </c>
      <c r="H483" s="26">
        <v>0</v>
      </c>
      <c r="I483" s="26">
        <v>0</v>
      </c>
      <c r="J483" s="5">
        <v>1</v>
      </c>
      <c r="K483" s="5">
        <f t="shared" si="23"/>
        <v>3</v>
      </c>
      <c r="L483" s="56">
        <f t="shared" si="22"/>
        <v>1</v>
      </c>
      <c r="M483" s="18"/>
      <c r="N483" s="18"/>
      <c r="O483" s="18">
        <v>0</v>
      </c>
      <c r="P483" s="18">
        <v>0</v>
      </c>
      <c r="Q483" s="18">
        <v>0</v>
      </c>
      <c r="R483" s="79">
        <v>0</v>
      </c>
      <c r="S483" s="79">
        <v>1</v>
      </c>
      <c r="T483" s="79">
        <v>1</v>
      </c>
      <c r="U483" s="79">
        <v>0</v>
      </c>
      <c r="V483" s="79">
        <v>0</v>
      </c>
      <c r="W483" s="79">
        <v>0</v>
      </c>
      <c r="X483" s="79">
        <v>1</v>
      </c>
      <c r="Y483" s="79">
        <f>표35_49651611931749[[#This Row],[Mdm2(t+1)]]</f>
        <v>1</v>
      </c>
    </row>
    <row r="484" spans="1:25" ht="10.8">
      <c r="A484" s="54">
        <v>0</v>
      </c>
      <c r="B484" s="25">
        <v>0</v>
      </c>
      <c r="C484" s="25">
        <v>0</v>
      </c>
      <c r="D484" s="25">
        <v>0</v>
      </c>
      <c r="E484" s="24">
        <v>1</v>
      </c>
      <c r="F484" s="26">
        <v>1</v>
      </c>
      <c r="G484" s="26">
        <v>0</v>
      </c>
      <c r="H484" s="26">
        <v>0</v>
      </c>
      <c r="I484" s="26">
        <v>1</v>
      </c>
      <c r="J484" s="5">
        <v>0</v>
      </c>
      <c r="K484" s="5">
        <f t="shared" si="23"/>
        <v>4</v>
      </c>
      <c r="L484" s="56">
        <f t="shared" si="22"/>
        <v>1</v>
      </c>
      <c r="M484" s="18"/>
      <c r="N484" s="18"/>
      <c r="O484" s="18">
        <v>0</v>
      </c>
      <c r="P484" s="18">
        <v>0</v>
      </c>
      <c r="Q484" s="18">
        <v>0</v>
      </c>
      <c r="R484" s="79">
        <v>0</v>
      </c>
      <c r="S484" s="79">
        <v>1</v>
      </c>
      <c r="T484" s="79">
        <v>1</v>
      </c>
      <c r="U484" s="79">
        <v>0</v>
      </c>
      <c r="V484" s="79">
        <v>0</v>
      </c>
      <c r="W484" s="79">
        <v>1</v>
      </c>
      <c r="X484" s="79">
        <v>0</v>
      </c>
      <c r="Y484" s="79">
        <f>표35_49651611931749[[#This Row],[Mdm2(t+1)]]</f>
        <v>1</v>
      </c>
    </row>
    <row r="485" spans="1:25" ht="10.8">
      <c r="A485" s="54">
        <v>0</v>
      </c>
      <c r="B485" s="25">
        <v>0</v>
      </c>
      <c r="C485" s="25">
        <v>0</v>
      </c>
      <c r="D485" s="25">
        <v>0</v>
      </c>
      <c r="E485" s="24">
        <v>1</v>
      </c>
      <c r="F485" s="26">
        <v>1</v>
      </c>
      <c r="G485" s="26">
        <v>0</v>
      </c>
      <c r="H485" s="26">
        <v>0</v>
      </c>
      <c r="I485" s="26">
        <v>1</v>
      </c>
      <c r="J485" s="5">
        <v>1</v>
      </c>
      <c r="K485" s="5">
        <f t="shared" si="23"/>
        <v>4</v>
      </c>
      <c r="L485" s="56">
        <f t="shared" si="22"/>
        <v>1</v>
      </c>
      <c r="M485" s="18"/>
      <c r="N485" s="18"/>
      <c r="O485" s="18">
        <v>0</v>
      </c>
      <c r="P485" s="18">
        <v>0</v>
      </c>
      <c r="Q485" s="18">
        <v>0</v>
      </c>
      <c r="R485" s="79">
        <v>0</v>
      </c>
      <c r="S485" s="79">
        <v>1</v>
      </c>
      <c r="T485" s="79">
        <v>1</v>
      </c>
      <c r="U485" s="79">
        <v>0</v>
      </c>
      <c r="V485" s="79">
        <v>0</v>
      </c>
      <c r="W485" s="79">
        <v>1</v>
      </c>
      <c r="X485" s="79">
        <v>1</v>
      </c>
      <c r="Y485" s="79">
        <f>표35_49651611931749[[#This Row],[Mdm2(t+1)]]</f>
        <v>1</v>
      </c>
    </row>
    <row r="486" spans="1:25" ht="10.8">
      <c r="A486" s="54">
        <v>0</v>
      </c>
      <c r="B486" s="25">
        <v>0</v>
      </c>
      <c r="C486" s="25">
        <v>0</v>
      </c>
      <c r="D486" s="25">
        <v>0</v>
      </c>
      <c r="E486" s="24">
        <v>1</v>
      </c>
      <c r="F486" s="26">
        <v>1</v>
      </c>
      <c r="G486" s="26">
        <v>0</v>
      </c>
      <c r="H486" s="26">
        <v>1</v>
      </c>
      <c r="I486" s="26">
        <v>0</v>
      </c>
      <c r="J486" s="6">
        <v>0</v>
      </c>
      <c r="K486" s="5">
        <f t="shared" si="23"/>
        <v>4</v>
      </c>
      <c r="L486" s="56">
        <f t="shared" si="22"/>
        <v>1</v>
      </c>
      <c r="M486" s="18"/>
      <c r="N486" s="18"/>
      <c r="O486" s="18">
        <v>0</v>
      </c>
      <c r="P486" s="18">
        <v>0</v>
      </c>
      <c r="Q486" s="18">
        <v>0</v>
      </c>
      <c r="R486" s="79">
        <v>0</v>
      </c>
      <c r="S486" s="79">
        <v>1</v>
      </c>
      <c r="T486" s="79">
        <v>1</v>
      </c>
      <c r="U486" s="79">
        <v>0</v>
      </c>
      <c r="V486" s="79">
        <v>1</v>
      </c>
      <c r="W486" s="79">
        <v>0</v>
      </c>
      <c r="X486" s="79">
        <v>0</v>
      </c>
      <c r="Y486" s="79">
        <f>표35_49651611931749[[#This Row],[Mdm2(t+1)]]</f>
        <v>1</v>
      </c>
    </row>
    <row r="487" spans="1:25" ht="10.8">
      <c r="A487" s="54">
        <v>0</v>
      </c>
      <c r="B487" s="25">
        <v>0</v>
      </c>
      <c r="C487" s="25">
        <v>0</v>
      </c>
      <c r="D487" s="25">
        <v>0</v>
      </c>
      <c r="E487" s="24">
        <v>1</v>
      </c>
      <c r="F487" s="26">
        <v>1</v>
      </c>
      <c r="G487" s="26">
        <v>0</v>
      </c>
      <c r="H487" s="26">
        <v>1</v>
      </c>
      <c r="I487" s="26">
        <v>0</v>
      </c>
      <c r="J487" s="6">
        <v>1</v>
      </c>
      <c r="K487" s="5">
        <f t="shared" si="23"/>
        <v>4</v>
      </c>
      <c r="L487" s="56">
        <f t="shared" si="22"/>
        <v>1</v>
      </c>
      <c r="M487" s="18"/>
      <c r="N487" s="18"/>
      <c r="O487" s="18">
        <v>0</v>
      </c>
      <c r="P487" s="18">
        <v>0</v>
      </c>
      <c r="Q487" s="18">
        <v>0</v>
      </c>
      <c r="R487" s="79">
        <v>0</v>
      </c>
      <c r="S487" s="79">
        <v>1</v>
      </c>
      <c r="T487" s="79">
        <v>1</v>
      </c>
      <c r="U487" s="79">
        <v>0</v>
      </c>
      <c r="V487" s="79">
        <v>1</v>
      </c>
      <c r="W487" s="79">
        <v>0</v>
      </c>
      <c r="X487" s="79">
        <v>1</v>
      </c>
      <c r="Y487" s="79">
        <f>표35_49651611931749[[#This Row],[Mdm2(t+1)]]</f>
        <v>1</v>
      </c>
    </row>
    <row r="488" spans="1:25" ht="10.8">
      <c r="A488" s="54">
        <v>0</v>
      </c>
      <c r="B488" s="25">
        <v>0</v>
      </c>
      <c r="C488" s="25">
        <v>0</v>
      </c>
      <c r="D488" s="25">
        <v>0</v>
      </c>
      <c r="E488" s="24">
        <v>1</v>
      </c>
      <c r="F488" s="26">
        <v>1</v>
      </c>
      <c r="G488" s="26">
        <v>0</v>
      </c>
      <c r="H488" s="26">
        <v>1</v>
      </c>
      <c r="I488" s="26">
        <v>1</v>
      </c>
      <c r="J488" s="6">
        <v>0</v>
      </c>
      <c r="K488" s="5">
        <f t="shared" si="23"/>
        <v>5</v>
      </c>
      <c r="L488" s="56">
        <f t="shared" si="22"/>
        <v>1</v>
      </c>
      <c r="M488" s="18"/>
      <c r="N488" s="18"/>
      <c r="O488" s="18">
        <v>0</v>
      </c>
      <c r="P488" s="18">
        <v>0</v>
      </c>
      <c r="Q488" s="18">
        <v>0</v>
      </c>
      <c r="R488" s="79">
        <v>0</v>
      </c>
      <c r="S488" s="79">
        <v>1</v>
      </c>
      <c r="T488" s="79">
        <v>1</v>
      </c>
      <c r="U488" s="79">
        <v>0</v>
      </c>
      <c r="V488" s="79">
        <v>1</v>
      </c>
      <c r="W488" s="79">
        <v>1</v>
      </c>
      <c r="X488" s="79">
        <v>0</v>
      </c>
      <c r="Y488" s="79">
        <f>표35_49651611931749[[#This Row],[Mdm2(t+1)]]</f>
        <v>1</v>
      </c>
    </row>
    <row r="489" spans="1:25" ht="10.8">
      <c r="A489" s="54">
        <v>0</v>
      </c>
      <c r="B489" s="25">
        <v>0</v>
      </c>
      <c r="C489" s="25">
        <v>0</v>
      </c>
      <c r="D489" s="25">
        <v>0</v>
      </c>
      <c r="E489" s="24">
        <v>1</v>
      </c>
      <c r="F489" s="26">
        <v>1</v>
      </c>
      <c r="G489" s="26">
        <v>0</v>
      </c>
      <c r="H489" s="26">
        <v>1</v>
      </c>
      <c r="I489" s="26">
        <v>1</v>
      </c>
      <c r="J489" s="6">
        <v>1</v>
      </c>
      <c r="K489" s="5">
        <f t="shared" si="23"/>
        <v>5</v>
      </c>
      <c r="L489" s="56">
        <f t="shared" si="22"/>
        <v>1</v>
      </c>
      <c r="M489" s="18"/>
      <c r="N489" s="18"/>
      <c r="O489" s="18">
        <v>0</v>
      </c>
      <c r="P489" s="18">
        <v>0</v>
      </c>
      <c r="Q489" s="18">
        <v>0</v>
      </c>
      <c r="R489" s="79">
        <v>0</v>
      </c>
      <c r="S489" s="79">
        <v>1</v>
      </c>
      <c r="T489" s="79">
        <v>1</v>
      </c>
      <c r="U489" s="79">
        <v>0</v>
      </c>
      <c r="V489" s="79">
        <v>1</v>
      </c>
      <c r="W489" s="79">
        <v>1</v>
      </c>
      <c r="X489" s="79">
        <v>1</v>
      </c>
      <c r="Y489" s="79">
        <f>표35_49651611931749[[#This Row],[Mdm2(t+1)]]</f>
        <v>1</v>
      </c>
    </row>
    <row r="490" spans="1:25" ht="10.8">
      <c r="A490" s="54">
        <v>0</v>
      </c>
      <c r="B490" s="25">
        <v>0</v>
      </c>
      <c r="C490" s="25">
        <v>0</v>
      </c>
      <c r="D490" s="25">
        <v>0</v>
      </c>
      <c r="E490" s="24">
        <v>1</v>
      </c>
      <c r="F490" s="26">
        <v>1</v>
      </c>
      <c r="G490" s="26">
        <v>1</v>
      </c>
      <c r="H490" s="26">
        <v>0</v>
      </c>
      <c r="I490" s="26">
        <v>0</v>
      </c>
      <c r="J490" s="6">
        <v>0</v>
      </c>
      <c r="K490" s="5">
        <f t="shared" si="23"/>
        <v>5</v>
      </c>
      <c r="L490" s="56">
        <f t="shared" si="22"/>
        <v>1</v>
      </c>
      <c r="M490" s="18"/>
      <c r="N490" s="18"/>
      <c r="O490" s="18">
        <v>0</v>
      </c>
      <c r="P490" s="18">
        <v>0</v>
      </c>
      <c r="Q490" s="18">
        <v>0</v>
      </c>
      <c r="R490" s="79">
        <v>0</v>
      </c>
      <c r="S490" s="79">
        <v>1</v>
      </c>
      <c r="T490" s="79">
        <v>1</v>
      </c>
      <c r="U490" s="79">
        <v>1</v>
      </c>
      <c r="V490" s="79">
        <v>0</v>
      </c>
      <c r="W490" s="79">
        <v>0</v>
      </c>
      <c r="X490" s="79">
        <v>0</v>
      </c>
      <c r="Y490" s="79">
        <f>표35_49651611931749[[#This Row],[Mdm2(t+1)]]</f>
        <v>1</v>
      </c>
    </row>
    <row r="491" spans="1:25" ht="10.8">
      <c r="A491" s="54">
        <v>0</v>
      </c>
      <c r="B491" s="25">
        <v>0</v>
      </c>
      <c r="C491" s="25">
        <v>0</v>
      </c>
      <c r="D491" s="25">
        <v>0</v>
      </c>
      <c r="E491" s="24">
        <v>1</v>
      </c>
      <c r="F491" s="26">
        <v>1</v>
      </c>
      <c r="G491" s="26">
        <v>1</v>
      </c>
      <c r="H491" s="26">
        <v>0</v>
      </c>
      <c r="I491" s="26">
        <v>0</v>
      </c>
      <c r="J491" s="6">
        <v>1</v>
      </c>
      <c r="K491" s="5">
        <f t="shared" si="23"/>
        <v>5</v>
      </c>
      <c r="L491" s="56">
        <f t="shared" si="22"/>
        <v>1</v>
      </c>
      <c r="M491" s="18"/>
      <c r="N491" s="18"/>
      <c r="O491" s="18">
        <v>0</v>
      </c>
      <c r="P491" s="18">
        <v>0</v>
      </c>
      <c r="Q491" s="18">
        <v>0</v>
      </c>
      <c r="R491" s="79">
        <v>0</v>
      </c>
      <c r="S491" s="79">
        <v>1</v>
      </c>
      <c r="T491" s="79">
        <v>1</v>
      </c>
      <c r="U491" s="79">
        <v>1</v>
      </c>
      <c r="V491" s="79">
        <v>0</v>
      </c>
      <c r="W491" s="79">
        <v>0</v>
      </c>
      <c r="X491" s="79">
        <v>1</v>
      </c>
      <c r="Y491" s="79">
        <f>표35_49651611931749[[#This Row],[Mdm2(t+1)]]</f>
        <v>1</v>
      </c>
    </row>
    <row r="492" spans="1:25" ht="10.8">
      <c r="A492" s="54">
        <v>0</v>
      </c>
      <c r="B492" s="25">
        <v>0</v>
      </c>
      <c r="C492" s="25">
        <v>0</v>
      </c>
      <c r="D492" s="25">
        <v>0</v>
      </c>
      <c r="E492" s="24">
        <v>1</v>
      </c>
      <c r="F492" s="26">
        <v>1</v>
      </c>
      <c r="G492" s="26">
        <v>1</v>
      </c>
      <c r="H492" s="26">
        <v>0</v>
      </c>
      <c r="I492" s="26">
        <v>1</v>
      </c>
      <c r="J492" s="6">
        <v>0</v>
      </c>
      <c r="K492" s="5">
        <f t="shared" si="23"/>
        <v>6</v>
      </c>
      <c r="L492" s="56">
        <f t="shared" si="22"/>
        <v>1</v>
      </c>
      <c r="M492" s="18"/>
      <c r="N492" s="18"/>
      <c r="O492" s="18">
        <v>0</v>
      </c>
      <c r="P492" s="18">
        <v>0</v>
      </c>
      <c r="Q492" s="18">
        <v>0</v>
      </c>
      <c r="R492" s="79">
        <v>0</v>
      </c>
      <c r="S492" s="79">
        <v>1</v>
      </c>
      <c r="T492" s="79">
        <v>1</v>
      </c>
      <c r="U492" s="79">
        <v>1</v>
      </c>
      <c r="V492" s="79">
        <v>0</v>
      </c>
      <c r="W492" s="79">
        <v>1</v>
      </c>
      <c r="X492" s="79">
        <v>0</v>
      </c>
      <c r="Y492" s="79">
        <f>표35_49651611931749[[#This Row],[Mdm2(t+1)]]</f>
        <v>1</v>
      </c>
    </row>
    <row r="493" spans="1:25" ht="10.8">
      <c r="A493" s="54">
        <v>0</v>
      </c>
      <c r="B493" s="25">
        <v>0</v>
      </c>
      <c r="C493" s="25">
        <v>0</v>
      </c>
      <c r="D493" s="25">
        <v>0</v>
      </c>
      <c r="E493" s="24">
        <v>1</v>
      </c>
      <c r="F493" s="26">
        <v>1</v>
      </c>
      <c r="G493" s="26">
        <v>1</v>
      </c>
      <c r="H493" s="26">
        <v>0</v>
      </c>
      <c r="I493" s="26">
        <v>1</v>
      </c>
      <c r="J493" s="6">
        <v>1</v>
      </c>
      <c r="K493" s="5">
        <f t="shared" si="23"/>
        <v>6</v>
      </c>
      <c r="L493" s="56">
        <f t="shared" si="22"/>
        <v>1</v>
      </c>
      <c r="M493" s="18"/>
      <c r="N493" s="18"/>
      <c r="O493" s="18">
        <v>0</v>
      </c>
      <c r="P493" s="18">
        <v>0</v>
      </c>
      <c r="Q493" s="18">
        <v>0</v>
      </c>
      <c r="R493" s="79">
        <v>0</v>
      </c>
      <c r="S493" s="79">
        <v>1</v>
      </c>
      <c r="T493" s="79">
        <v>1</v>
      </c>
      <c r="U493" s="79">
        <v>1</v>
      </c>
      <c r="V493" s="79">
        <v>0</v>
      </c>
      <c r="W493" s="79">
        <v>1</v>
      </c>
      <c r="X493" s="79">
        <v>1</v>
      </c>
      <c r="Y493" s="79">
        <f>표35_49651611931749[[#This Row],[Mdm2(t+1)]]</f>
        <v>1</v>
      </c>
    </row>
    <row r="494" spans="1:25" ht="10.8">
      <c r="A494" s="54">
        <v>0</v>
      </c>
      <c r="B494" s="25">
        <v>0</v>
      </c>
      <c r="C494" s="25">
        <v>0</v>
      </c>
      <c r="D494" s="25">
        <v>0</v>
      </c>
      <c r="E494" s="24">
        <v>1</v>
      </c>
      <c r="F494" s="26">
        <v>1</v>
      </c>
      <c r="G494" s="26">
        <v>1</v>
      </c>
      <c r="H494" s="26">
        <v>1</v>
      </c>
      <c r="I494" s="26">
        <v>0</v>
      </c>
      <c r="J494" s="5">
        <v>0</v>
      </c>
      <c r="K494" s="5">
        <f t="shared" si="23"/>
        <v>6</v>
      </c>
      <c r="L494" s="56">
        <f t="shared" si="22"/>
        <v>1</v>
      </c>
      <c r="M494" s="18"/>
      <c r="N494" s="18"/>
      <c r="O494" s="18">
        <v>0</v>
      </c>
      <c r="P494" s="18">
        <v>0</v>
      </c>
      <c r="Q494" s="18">
        <v>0</v>
      </c>
      <c r="R494" s="79">
        <v>0</v>
      </c>
      <c r="S494" s="79">
        <v>1</v>
      </c>
      <c r="T494" s="79">
        <v>1</v>
      </c>
      <c r="U494" s="79">
        <v>1</v>
      </c>
      <c r="V494" s="79">
        <v>1</v>
      </c>
      <c r="W494" s="79">
        <v>0</v>
      </c>
      <c r="X494" s="79">
        <v>0</v>
      </c>
      <c r="Y494" s="79">
        <f>표35_49651611931749[[#This Row],[Mdm2(t+1)]]</f>
        <v>1</v>
      </c>
    </row>
    <row r="495" spans="1:25" ht="10.8">
      <c r="A495" s="54">
        <v>0</v>
      </c>
      <c r="B495" s="25">
        <v>0</v>
      </c>
      <c r="C495" s="25">
        <v>0</v>
      </c>
      <c r="D495" s="25">
        <v>0</v>
      </c>
      <c r="E495" s="24">
        <v>1</v>
      </c>
      <c r="F495" s="26">
        <v>1</v>
      </c>
      <c r="G495" s="26">
        <v>1</v>
      </c>
      <c r="H495" s="26">
        <v>1</v>
      </c>
      <c r="I495" s="26">
        <v>0</v>
      </c>
      <c r="J495" s="5">
        <v>1</v>
      </c>
      <c r="K495" s="5">
        <f t="shared" si="23"/>
        <v>6</v>
      </c>
      <c r="L495" s="56">
        <f t="shared" si="22"/>
        <v>1</v>
      </c>
      <c r="M495" s="18"/>
      <c r="N495" s="18"/>
      <c r="O495" s="18">
        <v>0</v>
      </c>
      <c r="P495" s="18">
        <v>0</v>
      </c>
      <c r="Q495" s="18">
        <v>0</v>
      </c>
      <c r="R495" s="79">
        <v>0</v>
      </c>
      <c r="S495" s="79">
        <v>1</v>
      </c>
      <c r="T495" s="79">
        <v>1</v>
      </c>
      <c r="U495" s="79">
        <v>1</v>
      </c>
      <c r="V495" s="79">
        <v>1</v>
      </c>
      <c r="W495" s="79">
        <v>0</v>
      </c>
      <c r="X495" s="79">
        <v>1</v>
      </c>
      <c r="Y495" s="79">
        <f>표35_49651611931749[[#This Row],[Mdm2(t+1)]]</f>
        <v>1</v>
      </c>
    </row>
    <row r="496" spans="1:25" ht="10.8">
      <c r="A496" s="54">
        <v>0</v>
      </c>
      <c r="B496" s="25">
        <v>0</v>
      </c>
      <c r="C496" s="25">
        <v>0</v>
      </c>
      <c r="D496" s="25">
        <v>0</v>
      </c>
      <c r="E496" s="24">
        <v>1</v>
      </c>
      <c r="F496" s="26">
        <v>1</v>
      </c>
      <c r="G496" s="26">
        <v>1</v>
      </c>
      <c r="H496" s="26">
        <v>1</v>
      </c>
      <c r="I496" s="26">
        <v>1</v>
      </c>
      <c r="J496" s="5">
        <v>0</v>
      </c>
      <c r="K496" s="5">
        <f t="shared" si="23"/>
        <v>7</v>
      </c>
      <c r="L496" s="56">
        <f t="shared" si="22"/>
        <v>1</v>
      </c>
      <c r="M496" s="18"/>
      <c r="N496" s="18"/>
      <c r="O496" s="18">
        <v>0</v>
      </c>
      <c r="P496" s="18">
        <v>0</v>
      </c>
      <c r="Q496" s="18">
        <v>0</v>
      </c>
      <c r="R496" s="79">
        <v>0</v>
      </c>
      <c r="S496" s="79">
        <v>1</v>
      </c>
      <c r="T496" s="79">
        <v>1</v>
      </c>
      <c r="U496" s="79">
        <v>1</v>
      </c>
      <c r="V496" s="79">
        <v>1</v>
      </c>
      <c r="W496" s="79">
        <v>1</v>
      </c>
      <c r="X496" s="79">
        <v>0</v>
      </c>
      <c r="Y496" s="79">
        <f>표35_49651611931749[[#This Row],[Mdm2(t+1)]]</f>
        <v>1</v>
      </c>
    </row>
    <row r="497" spans="1:25" ht="10.8">
      <c r="A497" s="54">
        <v>0</v>
      </c>
      <c r="B497" s="25">
        <v>0</v>
      </c>
      <c r="C497" s="25">
        <v>0</v>
      </c>
      <c r="D497" s="25">
        <v>0</v>
      </c>
      <c r="E497" s="24">
        <v>1</v>
      </c>
      <c r="F497" s="26">
        <v>1</v>
      </c>
      <c r="G497" s="26">
        <v>1</v>
      </c>
      <c r="H497" s="26">
        <v>1</v>
      </c>
      <c r="I497" s="26">
        <v>1</v>
      </c>
      <c r="J497" s="5">
        <v>1</v>
      </c>
      <c r="K497" s="5">
        <f t="shared" si="23"/>
        <v>7</v>
      </c>
      <c r="L497" s="56">
        <f t="shared" si="22"/>
        <v>1</v>
      </c>
      <c r="M497" s="18"/>
      <c r="N497" s="18"/>
      <c r="O497" s="18">
        <v>0</v>
      </c>
      <c r="P497" s="18">
        <v>0</v>
      </c>
      <c r="Q497" s="18">
        <v>0</v>
      </c>
      <c r="R497" s="79">
        <v>0</v>
      </c>
      <c r="S497" s="79">
        <v>1</v>
      </c>
      <c r="T497" s="79">
        <v>1</v>
      </c>
      <c r="U497" s="79">
        <v>1</v>
      </c>
      <c r="V497" s="79">
        <v>1</v>
      </c>
      <c r="W497" s="79">
        <v>1</v>
      </c>
      <c r="X497" s="79">
        <v>1</v>
      </c>
      <c r="Y497" s="79">
        <f>표35_49651611931749[[#This Row],[Mdm2(t+1)]]</f>
        <v>1</v>
      </c>
    </row>
    <row r="498" spans="1:25" ht="10.8">
      <c r="A498" s="54">
        <v>0</v>
      </c>
      <c r="B498" s="25">
        <v>0</v>
      </c>
      <c r="C498" s="25">
        <v>0</v>
      </c>
      <c r="D498" s="2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6">
        <v>0</v>
      </c>
      <c r="K498" s="5">
        <f t="shared" si="23"/>
        <v>-1</v>
      </c>
      <c r="L498" s="56">
        <f t="shared" ref="L498:L561" si="24">IF(K498&gt;0,1,IF(K498&lt;0,0,J498))</f>
        <v>0</v>
      </c>
      <c r="M498" s="18"/>
      <c r="N498" s="18"/>
      <c r="O498" s="18">
        <v>0</v>
      </c>
      <c r="P498" s="18">
        <v>0</v>
      </c>
      <c r="Q498" s="18">
        <v>0</v>
      </c>
      <c r="R498" s="79">
        <v>1</v>
      </c>
      <c r="S498" s="79">
        <v>0</v>
      </c>
      <c r="T498" s="79">
        <v>0</v>
      </c>
      <c r="U498" s="79">
        <v>0</v>
      </c>
      <c r="V498" s="79">
        <v>0</v>
      </c>
      <c r="W498" s="79">
        <v>0</v>
      </c>
      <c r="X498" s="79">
        <v>0</v>
      </c>
      <c r="Y498" s="79">
        <f>표35_49651611931749[[#This Row],[Mdm2(t+1)]]</f>
        <v>0</v>
      </c>
    </row>
    <row r="499" spans="1:25" ht="10.8">
      <c r="A499" s="54">
        <v>0</v>
      </c>
      <c r="B499" s="25">
        <v>0</v>
      </c>
      <c r="C499" s="25">
        <v>0</v>
      </c>
      <c r="D499" s="23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6">
        <v>1</v>
      </c>
      <c r="K499" s="5">
        <f t="shared" ref="K499:K562" si="25">A499*$C$423+B499*$C$424+C499*$C$425+D499*$C$426+E499*$C$427+F499*$C$428+G499*$C$429+H499*$C$430+I499*$C$431+$C$422</f>
        <v>-1</v>
      </c>
      <c r="L499" s="56">
        <f t="shared" si="24"/>
        <v>0</v>
      </c>
      <c r="M499" s="18"/>
      <c r="N499" s="18"/>
      <c r="O499" s="18">
        <v>0</v>
      </c>
      <c r="P499" s="18">
        <v>0</v>
      </c>
      <c r="Q499" s="18">
        <v>0</v>
      </c>
      <c r="R499" s="79">
        <v>1</v>
      </c>
      <c r="S499" s="79">
        <v>0</v>
      </c>
      <c r="T499" s="79">
        <v>0</v>
      </c>
      <c r="U499" s="79">
        <v>0</v>
      </c>
      <c r="V499" s="79">
        <v>0</v>
      </c>
      <c r="W499" s="79">
        <v>0</v>
      </c>
      <c r="X499" s="79">
        <v>1</v>
      </c>
      <c r="Y499" s="79">
        <f>표35_49651611931749[[#This Row],[Mdm2(t+1)]]</f>
        <v>0</v>
      </c>
    </row>
    <row r="500" spans="1:25" ht="10.8">
      <c r="A500" s="54">
        <v>0</v>
      </c>
      <c r="B500" s="25">
        <v>0</v>
      </c>
      <c r="C500" s="25">
        <v>0</v>
      </c>
      <c r="D500" s="23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1</v>
      </c>
      <c r="J500" s="6">
        <v>0</v>
      </c>
      <c r="K500" s="5">
        <f t="shared" si="25"/>
        <v>0</v>
      </c>
      <c r="L500" s="56">
        <f t="shared" si="24"/>
        <v>0</v>
      </c>
      <c r="M500" s="18"/>
      <c r="N500" s="18"/>
      <c r="O500" s="18">
        <v>0</v>
      </c>
      <c r="P500" s="18">
        <v>0</v>
      </c>
      <c r="Q500" s="18">
        <v>0</v>
      </c>
      <c r="R500" s="79">
        <v>1</v>
      </c>
      <c r="S500" s="79">
        <v>0</v>
      </c>
      <c r="T500" s="79">
        <v>0</v>
      </c>
      <c r="U500" s="79">
        <v>0</v>
      </c>
      <c r="V500" s="79">
        <v>0</v>
      </c>
      <c r="W500" s="79">
        <v>1</v>
      </c>
      <c r="X500" s="79">
        <v>0</v>
      </c>
      <c r="Y500" s="79">
        <f>표35_49651611931749[[#This Row],[Mdm2(t+1)]]</f>
        <v>0</v>
      </c>
    </row>
    <row r="501" spans="1:25" ht="10.8">
      <c r="A501" s="54">
        <v>0</v>
      </c>
      <c r="B501" s="25">
        <v>0</v>
      </c>
      <c r="C501" s="25">
        <v>0</v>
      </c>
      <c r="D501" s="23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1</v>
      </c>
      <c r="J501" s="6">
        <v>1</v>
      </c>
      <c r="K501" s="5">
        <f t="shared" si="25"/>
        <v>0</v>
      </c>
      <c r="L501" s="56">
        <f t="shared" si="24"/>
        <v>1</v>
      </c>
      <c r="M501" s="18"/>
      <c r="N501" s="18"/>
      <c r="O501" s="18">
        <v>0</v>
      </c>
      <c r="P501" s="18">
        <v>0</v>
      </c>
      <c r="Q501" s="18">
        <v>0</v>
      </c>
      <c r="R501" s="79">
        <v>1</v>
      </c>
      <c r="S501" s="79">
        <v>0</v>
      </c>
      <c r="T501" s="79">
        <v>0</v>
      </c>
      <c r="U501" s="79">
        <v>0</v>
      </c>
      <c r="V501" s="79">
        <v>0</v>
      </c>
      <c r="W501" s="79">
        <v>1</v>
      </c>
      <c r="X501" s="79">
        <v>1</v>
      </c>
      <c r="Y501" s="79">
        <f>표35_49651611931749[[#This Row],[Mdm2(t+1)]]</f>
        <v>1</v>
      </c>
    </row>
    <row r="502" spans="1:25" ht="10.8">
      <c r="A502" s="54">
        <v>0</v>
      </c>
      <c r="B502" s="25">
        <v>0</v>
      </c>
      <c r="C502" s="25">
        <v>0</v>
      </c>
      <c r="D502" s="23">
        <v>1</v>
      </c>
      <c r="E502" s="24">
        <v>0</v>
      </c>
      <c r="F502" s="24">
        <v>0</v>
      </c>
      <c r="G502" s="24">
        <v>0</v>
      </c>
      <c r="H502" s="24">
        <v>1</v>
      </c>
      <c r="I502" s="24">
        <v>0</v>
      </c>
      <c r="J502" s="6">
        <v>0</v>
      </c>
      <c r="K502" s="5">
        <f t="shared" si="25"/>
        <v>0</v>
      </c>
      <c r="L502" s="56">
        <f t="shared" si="24"/>
        <v>0</v>
      </c>
      <c r="M502" s="18"/>
      <c r="N502" s="18"/>
      <c r="O502" s="18">
        <v>0</v>
      </c>
      <c r="P502" s="18">
        <v>0</v>
      </c>
      <c r="Q502" s="18">
        <v>0</v>
      </c>
      <c r="R502" s="79">
        <v>1</v>
      </c>
      <c r="S502" s="79">
        <v>0</v>
      </c>
      <c r="T502" s="79">
        <v>0</v>
      </c>
      <c r="U502" s="79">
        <v>0</v>
      </c>
      <c r="V502" s="79">
        <v>1</v>
      </c>
      <c r="W502" s="79">
        <v>0</v>
      </c>
      <c r="X502" s="79">
        <v>0</v>
      </c>
      <c r="Y502" s="79">
        <f>표35_49651611931749[[#This Row],[Mdm2(t+1)]]</f>
        <v>0</v>
      </c>
    </row>
    <row r="503" spans="1:25" ht="10.8">
      <c r="A503" s="54">
        <v>0</v>
      </c>
      <c r="B503" s="25">
        <v>0</v>
      </c>
      <c r="C503" s="25">
        <v>0</v>
      </c>
      <c r="D503" s="23">
        <v>1</v>
      </c>
      <c r="E503" s="24">
        <v>0</v>
      </c>
      <c r="F503" s="24">
        <v>0</v>
      </c>
      <c r="G503" s="24">
        <v>0</v>
      </c>
      <c r="H503" s="24">
        <v>1</v>
      </c>
      <c r="I503" s="24">
        <v>0</v>
      </c>
      <c r="J503" s="6">
        <v>1</v>
      </c>
      <c r="K503" s="5">
        <f t="shared" si="25"/>
        <v>0</v>
      </c>
      <c r="L503" s="56">
        <f t="shared" si="24"/>
        <v>1</v>
      </c>
      <c r="M503" s="18"/>
      <c r="N503" s="18"/>
      <c r="O503" s="18">
        <v>0</v>
      </c>
      <c r="P503" s="18">
        <v>0</v>
      </c>
      <c r="Q503" s="18">
        <v>0</v>
      </c>
      <c r="R503" s="79">
        <v>1</v>
      </c>
      <c r="S503" s="79">
        <v>0</v>
      </c>
      <c r="T503" s="79">
        <v>0</v>
      </c>
      <c r="U503" s="79">
        <v>0</v>
      </c>
      <c r="V503" s="79">
        <v>1</v>
      </c>
      <c r="W503" s="79">
        <v>0</v>
      </c>
      <c r="X503" s="79">
        <v>1</v>
      </c>
      <c r="Y503" s="79">
        <f>표35_49651611931749[[#This Row],[Mdm2(t+1)]]</f>
        <v>1</v>
      </c>
    </row>
    <row r="504" spans="1:25" ht="10.8">
      <c r="A504" s="54">
        <v>0</v>
      </c>
      <c r="B504" s="25">
        <v>0</v>
      </c>
      <c r="C504" s="25">
        <v>0</v>
      </c>
      <c r="D504" s="23">
        <v>1</v>
      </c>
      <c r="E504" s="24">
        <v>0</v>
      </c>
      <c r="F504" s="24">
        <v>0</v>
      </c>
      <c r="G504" s="24">
        <v>0</v>
      </c>
      <c r="H504" s="24">
        <v>1</v>
      </c>
      <c r="I504" s="24">
        <v>1</v>
      </c>
      <c r="J504" s="6">
        <v>0</v>
      </c>
      <c r="K504" s="5">
        <f t="shared" si="25"/>
        <v>1</v>
      </c>
      <c r="L504" s="56">
        <f t="shared" si="24"/>
        <v>1</v>
      </c>
      <c r="M504" s="18"/>
      <c r="N504" s="18"/>
      <c r="O504" s="18">
        <v>0</v>
      </c>
      <c r="P504" s="18">
        <v>0</v>
      </c>
      <c r="Q504" s="18">
        <v>0</v>
      </c>
      <c r="R504" s="79">
        <v>1</v>
      </c>
      <c r="S504" s="79">
        <v>0</v>
      </c>
      <c r="T504" s="79">
        <v>0</v>
      </c>
      <c r="U504" s="79">
        <v>0</v>
      </c>
      <c r="V504" s="79">
        <v>1</v>
      </c>
      <c r="W504" s="79">
        <v>1</v>
      </c>
      <c r="X504" s="79">
        <v>0</v>
      </c>
      <c r="Y504" s="79">
        <f>표35_49651611931749[[#This Row],[Mdm2(t+1)]]</f>
        <v>1</v>
      </c>
    </row>
    <row r="505" spans="1:25" ht="10.8">
      <c r="A505" s="54">
        <v>0</v>
      </c>
      <c r="B505" s="25">
        <v>0</v>
      </c>
      <c r="C505" s="25">
        <v>0</v>
      </c>
      <c r="D505" s="23">
        <v>1</v>
      </c>
      <c r="E505" s="24">
        <v>0</v>
      </c>
      <c r="F505" s="24">
        <v>0</v>
      </c>
      <c r="G505" s="24">
        <v>0</v>
      </c>
      <c r="H505" s="24">
        <v>1</v>
      </c>
      <c r="I505" s="24">
        <v>1</v>
      </c>
      <c r="J505" s="6">
        <v>1</v>
      </c>
      <c r="K505" s="5">
        <f t="shared" si="25"/>
        <v>1</v>
      </c>
      <c r="L505" s="56">
        <f t="shared" si="24"/>
        <v>1</v>
      </c>
      <c r="M505" s="18"/>
      <c r="N505" s="18"/>
      <c r="O505" s="18">
        <v>0</v>
      </c>
      <c r="P505" s="18">
        <v>0</v>
      </c>
      <c r="Q505" s="18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1</v>
      </c>
      <c r="W505" s="79">
        <v>1</v>
      </c>
      <c r="X505" s="79">
        <v>1</v>
      </c>
      <c r="Y505" s="79">
        <f>표35_49651611931749[[#This Row],[Mdm2(t+1)]]</f>
        <v>1</v>
      </c>
    </row>
    <row r="506" spans="1:25" ht="10.8">
      <c r="A506" s="54">
        <v>0</v>
      </c>
      <c r="B506" s="25">
        <v>0</v>
      </c>
      <c r="C506" s="25">
        <v>0</v>
      </c>
      <c r="D506" s="23">
        <v>1</v>
      </c>
      <c r="E506" s="26">
        <v>0</v>
      </c>
      <c r="F506" s="26">
        <v>0</v>
      </c>
      <c r="G506" s="26">
        <v>1</v>
      </c>
      <c r="H506" s="26">
        <v>0</v>
      </c>
      <c r="I506" s="26">
        <v>0</v>
      </c>
      <c r="J506" s="5">
        <v>0</v>
      </c>
      <c r="K506" s="5">
        <f t="shared" si="25"/>
        <v>1</v>
      </c>
      <c r="L506" s="56">
        <f t="shared" si="24"/>
        <v>1</v>
      </c>
      <c r="M506" s="18"/>
      <c r="N506" s="18"/>
      <c r="O506" s="18">
        <v>0</v>
      </c>
      <c r="P506" s="18">
        <v>0</v>
      </c>
      <c r="Q506" s="18">
        <v>0</v>
      </c>
      <c r="R506" s="79">
        <v>1</v>
      </c>
      <c r="S506" s="79">
        <v>0</v>
      </c>
      <c r="T506" s="79">
        <v>0</v>
      </c>
      <c r="U506" s="79">
        <v>1</v>
      </c>
      <c r="V506" s="79">
        <v>0</v>
      </c>
      <c r="W506" s="79">
        <v>0</v>
      </c>
      <c r="X506" s="79">
        <v>0</v>
      </c>
      <c r="Y506" s="79">
        <f>표35_49651611931749[[#This Row],[Mdm2(t+1)]]</f>
        <v>1</v>
      </c>
    </row>
    <row r="507" spans="1:25" ht="10.8">
      <c r="A507" s="54">
        <v>0</v>
      </c>
      <c r="B507" s="25">
        <v>0</v>
      </c>
      <c r="C507" s="25">
        <v>0</v>
      </c>
      <c r="D507" s="23">
        <v>1</v>
      </c>
      <c r="E507" s="26">
        <v>0</v>
      </c>
      <c r="F507" s="26">
        <v>0</v>
      </c>
      <c r="G507" s="26">
        <v>1</v>
      </c>
      <c r="H507" s="26">
        <v>0</v>
      </c>
      <c r="I507" s="26">
        <v>0</v>
      </c>
      <c r="J507" s="5">
        <v>1</v>
      </c>
      <c r="K507" s="5">
        <f t="shared" si="25"/>
        <v>1</v>
      </c>
      <c r="L507" s="56">
        <f t="shared" si="24"/>
        <v>1</v>
      </c>
      <c r="M507" s="18"/>
      <c r="N507" s="18"/>
      <c r="O507" s="18">
        <v>0</v>
      </c>
      <c r="P507" s="18">
        <v>0</v>
      </c>
      <c r="Q507" s="18">
        <v>0</v>
      </c>
      <c r="R507" s="79">
        <v>1</v>
      </c>
      <c r="S507" s="79">
        <v>0</v>
      </c>
      <c r="T507" s="79">
        <v>0</v>
      </c>
      <c r="U507" s="79">
        <v>1</v>
      </c>
      <c r="V507" s="79">
        <v>0</v>
      </c>
      <c r="W507" s="79">
        <v>0</v>
      </c>
      <c r="X507" s="79">
        <v>1</v>
      </c>
      <c r="Y507" s="79">
        <f>표35_49651611931749[[#This Row],[Mdm2(t+1)]]</f>
        <v>1</v>
      </c>
    </row>
    <row r="508" spans="1:25" ht="10.8">
      <c r="A508" s="54">
        <v>0</v>
      </c>
      <c r="B508" s="25">
        <v>0</v>
      </c>
      <c r="C508" s="25">
        <v>0</v>
      </c>
      <c r="D508" s="23">
        <v>1</v>
      </c>
      <c r="E508" s="26">
        <v>0</v>
      </c>
      <c r="F508" s="26">
        <v>0</v>
      </c>
      <c r="G508" s="26">
        <v>1</v>
      </c>
      <c r="H508" s="26">
        <v>0</v>
      </c>
      <c r="I508" s="26">
        <v>1</v>
      </c>
      <c r="J508" s="5">
        <v>0</v>
      </c>
      <c r="K508" s="5">
        <f t="shared" si="25"/>
        <v>2</v>
      </c>
      <c r="L508" s="56">
        <f t="shared" si="24"/>
        <v>1</v>
      </c>
      <c r="M508" s="18"/>
      <c r="N508" s="18"/>
      <c r="O508" s="18">
        <v>0</v>
      </c>
      <c r="P508" s="18">
        <v>0</v>
      </c>
      <c r="Q508" s="18">
        <v>0</v>
      </c>
      <c r="R508" s="79">
        <v>1</v>
      </c>
      <c r="S508" s="79">
        <v>0</v>
      </c>
      <c r="T508" s="79">
        <v>0</v>
      </c>
      <c r="U508" s="79">
        <v>1</v>
      </c>
      <c r="V508" s="79">
        <v>0</v>
      </c>
      <c r="W508" s="79">
        <v>1</v>
      </c>
      <c r="X508" s="79">
        <v>0</v>
      </c>
      <c r="Y508" s="79">
        <f>표35_49651611931749[[#This Row],[Mdm2(t+1)]]</f>
        <v>1</v>
      </c>
    </row>
    <row r="509" spans="1:25" ht="10.8">
      <c r="A509" s="54">
        <v>0</v>
      </c>
      <c r="B509" s="25">
        <v>0</v>
      </c>
      <c r="C509" s="25">
        <v>0</v>
      </c>
      <c r="D509" s="23">
        <v>1</v>
      </c>
      <c r="E509" s="26">
        <v>0</v>
      </c>
      <c r="F509" s="26">
        <v>0</v>
      </c>
      <c r="G509" s="26">
        <v>1</v>
      </c>
      <c r="H509" s="26">
        <v>0</v>
      </c>
      <c r="I509" s="26">
        <v>1</v>
      </c>
      <c r="J509" s="5">
        <v>1</v>
      </c>
      <c r="K509" s="5">
        <f t="shared" si="25"/>
        <v>2</v>
      </c>
      <c r="L509" s="56">
        <f t="shared" si="24"/>
        <v>1</v>
      </c>
      <c r="M509" s="18"/>
      <c r="N509" s="18"/>
      <c r="O509" s="18">
        <v>0</v>
      </c>
      <c r="P509" s="18">
        <v>0</v>
      </c>
      <c r="Q509" s="18">
        <v>0</v>
      </c>
      <c r="R509" s="79">
        <v>1</v>
      </c>
      <c r="S509" s="79">
        <v>0</v>
      </c>
      <c r="T509" s="79">
        <v>0</v>
      </c>
      <c r="U509" s="79">
        <v>1</v>
      </c>
      <c r="V509" s="79">
        <v>0</v>
      </c>
      <c r="W509" s="79">
        <v>1</v>
      </c>
      <c r="X509" s="79">
        <v>1</v>
      </c>
      <c r="Y509" s="79">
        <f>표35_49651611931749[[#This Row],[Mdm2(t+1)]]</f>
        <v>1</v>
      </c>
    </row>
    <row r="510" spans="1:25" ht="10.8">
      <c r="A510" s="54">
        <v>0</v>
      </c>
      <c r="B510" s="25">
        <v>0</v>
      </c>
      <c r="C510" s="25">
        <v>0</v>
      </c>
      <c r="D510" s="23">
        <v>1</v>
      </c>
      <c r="E510" s="26">
        <v>0</v>
      </c>
      <c r="F510" s="26">
        <v>0</v>
      </c>
      <c r="G510" s="26">
        <v>1</v>
      </c>
      <c r="H510" s="26">
        <v>1</v>
      </c>
      <c r="I510" s="26">
        <v>0</v>
      </c>
      <c r="J510" s="6">
        <v>0</v>
      </c>
      <c r="K510" s="5">
        <f t="shared" si="25"/>
        <v>2</v>
      </c>
      <c r="L510" s="56">
        <f t="shared" si="24"/>
        <v>1</v>
      </c>
      <c r="M510" s="18"/>
      <c r="N510" s="18"/>
      <c r="O510" s="18">
        <v>0</v>
      </c>
      <c r="P510" s="18">
        <v>0</v>
      </c>
      <c r="Q510" s="18">
        <v>0</v>
      </c>
      <c r="R510" s="79">
        <v>1</v>
      </c>
      <c r="S510" s="79">
        <v>0</v>
      </c>
      <c r="T510" s="79">
        <v>0</v>
      </c>
      <c r="U510" s="79">
        <v>1</v>
      </c>
      <c r="V510" s="79">
        <v>1</v>
      </c>
      <c r="W510" s="79">
        <v>0</v>
      </c>
      <c r="X510" s="79">
        <v>0</v>
      </c>
      <c r="Y510" s="79">
        <f>표35_49651611931749[[#This Row],[Mdm2(t+1)]]</f>
        <v>1</v>
      </c>
    </row>
    <row r="511" spans="1:25" ht="10.8">
      <c r="A511" s="54">
        <v>0</v>
      </c>
      <c r="B511" s="25">
        <v>0</v>
      </c>
      <c r="C511" s="25">
        <v>0</v>
      </c>
      <c r="D511" s="23">
        <v>1</v>
      </c>
      <c r="E511" s="26">
        <v>0</v>
      </c>
      <c r="F511" s="26">
        <v>0</v>
      </c>
      <c r="G511" s="26">
        <v>1</v>
      </c>
      <c r="H511" s="26">
        <v>1</v>
      </c>
      <c r="I511" s="26">
        <v>0</v>
      </c>
      <c r="J511" s="6">
        <v>1</v>
      </c>
      <c r="K511" s="5">
        <f t="shared" si="25"/>
        <v>2</v>
      </c>
      <c r="L511" s="56">
        <f t="shared" si="24"/>
        <v>1</v>
      </c>
      <c r="M511" s="18"/>
      <c r="N511" s="18"/>
      <c r="O511" s="18">
        <v>0</v>
      </c>
      <c r="P511" s="18">
        <v>0</v>
      </c>
      <c r="Q511" s="18">
        <v>0</v>
      </c>
      <c r="R511" s="79">
        <v>1</v>
      </c>
      <c r="S511" s="79">
        <v>0</v>
      </c>
      <c r="T511" s="79">
        <v>0</v>
      </c>
      <c r="U511" s="79">
        <v>1</v>
      </c>
      <c r="V511" s="79">
        <v>1</v>
      </c>
      <c r="W511" s="79">
        <v>0</v>
      </c>
      <c r="X511" s="79">
        <v>1</v>
      </c>
      <c r="Y511" s="79">
        <f>표35_49651611931749[[#This Row],[Mdm2(t+1)]]</f>
        <v>1</v>
      </c>
    </row>
    <row r="512" spans="1:25" ht="10.8">
      <c r="A512" s="54">
        <v>0</v>
      </c>
      <c r="B512" s="25">
        <v>0</v>
      </c>
      <c r="C512" s="25">
        <v>0</v>
      </c>
      <c r="D512" s="23">
        <v>1</v>
      </c>
      <c r="E512" s="26">
        <v>0</v>
      </c>
      <c r="F512" s="26">
        <v>0</v>
      </c>
      <c r="G512" s="26">
        <v>1</v>
      </c>
      <c r="H512" s="26">
        <v>1</v>
      </c>
      <c r="I512" s="26">
        <v>1</v>
      </c>
      <c r="J512" s="6">
        <v>0</v>
      </c>
      <c r="K512" s="5">
        <f t="shared" si="25"/>
        <v>3</v>
      </c>
      <c r="L512" s="56">
        <f t="shared" si="24"/>
        <v>1</v>
      </c>
      <c r="M512" s="18"/>
      <c r="N512" s="18"/>
      <c r="O512" s="18">
        <v>0</v>
      </c>
      <c r="P512" s="18">
        <v>0</v>
      </c>
      <c r="Q512" s="18">
        <v>0</v>
      </c>
      <c r="R512" s="79">
        <v>1</v>
      </c>
      <c r="S512" s="79">
        <v>0</v>
      </c>
      <c r="T512" s="79">
        <v>0</v>
      </c>
      <c r="U512" s="79">
        <v>1</v>
      </c>
      <c r="V512" s="79">
        <v>1</v>
      </c>
      <c r="W512" s="79">
        <v>1</v>
      </c>
      <c r="X512" s="79">
        <v>0</v>
      </c>
      <c r="Y512" s="79">
        <f>표35_49651611931749[[#This Row],[Mdm2(t+1)]]</f>
        <v>1</v>
      </c>
    </row>
    <row r="513" spans="1:25" ht="10.8">
      <c r="A513" s="54">
        <v>0</v>
      </c>
      <c r="B513" s="25">
        <v>0</v>
      </c>
      <c r="C513" s="25">
        <v>0</v>
      </c>
      <c r="D513" s="23">
        <v>1</v>
      </c>
      <c r="E513" s="26">
        <v>0</v>
      </c>
      <c r="F513" s="26">
        <v>0</v>
      </c>
      <c r="G513" s="26">
        <v>1</v>
      </c>
      <c r="H513" s="26">
        <v>1</v>
      </c>
      <c r="I513" s="26">
        <v>1</v>
      </c>
      <c r="J513" s="6">
        <v>1</v>
      </c>
      <c r="K513" s="5">
        <f t="shared" si="25"/>
        <v>3</v>
      </c>
      <c r="L513" s="56">
        <f t="shared" si="24"/>
        <v>1</v>
      </c>
      <c r="M513" s="18"/>
      <c r="N513" s="18"/>
      <c r="O513" s="18">
        <v>0</v>
      </c>
      <c r="P513" s="18">
        <v>0</v>
      </c>
      <c r="Q513" s="18">
        <v>0</v>
      </c>
      <c r="R513" s="79">
        <v>1</v>
      </c>
      <c r="S513" s="79">
        <v>0</v>
      </c>
      <c r="T513" s="79">
        <v>0</v>
      </c>
      <c r="U513" s="79">
        <v>1</v>
      </c>
      <c r="V513" s="79">
        <v>1</v>
      </c>
      <c r="W513" s="79">
        <v>1</v>
      </c>
      <c r="X513" s="79">
        <v>1</v>
      </c>
      <c r="Y513" s="79">
        <f>표35_49651611931749[[#This Row],[Mdm2(t+1)]]</f>
        <v>1</v>
      </c>
    </row>
    <row r="514" spans="1:25" ht="10.8">
      <c r="A514" s="54">
        <v>0</v>
      </c>
      <c r="B514" s="25">
        <v>0</v>
      </c>
      <c r="C514" s="25">
        <v>0</v>
      </c>
      <c r="D514" s="23">
        <v>1</v>
      </c>
      <c r="E514" s="24">
        <v>0</v>
      </c>
      <c r="F514" s="26">
        <v>1</v>
      </c>
      <c r="G514" s="26">
        <v>0</v>
      </c>
      <c r="H514" s="26">
        <v>0</v>
      </c>
      <c r="I514" s="26">
        <v>0</v>
      </c>
      <c r="J514" s="6">
        <v>0</v>
      </c>
      <c r="K514" s="5">
        <f t="shared" si="25"/>
        <v>0</v>
      </c>
      <c r="L514" s="56">
        <f t="shared" si="24"/>
        <v>0</v>
      </c>
      <c r="M514" s="18"/>
      <c r="N514" s="18"/>
      <c r="O514" s="18">
        <v>0</v>
      </c>
      <c r="P514" s="18">
        <v>0</v>
      </c>
      <c r="Q514" s="18">
        <v>0</v>
      </c>
      <c r="R514" s="79">
        <v>1</v>
      </c>
      <c r="S514" s="79">
        <v>0</v>
      </c>
      <c r="T514" s="79">
        <v>1</v>
      </c>
      <c r="U514" s="79">
        <v>0</v>
      </c>
      <c r="V514" s="79">
        <v>0</v>
      </c>
      <c r="W514" s="79">
        <v>0</v>
      </c>
      <c r="X514" s="79">
        <v>0</v>
      </c>
      <c r="Y514" s="79">
        <f>표35_49651611931749[[#This Row],[Mdm2(t+1)]]</f>
        <v>0</v>
      </c>
    </row>
    <row r="515" spans="1:25" ht="10.8">
      <c r="A515" s="54">
        <v>0</v>
      </c>
      <c r="B515" s="25">
        <v>0</v>
      </c>
      <c r="C515" s="25">
        <v>0</v>
      </c>
      <c r="D515" s="23">
        <v>1</v>
      </c>
      <c r="E515" s="24">
        <v>0</v>
      </c>
      <c r="F515" s="26">
        <v>1</v>
      </c>
      <c r="G515" s="26">
        <v>0</v>
      </c>
      <c r="H515" s="26">
        <v>0</v>
      </c>
      <c r="I515" s="26">
        <v>0</v>
      </c>
      <c r="J515" s="6">
        <v>1</v>
      </c>
      <c r="K515" s="5">
        <f t="shared" si="25"/>
        <v>0</v>
      </c>
      <c r="L515" s="56">
        <f t="shared" si="24"/>
        <v>1</v>
      </c>
      <c r="M515" s="18"/>
      <c r="N515" s="18"/>
      <c r="O515" s="18">
        <v>0</v>
      </c>
      <c r="P515" s="18">
        <v>0</v>
      </c>
      <c r="Q515" s="18">
        <v>0</v>
      </c>
      <c r="R515" s="79">
        <v>1</v>
      </c>
      <c r="S515" s="79">
        <v>0</v>
      </c>
      <c r="T515" s="79">
        <v>1</v>
      </c>
      <c r="U515" s="79">
        <v>0</v>
      </c>
      <c r="V515" s="79">
        <v>0</v>
      </c>
      <c r="W515" s="79">
        <v>0</v>
      </c>
      <c r="X515" s="79">
        <v>1</v>
      </c>
      <c r="Y515" s="79">
        <f>표35_49651611931749[[#This Row],[Mdm2(t+1)]]</f>
        <v>1</v>
      </c>
    </row>
    <row r="516" spans="1:25" ht="10.8">
      <c r="A516" s="54">
        <v>0</v>
      </c>
      <c r="B516" s="25">
        <v>0</v>
      </c>
      <c r="C516" s="25">
        <v>0</v>
      </c>
      <c r="D516" s="23">
        <v>1</v>
      </c>
      <c r="E516" s="24">
        <v>0</v>
      </c>
      <c r="F516" s="26">
        <v>1</v>
      </c>
      <c r="G516" s="26">
        <v>0</v>
      </c>
      <c r="H516" s="26">
        <v>0</v>
      </c>
      <c r="I516" s="26">
        <v>1</v>
      </c>
      <c r="J516" s="6">
        <v>0</v>
      </c>
      <c r="K516" s="5">
        <f t="shared" si="25"/>
        <v>1</v>
      </c>
      <c r="L516" s="56">
        <f t="shared" si="24"/>
        <v>1</v>
      </c>
      <c r="M516" s="18"/>
      <c r="N516" s="18"/>
      <c r="O516" s="18">
        <v>0</v>
      </c>
      <c r="P516" s="18">
        <v>0</v>
      </c>
      <c r="Q516" s="18">
        <v>0</v>
      </c>
      <c r="R516" s="79">
        <v>1</v>
      </c>
      <c r="S516" s="79">
        <v>0</v>
      </c>
      <c r="T516" s="79">
        <v>1</v>
      </c>
      <c r="U516" s="79">
        <v>0</v>
      </c>
      <c r="V516" s="79">
        <v>0</v>
      </c>
      <c r="W516" s="79">
        <v>1</v>
      </c>
      <c r="X516" s="79">
        <v>0</v>
      </c>
      <c r="Y516" s="79">
        <f>표35_49651611931749[[#This Row],[Mdm2(t+1)]]</f>
        <v>1</v>
      </c>
    </row>
    <row r="517" spans="1:25" ht="10.8">
      <c r="A517" s="54">
        <v>0</v>
      </c>
      <c r="B517" s="25">
        <v>0</v>
      </c>
      <c r="C517" s="25">
        <v>0</v>
      </c>
      <c r="D517" s="23">
        <v>1</v>
      </c>
      <c r="E517" s="24">
        <v>0</v>
      </c>
      <c r="F517" s="26">
        <v>1</v>
      </c>
      <c r="G517" s="26">
        <v>0</v>
      </c>
      <c r="H517" s="26">
        <v>0</v>
      </c>
      <c r="I517" s="26">
        <v>1</v>
      </c>
      <c r="J517" s="6">
        <v>1</v>
      </c>
      <c r="K517" s="5">
        <f t="shared" si="25"/>
        <v>1</v>
      </c>
      <c r="L517" s="56">
        <f t="shared" si="24"/>
        <v>1</v>
      </c>
      <c r="M517" s="18"/>
      <c r="N517" s="18"/>
      <c r="O517" s="18">
        <v>0</v>
      </c>
      <c r="P517" s="18">
        <v>0</v>
      </c>
      <c r="Q517" s="18">
        <v>0</v>
      </c>
      <c r="R517" s="79">
        <v>1</v>
      </c>
      <c r="S517" s="79">
        <v>0</v>
      </c>
      <c r="T517" s="79">
        <v>1</v>
      </c>
      <c r="U517" s="79">
        <v>0</v>
      </c>
      <c r="V517" s="79">
        <v>0</v>
      </c>
      <c r="W517" s="79">
        <v>1</v>
      </c>
      <c r="X517" s="79">
        <v>1</v>
      </c>
      <c r="Y517" s="79">
        <f>표35_49651611931749[[#This Row],[Mdm2(t+1)]]</f>
        <v>1</v>
      </c>
    </row>
    <row r="518" spans="1:25" ht="10.8">
      <c r="A518" s="54">
        <v>0</v>
      </c>
      <c r="B518" s="25">
        <v>0</v>
      </c>
      <c r="C518" s="25">
        <v>0</v>
      </c>
      <c r="D518" s="23">
        <v>1</v>
      </c>
      <c r="E518" s="24">
        <v>0</v>
      </c>
      <c r="F518" s="26">
        <v>1</v>
      </c>
      <c r="G518" s="26">
        <v>0</v>
      </c>
      <c r="H518" s="26">
        <v>1</v>
      </c>
      <c r="I518" s="26">
        <v>0</v>
      </c>
      <c r="J518" s="5">
        <v>0</v>
      </c>
      <c r="K518" s="5">
        <f t="shared" si="25"/>
        <v>1</v>
      </c>
      <c r="L518" s="56">
        <f t="shared" si="24"/>
        <v>1</v>
      </c>
      <c r="M518" s="18"/>
      <c r="N518" s="18"/>
      <c r="O518" s="18">
        <v>0</v>
      </c>
      <c r="P518" s="18">
        <v>0</v>
      </c>
      <c r="Q518" s="18">
        <v>0</v>
      </c>
      <c r="R518" s="79">
        <v>1</v>
      </c>
      <c r="S518" s="79">
        <v>0</v>
      </c>
      <c r="T518" s="79">
        <v>1</v>
      </c>
      <c r="U518" s="79">
        <v>0</v>
      </c>
      <c r="V518" s="79">
        <v>1</v>
      </c>
      <c r="W518" s="79">
        <v>0</v>
      </c>
      <c r="X518" s="79">
        <v>0</v>
      </c>
      <c r="Y518" s="79">
        <f>표35_49651611931749[[#This Row],[Mdm2(t+1)]]</f>
        <v>1</v>
      </c>
    </row>
    <row r="519" spans="1:25" ht="10.8">
      <c r="A519" s="54">
        <v>0</v>
      </c>
      <c r="B519" s="25">
        <v>0</v>
      </c>
      <c r="C519" s="25">
        <v>0</v>
      </c>
      <c r="D519" s="23">
        <v>1</v>
      </c>
      <c r="E519" s="24">
        <v>0</v>
      </c>
      <c r="F519" s="26">
        <v>1</v>
      </c>
      <c r="G519" s="26">
        <v>0</v>
      </c>
      <c r="H519" s="26">
        <v>1</v>
      </c>
      <c r="I519" s="26">
        <v>0</v>
      </c>
      <c r="J519" s="5">
        <v>1</v>
      </c>
      <c r="K519" s="5">
        <f t="shared" si="25"/>
        <v>1</v>
      </c>
      <c r="L519" s="56">
        <f t="shared" si="24"/>
        <v>1</v>
      </c>
      <c r="M519" s="18"/>
      <c r="N519" s="18"/>
      <c r="O519" s="18">
        <v>0</v>
      </c>
      <c r="P519" s="18">
        <v>0</v>
      </c>
      <c r="Q519" s="18">
        <v>0</v>
      </c>
      <c r="R519" s="79">
        <v>1</v>
      </c>
      <c r="S519" s="79">
        <v>0</v>
      </c>
      <c r="T519" s="79">
        <v>1</v>
      </c>
      <c r="U519" s="79">
        <v>0</v>
      </c>
      <c r="V519" s="79">
        <v>1</v>
      </c>
      <c r="W519" s="79">
        <v>0</v>
      </c>
      <c r="X519" s="79">
        <v>1</v>
      </c>
      <c r="Y519" s="79">
        <f>표35_49651611931749[[#This Row],[Mdm2(t+1)]]</f>
        <v>1</v>
      </c>
    </row>
    <row r="520" spans="1:25" ht="10.8">
      <c r="A520" s="54">
        <v>0</v>
      </c>
      <c r="B520" s="25">
        <v>0</v>
      </c>
      <c r="C520" s="25">
        <v>0</v>
      </c>
      <c r="D520" s="23">
        <v>1</v>
      </c>
      <c r="E520" s="24">
        <v>0</v>
      </c>
      <c r="F520" s="26">
        <v>1</v>
      </c>
      <c r="G520" s="26">
        <v>0</v>
      </c>
      <c r="H520" s="26">
        <v>1</v>
      </c>
      <c r="I520" s="26">
        <v>1</v>
      </c>
      <c r="J520" s="5">
        <v>0</v>
      </c>
      <c r="K520" s="5">
        <f t="shared" si="25"/>
        <v>2</v>
      </c>
      <c r="L520" s="56">
        <f t="shared" si="24"/>
        <v>1</v>
      </c>
      <c r="M520" s="18"/>
      <c r="N520" s="18"/>
      <c r="O520" s="18">
        <v>0</v>
      </c>
      <c r="P520" s="18">
        <v>0</v>
      </c>
      <c r="Q520" s="18">
        <v>0</v>
      </c>
      <c r="R520" s="79">
        <v>1</v>
      </c>
      <c r="S520" s="79">
        <v>0</v>
      </c>
      <c r="T520" s="79">
        <v>1</v>
      </c>
      <c r="U520" s="79">
        <v>0</v>
      </c>
      <c r="V520" s="79">
        <v>1</v>
      </c>
      <c r="W520" s="79">
        <v>1</v>
      </c>
      <c r="X520" s="79">
        <v>0</v>
      </c>
      <c r="Y520" s="79">
        <f>표35_49651611931749[[#This Row],[Mdm2(t+1)]]</f>
        <v>1</v>
      </c>
    </row>
    <row r="521" spans="1:25" ht="10.8">
      <c r="A521" s="54">
        <v>0</v>
      </c>
      <c r="B521" s="25">
        <v>0</v>
      </c>
      <c r="C521" s="25">
        <v>0</v>
      </c>
      <c r="D521" s="23">
        <v>1</v>
      </c>
      <c r="E521" s="26">
        <v>0</v>
      </c>
      <c r="F521" s="26">
        <v>1</v>
      </c>
      <c r="G521" s="26">
        <v>0</v>
      </c>
      <c r="H521" s="26">
        <v>1</v>
      </c>
      <c r="I521" s="26">
        <v>1</v>
      </c>
      <c r="J521" s="5">
        <v>1</v>
      </c>
      <c r="K521" s="5">
        <f t="shared" si="25"/>
        <v>2</v>
      </c>
      <c r="L521" s="56">
        <f t="shared" si="24"/>
        <v>1</v>
      </c>
      <c r="M521" s="18"/>
      <c r="N521" s="18"/>
      <c r="O521" s="18">
        <v>0</v>
      </c>
      <c r="P521" s="18">
        <v>0</v>
      </c>
      <c r="Q521" s="18">
        <v>0</v>
      </c>
      <c r="R521" s="79">
        <v>1</v>
      </c>
      <c r="S521" s="79">
        <v>0</v>
      </c>
      <c r="T521" s="79">
        <v>1</v>
      </c>
      <c r="U521" s="79">
        <v>0</v>
      </c>
      <c r="V521" s="79">
        <v>1</v>
      </c>
      <c r="W521" s="79">
        <v>1</v>
      </c>
      <c r="X521" s="79">
        <v>1</v>
      </c>
      <c r="Y521" s="79">
        <f>표35_49651611931749[[#This Row],[Mdm2(t+1)]]</f>
        <v>1</v>
      </c>
    </row>
    <row r="522" spans="1:25" ht="10.8">
      <c r="A522" s="54">
        <v>0</v>
      </c>
      <c r="B522" s="25">
        <v>0</v>
      </c>
      <c r="C522" s="25">
        <v>0</v>
      </c>
      <c r="D522" s="23">
        <v>1</v>
      </c>
      <c r="E522" s="26">
        <v>0</v>
      </c>
      <c r="F522" s="26">
        <v>1</v>
      </c>
      <c r="G522" s="26">
        <v>1</v>
      </c>
      <c r="H522" s="26">
        <v>0</v>
      </c>
      <c r="I522" s="26">
        <v>0</v>
      </c>
      <c r="J522" s="6">
        <v>0</v>
      </c>
      <c r="K522" s="5">
        <f t="shared" si="25"/>
        <v>2</v>
      </c>
      <c r="L522" s="56">
        <f t="shared" si="24"/>
        <v>1</v>
      </c>
      <c r="M522" s="18"/>
      <c r="N522" s="18"/>
      <c r="O522" s="18">
        <v>0</v>
      </c>
      <c r="P522" s="18">
        <v>0</v>
      </c>
      <c r="Q522" s="18">
        <v>0</v>
      </c>
      <c r="R522" s="79">
        <v>1</v>
      </c>
      <c r="S522" s="79">
        <v>0</v>
      </c>
      <c r="T522" s="79">
        <v>1</v>
      </c>
      <c r="U522" s="79">
        <v>1</v>
      </c>
      <c r="V522" s="79">
        <v>0</v>
      </c>
      <c r="W522" s="79">
        <v>0</v>
      </c>
      <c r="X522" s="79">
        <v>0</v>
      </c>
      <c r="Y522" s="79">
        <f>표35_49651611931749[[#This Row],[Mdm2(t+1)]]</f>
        <v>1</v>
      </c>
    </row>
    <row r="523" spans="1:25" ht="10.8">
      <c r="A523" s="54">
        <v>0</v>
      </c>
      <c r="B523" s="25">
        <v>0</v>
      </c>
      <c r="C523" s="25">
        <v>0</v>
      </c>
      <c r="D523" s="23">
        <v>1</v>
      </c>
      <c r="E523" s="26">
        <v>0</v>
      </c>
      <c r="F523" s="26">
        <v>1</v>
      </c>
      <c r="G523" s="26">
        <v>1</v>
      </c>
      <c r="H523" s="26">
        <v>0</v>
      </c>
      <c r="I523" s="26">
        <v>0</v>
      </c>
      <c r="J523" s="6">
        <v>1</v>
      </c>
      <c r="K523" s="5">
        <f t="shared" si="25"/>
        <v>2</v>
      </c>
      <c r="L523" s="56">
        <f t="shared" si="24"/>
        <v>1</v>
      </c>
      <c r="M523" s="18"/>
      <c r="N523" s="18"/>
      <c r="O523" s="18">
        <v>0</v>
      </c>
      <c r="P523" s="18">
        <v>0</v>
      </c>
      <c r="Q523" s="18">
        <v>0</v>
      </c>
      <c r="R523" s="79">
        <v>1</v>
      </c>
      <c r="S523" s="79">
        <v>0</v>
      </c>
      <c r="T523" s="79">
        <v>1</v>
      </c>
      <c r="U523" s="79">
        <v>1</v>
      </c>
      <c r="V523" s="79">
        <v>0</v>
      </c>
      <c r="W523" s="79">
        <v>0</v>
      </c>
      <c r="X523" s="79">
        <v>1</v>
      </c>
      <c r="Y523" s="79">
        <f>표35_49651611931749[[#This Row],[Mdm2(t+1)]]</f>
        <v>1</v>
      </c>
    </row>
    <row r="524" spans="1:25" ht="10.8">
      <c r="A524" s="54">
        <v>0</v>
      </c>
      <c r="B524" s="25">
        <v>0</v>
      </c>
      <c r="C524" s="25">
        <v>0</v>
      </c>
      <c r="D524" s="23">
        <v>1</v>
      </c>
      <c r="E524" s="24">
        <v>0</v>
      </c>
      <c r="F524" s="26">
        <v>1</v>
      </c>
      <c r="G524" s="26">
        <v>1</v>
      </c>
      <c r="H524" s="26">
        <v>0</v>
      </c>
      <c r="I524" s="26">
        <v>1</v>
      </c>
      <c r="J524" s="6">
        <v>0</v>
      </c>
      <c r="K524" s="5">
        <f t="shared" si="25"/>
        <v>3</v>
      </c>
      <c r="L524" s="56">
        <f t="shared" si="24"/>
        <v>1</v>
      </c>
      <c r="M524" s="18"/>
      <c r="N524" s="18"/>
      <c r="O524" s="18">
        <v>0</v>
      </c>
      <c r="P524" s="18">
        <v>0</v>
      </c>
      <c r="Q524" s="18">
        <v>0</v>
      </c>
      <c r="R524" s="79">
        <v>1</v>
      </c>
      <c r="S524" s="79">
        <v>0</v>
      </c>
      <c r="T524" s="79">
        <v>1</v>
      </c>
      <c r="U524" s="79">
        <v>1</v>
      </c>
      <c r="V524" s="79">
        <v>0</v>
      </c>
      <c r="W524" s="79">
        <v>1</v>
      </c>
      <c r="X524" s="79">
        <v>0</v>
      </c>
      <c r="Y524" s="79">
        <f>표35_49651611931749[[#This Row],[Mdm2(t+1)]]</f>
        <v>1</v>
      </c>
    </row>
    <row r="525" spans="1:25" ht="10.8">
      <c r="A525" s="54">
        <v>0</v>
      </c>
      <c r="B525" s="25">
        <v>0</v>
      </c>
      <c r="C525" s="25">
        <v>0</v>
      </c>
      <c r="D525" s="23">
        <v>1</v>
      </c>
      <c r="E525" s="24">
        <v>0</v>
      </c>
      <c r="F525" s="26">
        <v>1</v>
      </c>
      <c r="G525" s="26">
        <v>1</v>
      </c>
      <c r="H525" s="26">
        <v>0</v>
      </c>
      <c r="I525" s="26">
        <v>1</v>
      </c>
      <c r="J525" s="6">
        <v>1</v>
      </c>
      <c r="K525" s="5">
        <f t="shared" si="25"/>
        <v>3</v>
      </c>
      <c r="L525" s="56">
        <f t="shared" si="24"/>
        <v>1</v>
      </c>
      <c r="M525" s="18"/>
      <c r="N525" s="18"/>
      <c r="O525" s="18">
        <v>0</v>
      </c>
      <c r="P525" s="18">
        <v>0</v>
      </c>
      <c r="Q525" s="18">
        <v>0</v>
      </c>
      <c r="R525" s="79">
        <v>1</v>
      </c>
      <c r="S525" s="79">
        <v>0</v>
      </c>
      <c r="T525" s="79">
        <v>1</v>
      </c>
      <c r="U525" s="79">
        <v>1</v>
      </c>
      <c r="V525" s="79">
        <v>0</v>
      </c>
      <c r="W525" s="79">
        <v>1</v>
      </c>
      <c r="X525" s="79">
        <v>1</v>
      </c>
      <c r="Y525" s="79">
        <f>표35_49651611931749[[#This Row],[Mdm2(t+1)]]</f>
        <v>1</v>
      </c>
    </row>
    <row r="526" spans="1:25" ht="10.8">
      <c r="A526" s="54">
        <v>0</v>
      </c>
      <c r="B526" s="25">
        <v>0</v>
      </c>
      <c r="C526" s="25">
        <v>0</v>
      </c>
      <c r="D526" s="23">
        <v>1</v>
      </c>
      <c r="E526" s="26">
        <v>0</v>
      </c>
      <c r="F526" s="26">
        <v>1</v>
      </c>
      <c r="G526" s="26">
        <v>1</v>
      </c>
      <c r="H526" s="26">
        <v>1</v>
      </c>
      <c r="I526" s="26">
        <v>0</v>
      </c>
      <c r="J526" s="6">
        <v>0</v>
      </c>
      <c r="K526" s="5">
        <f t="shared" si="25"/>
        <v>3</v>
      </c>
      <c r="L526" s="56">
        <f t="shared" si="24"/>
        <v>1</v>
      </c>
      <c r="M526" s="18"/>
      <c r="N526" s="18"/>
      <c r="O526" s="18">
        <v>0</v>
      </c>
      <c r="P526" s="18">
        <v>0</v>
      </c>
      <c r="Q526" s="18">
        <v>0</v>
      </c>
      <c r="R526" s="79">
        <v>1</v>
      </c>
      <c r="S526" s="79">
        <v>0</v>
      </c>
      <c r="T526" s="79">
        <v>1</v>
      </c>
      <c r="U526" s="79">
        <v>1</v>
      </c>
      <c r="V526" s="79">
        <v>1</v>
      </c>
      <c r="W526" s="79">
        <v>0</v>
      </c>
      <c r="X526" s="79">
        <v>0</v>
      </c>
      <c r="Y526" s="79">
        <f>표35_49651611931749[[#This Row],[Mdm2(t+1)]]</f>
        <v>1</v>
      </c>
    </row>
    <row r="527" spans="1:25" ht="10.8">
      <c r="A527" s="54">
        <v>0</v>
      </c>
      <c r="B527" s="25">
        <v>0</v>
      </c>
      <c r="C527" s="25">
        <v>0</v>
      </c>
      <c r="D527" s="23">
        <v>1</v>
      </c>
      <c r="E527" s="26">
        <v>0</v>
      </c>
      <c r="F527" s="26">
        <v>1</v>
      </c>
      <c r="G527" s="26">
        <v>1</v>
      </c>
      <c r="H527" s="26">
        <v>1</v>
      </c>
      <c r="I527" s="26">
        <v>0</v>
      </c>
      <c r="J527" s="6">
        <v>1</v>
      </c>
      <c r="K527" s="5">
        <f t="shared" si="25"/>
        <v>3</v>
      </c>
      <c r="L527" s="56">
        <f t="shared" si="24"/>
        <v>1</v>
      </c>
      <c r="M527" s="18"/>
      <c r="N527" s="18"/>
      <c r="O527" s="18">
        <v>0</v>
      </c>
      <c r="P527" s="18">
        <v>0</v>
      </c>
      <c r="Q527" s="18">
        <v>0</v>
      </c>
      <c r="R527" s="79">
        <v>1</v>
      </c>
      <c r="S527" s="79">
        <v>0</v>
      </c>
      <c r="T527" s="79">
        <v>1</v>
      </c>
      <c r="U527" s="79">
        <v>1</v>
      </c>
      <c r="V527" s="79">
        <v>1</v>
      </c>
      <c r="W527" s="79">
        <v>0</v>
      </c>
      <c r="X527" s="79">
        <v>1</v>
      </c>
      <c r="Y527" s="79">
        <f>표35_49651611931749[[#This Row],[Mdm2(t+1)]]</f>
        <v>1</v>
      </c>
    </row>
    <row r="528" spans="1:25" ht="10.8">
      <c r="A528" s="54">
        <v>0</v>
      </c>
      <c r="B528" s="25">
        <v>0</v>
      </c>
      <c r="C528" s="25">
        <v>0</v>
      </c>
      <c r="D528" s="23">
        <v>1</v>
      </c>
      <c r="E528" s="26">
        <v>0</v>
      </c>
      <c r="F528" s="26">
        <v>1</v>
      </c>
      <c r="G528" s="26">
        <v>1</v>
      </c>
      <c r="H528" s="26">
        <v>1</v>
      </c>
      <c r="I528" s="26">
        <v>1</v>
      </c>
      <c r="J528" s="6">
        <v>0</v>
      </c>
      <c r="K528" s="5">
        <f t="shared" si="25"/>
        <v>4</v>
      </c>
      <c r="L528" s="56">
        <f t="shared" si="24"/>
        <v>1</v>
      </c>
      <c r="M528" s="18"/>
      <c r="N528" s="18"/>
      <c r="O528" s="18">
        <v>0</v>
      </c>
      <c r="P528" s="18">
        <v>0</v>
      </c>
      <c r="Q528" s="18">
        <v>0</v>
      </c>
      <c r="R528" s="79">
        <v>1</v>
      </c>
      <c r="S528" s="79">
        <v>0</v>
      </c>
      <c r="T528" s="79">
        <v>1</v>
      </c>
      <c r="U528" s="79">
        <v>1</v>
      </c>
      <c r="V528" s="79">
        <v>1</v>
      </c>
      <c r="W528" s="79">
        <v>1</v>
      </c>
      <c r="X528" s="79">
        <v>0</v>
      </c>
      <c r="Y528" s="79">
        <f>표35_49651611931749[[#This Row],[Mdm2(t+1)]]</f>
        <v>1</v>
      </c>
    </row>
    <row r="529" spans="1:25" ht="10.8">
      <c r="A529" s="54">
        <v>0</v>
      </c>
      <c r="B529" s="25">
        <v>0</v>
      </c>
      <c r="C529" s="25">
        <v>0</v>
      </c>
      <c r="D529" s="23">
        <v>1</v>
      </c>
      <c r="E529" s="26">
        <v>0</v>
      </c>
      <c r="F529" s="26">
        <v>1</v>
      </c>
      <c r="G529" s="26">
        <v>1</v>
      </c>
      <c r="H529" s="26">
        <v>1</v>
      </c>
      <c r="I529" s="26">
        <v>1</v>
      </c>
      <c r="J529" s="6">
        <v>1</v>
      </c>
      <c r="K529" s="5">
        <f t="shared" si="25"/>
        <v>4</v>
      </c>
      <c r="L529" s="56">
        <f t="shared" si="24"/>
        <v>1</v>
      </c>
      <c r="M529" s="18"/>
      <c r="N529" s="18"/>
      <c r="O529" s="18">
        <v>0</v>
      </c>
      <c r="P529" s="18">
        <v>0</v>
      </c>
      <c r="Q529" s="18">
        <v>0</v>
      </c>
      <c r="R529" s="79">
        <v>1</v>
      </c>
      <c r="S529" s="79">
        <v>0</v>
      </c>
      <c r="T529" s="79">
        <v>1</v>
      </c>
      <c r="U529" s="79">
        <v>1</v>
      </c>
      <c r="V529" s="79">
        <v>1</v>
      </c>
      <c r="W529" s="79">
        <v>1</v>
      </c>
      <c r="X529" s="79">
        <v>1</v>
      </c>
      <c r="Y529" s="79">
        <f>표35_49651611931749[[#This Row],[Mdm2(t+1)]]</f>
        <v>1</v>
      </c>
    </row>
    <row r="530" spans="1:25" ht="10.8">
      <c r="A530" s="54">
        <v>0</v>
      </c>
      <c r="B530" s="25">
        <v>0</v>
      </c>
      <c r="C530" s="25">
        <v>0</v>
      </c>
      <c r="D530" s="23">
        <v>1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5">
        <v>0</v>
      </c>
      <c r="K530" s="5">
        <f t="shared" si="25"/>
        <v>0</v>
      </c>
      <c r="L530" s="56">
        <f t="shared" si="24"/>
        <v>0</v>
      </c>
      <c r="M530" s="18"/>
      <c r="N530" s="18"/>
      <c r="O530" s="18">
        <v>0</v>
      </c>
      <c r="P530" s="18">
        <v>0</v>
      </c>
      <c r="Q530" s="18">
        <v>0</v>
      </c>
      <c r="R530" s="79">
        <v>1</v>
      </c>
      <c r="S530" s="79">
        <v>1</v>
      </c>
      <c r="T530" s="79">
        <v>0</v>
      </c>
      <c r="U530" s="79">
        <v>0</v>
      </c>
      <c r="V530" s="79">
        <v>0</v>
      </c>
      <c r="W530" s="79">
        <v>0</v>
      </c>
      <c r="X530" s="79">
        <v>0</v>
      </c>
      <c r="Y530" s="79">
        <f>표35_49651611931749[[#This Row],[Mdm2(t+1)]]</f>
        <v>0</v>
      </c>
    </row>
    <row r="531" spans="1:25" ht="10.8">
      <c r="A531" s="54">
        <v>0</v>
      </c>
      <c r="B531" s="25">
        <v>0</v>
      </c>
      <c r="C531" s="25">
        <v>0</v>
      </c>
      <c r="D531" s="23">
        <v>1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5">
        <v>1</v>
      </c>
      <c r="K531" s="5">
        <f t="shared" si="25"/>
        <v>0</v>
      </c>
      <c r="L531" s="56">
        <f t="shared" si="24"/>
        <v>1</v>
      </c>
      <c r="M531" s="18"/>
      <c r="N531" s="18"/>
      <c r="O531" s="18">
        <v>0</v>
      </c>
      <c r="P531" s="18">
        <v>0</v>
      </c>
      <c r="Q531" s="18">
        <v>0</v>
      </c>
      <c r="R531" s="79">
        <v>1</v>
      </c>
      <c r="S531" s="79">
        <v>1</v>
      </c>
      <c r="T531" s="79">
        <v>0</v>
      </c>
      <c r="U531" s="79">
        <v>0</v>
      </c>
      <c r="V531" s="79">
        <v>0</v>
      </c>
      <c r="W531" s="79">
        <v>0</v>
      </c>
      <c r="X531" s="79">
        <v>1</v>
      </c>
      <c r="Y531" s="79">
        <f>표35_49651611931749[[#This Row],[Mdm2(t+1)]]</f>
        <v>1</v>
      </c>
    </row>
    <row r="532" spans="1:25" ht="10.8">
      <c r="A532" s="54">
        <v>0</v>
      </c>
      <c r="B532" s="25">
        <v>0</v>
      </c>
      <c r="C532" s="25">
        <v>0</v>
      </c>
      <c r="D532" s="23">
        <v>1</v>
      </c>
      <c r="E532" s="24">
        <v>1</v>
      </c>
      <c r="F532" s="24">
        <v>0</v>
      </c>
      <c r="G532" s="24">
        <v>0</v>
      </c>
      <c r="H532" s="24">
        <v>0</v>
      </c>
      <c r="I532" s="24">
        <v>1</v>
      </c>
      <c r="J532" s="5">
        <v>0</v>
      </c>
      <c r="K532" s="5">
        <f t="shared" si="25"/>
        <v>1</v>
      </c>
      <c r="L532" s="56">
        <f t="shared" si="24"/>
        <v>1</v>
      </c>
      <c r="M532" s="18"/>
      <c r="N532" s="18"/>
      <c r="O532" s="18">
        <v>0</v>
      </c>
      <c r="P532" s="18">
        <v>0</v>
      </c>
      <c r="Q532" s="18">
        <v>0</v>
      </c>
      <c r="R532" s="79">
        <v>1</v>
      </c>
      <c r="S532" s="79">
        <v>1</v>
      </c>
      <c r="T532" s="79">
        <v>0</v>
      </c>
      <c r="U532" s="79">
        <v>0</v>
      </c>
      <c r="V532" s="79">
        <v>0</v>
      </c>
      <c r="W532" s="79">
        <v>1</v>
      </c>
      <c r="X532" s="79">
        <v>0</v>
      </c>
      <c r="Y532" s="79">
        <f>표35_49651611931749[[#This Row],[Mdm2(t+1)]]</f>
        <v>1</v>
      </c>
    </row>
    <row r="533" spans="1:25" ht="10.8">
      <c r="A533" s="54">
        <v>0</v>
      </c>
      <c r="B533" s="25">
        <v>0</v>
      </c>
      <c r="C533" s="25">
        <v>0</v>
      </c>
      <c r="D533" s="23">
        <v>1</v>
      </c>
      <c r="E533" s="24">
        <v>1</v>
      </c>
      <c r="F533" s="24">
        <v>0</v>
      </c>
      <c r="G533" s="24">
        <v>0</v>
      </c>
      <c r="H533" s="24">
        <v>0</v>
      </c>
      <c r="I533" s="24">
        <v>1</v>
      </c>
      <c r="J533" s="5">
        <v>1</v>
      </c>
      <c r="K533" s="5">
        <f t="shared" si="25"/>
        <v>1</v>
      </c>
      <c r="L533" s="56">
        <f t="shared" si="24"/>
        <v>1</v>
      </c>
      <c r="M533" s="18"/>
      <c r="N533" s="18"/>
      <c r="O533" s="18">
        <v>0</v>
      </c>
      <c r="P533" s="18">
        <v>0</v>
      </c>
      <c r="Q533" s="18">
        <v>0</v>
      </c>
      <c r="R533" s="79">
        <v>1</v>
      </c>
      <c r="S533" s="79">
        <v>1</v>
      </c>
      <c r="T533" s="79">
        <v>0</v>
      </c>
      <c r="U533" s="79">
        <v>0</v>
      </c>
      <c r="V533" s="79">
        <v>0</v>
      </c>
      <c r="W533" s="79">
        <v>1</v>
      </c>
      <c r="X533" s="79">
        <v>1</v>
      </c>
      <c r="Y533" s="79">
        <f>표35_49651611931749[[#This Row],[Mdm2(t+1)]]</f>
        <v>1</v>
      </c>
    </row>
    <row r="534" spans="1:25" ht="10.8">
      <c r="A534" s="54">
        <v>0</v>
      </c>
      <c r="B534" s="25">
        <v>0</v>
      </c>
      <c r="C534" s="25">
        <v>0</v>
      </c>
      <c r="D534" s="23">
        <v>1</v>
      </c>
      <c r="E534" s="24">
        <v>1</v>
      </c>
      <c r="F534" s="24">
        <v>0</v>
      </c>
      <c r="G534" s="24">
        <v>0</v>
      </c>
      <c r="H534" s="24">
        <v>1</v>
      </c>
      <c r="I534" s="24">
        <v>0</v>
      </c>
      <c r="J534" s="6">
        <v>0</v>
      </c>
      <c r="K534" s="5">
        <f t="shared" si="25"/>
        <v>1</v>
      </c>
      <c r="L534" s="56">
        <f t="shared" si="24"/>
        <v>1</v>
      </c>
      <c r="M534" s="18"/>
      <c r="N534" s="18"/>
      <c r="O534" s="18">
        <v>0</v>
      </c>
      <c r="P534" s="18">
        <v>0</v>
      </c>
      <c r="Q534" s="18">
        <v>0</v>
      </c>
      <c r="R534" s="79">
        <v>1</v>
      </c>
      <c r="S534" s="79">
        <v>1</v>
      </c>
      <c r="T534" s="79">
        <v>0</v>
      </c>
      <c r="U534" s="79">
        <v>0</v>
      </c>
      <c r="V534" s="79">
        <v>1</v>
      </c>
      <c r="W534" s="79">
        <v>0</v>
      </c>
      <c r="X534" s="79">
        <v>0</v>
      </c>
      <c r="Y534" s="79">
        <f>표35_49651611931749[[#This Row],[Mdm2(t+1)]]</f>
        <v>1</v>
      </c>
    </row>
    <row r="535" spans="1:25" ht="10.8">
      <c r="A535" s="54">
        <v>0</v>
      </c>
      <c r="B535" s="25">
        <v>0</v>
      </c>
      <c r="C535" s="25">
        <v>0</v>
      </c>
      <c r="D535" s="23">
        <v>1</v>
      </c>
      <c r="E535" s="24">
        <v>1</v>
      </c>
      <c r="F535" s="24">
        <v>0</v>
      </c>
      <c r="G535" s="24">
        <v>0</v>
      </c>
      <c r="H535" s="24">
        <v>1</v>
      </c>
      <c r="I535" s="24">
        <v>0</v>
      </c>
      <c r="J535" s="6">
        <v>1</v>
      </c>
      <c r="K535" s="5">
        <f t="shared" si="25"/>
        <v>1</v>
      </c>
      <c r="L535" s="56">
        <f t="shared" si="24"/>
        <v>1</v>
      </c>
      <c r="M535" s="18"/>
      <c r="N535" s="18"/>
      <c r="O535" s="18">
        <v>0</v>
      </c>
      <c r="P535" s="18">
        <v>0</v>
      </c>
      <c r="Q535" s="18">
        <v>0</v>
      </c>
      <c r="R535" s="79">
        <v>1</v>
      </c>
      <c r="S535" s="79">
        <v>1</v>
      </c>
      <c r="T535" s="79">
        <v>0</v>
      </c>
      <c r="U535" s="79">
        <v>0</v>
      </c>
      <c r="V535" s="79">
        <v>1</v>
      </c>
      <c r="W535" s="79">
        <v>0</v>
      </c>
      <c r="X535" s="79">
        <v>1</v>
      </c>
      <c r="Y535" s="79">
        <f>표35_49651611931749[[#This Row],[Mdm2(t+1)]]</f>
        <v>1</v>
      </c>
    </row>
    <row r="536" spans="1:25" ht="10.8">
      <c r="A536" s="54">
        <v>0</v>
      </c>
      <c r="B536" s="25">
        <v>0</v>
      </c>
      <c r="C536" s="25">
        <v>0</v>
      </c>
      <c r="D536" s="23">
        <v>1</v>
      </c>
      <c r="E536" s="24">
        <v>1</v>
      </c>
      <c r="F536" s="24">
        <v>0</v>
      </c>
      <c r="G536" s="24">
        <v>0</v>
      </c>
      <c r="H536" s="24">
        <v>1</v>
      </c>
      <c r="I536" s="24">
        <v>1</v>
      </c>
      <c r="J536" s="6">
        <v>0</v>
      </c>
      <c r="K536" s="5">
        <f t="shared" si="25"/>
        <v>2</v>
      </c>
      <c r="L536" s="56">
        <f t="shared" si="24"/>
        <v>1</v>
      </c>
      <c r="M536" s="18"/>
      <c r="N536" s="18"/>
      <c r="O536" s="18">
        <v>0</v>
      </c>
      <c r="P536" s="18">
        <v>0</v>
      </c>
      <c r="Q536" s="18">
        <v>0</v>
      </c>
      <c r="R536" s="79">
        <v>1</v>
      </c>
      <c r="S536" s="79">
        <v>1</v>
      </c>
      <c r="T536" s="79">
        <v>0</v>
      </c>
      <c r="U536" s="79">
        <v>0</v>
      </c>
      <c r="V536" s="79">
        <v>1</v>
      </c>
      <c r="W536" s="79">
        <v>1</v>
      </c>
      <c r="X536" s="79">
        <v>0</v>
      </c>
      <c r="Y536" s="79">
        <f>표35_49651611931749[[#This Row],[Mdm2(t+1)]]</f>
        <v>1</v>
      </c>
    </row>
    <row r="537" spans="1:25" ht="10.8">
      <c r="A537" s="54">
        <v>0</v>
      </c>
      <c r="B537" s="25">
        <v>0</v>
      </c>
      <c r="C537" s="25">
        <v>0</v>
      </c>
      <c r="D537" s="23">
        <v>1</v>
      </c>
      <c r="E537" s="24">
        <v>1</v>
      </c>
      <c r="F537" s="24">
        <v>0</v>
      </c>
      <c r="G537" s="24">
        <v>0</v>
      </c>
      <c r="H537" s="24">
        <v>1</v>
      </c>
      <c r="I537" s="24">
        <v>1</v>
      </c>
      <c r="J537" s="6">
        <v>1</v>
      </c>
      <c r="K537" s="5">
        <f t="shared" si="25"/>
        <v>2</v>
      </c>
      <c r="L537" s="56">
        <f t="shared" si="24"/>
        <v>1</v>
      </c>
      <c r="M537" s="18"/>
      <c r="N537" s="18"/>
      <c r="O537" s="18">
        <v>0</v>
      </c>
      <c r="P537" s="18">
        <v>0</v>
      </c>
      <c r="Q537" s="18">
        <v>0</v>
      </c>
      <c r="R537" s="79">
        <v>1</v>
      </c>
      <c r="S537" s="79">
        <v>1</v>
      </c>
      <c r="T537" s="79">
        <v>0</v>
      </c>
      <c r="U537" s="79">
        <v>0</v>
      </c>
      <c r="V537" s="79">
        <v>1</v>
      </c>
      <c r="W537" s="79">
        <v>1</v>
      </c>
      <c r="X537" s="79">
        <v>1</v>
      </c>
      <c r="Y537" s="79">
        <f>표35_49651611931749[[#This Row],[Mdm2(t+1)]]</f>
        <v>1</v>
      </c>
    </row>
    <row r="538" spans="1:25" ht="10.8">
      <c r="A538" s="54">
        <v>0</v>
      </c>
      <c r="B538" s="25">
        <v>0</v>
      </c>
      <c r="C538" s="25">
        <v>0</v>
      </c>
      <c r="D538" s="23">
        <v>1</v>
      </c>
      <c r="E538" s="24">
        <v>1</v>
      </c>
      <c r="F538" s="26">
        <v>0</v>
      </c>
      <c r="G538" s="26">
        <v>1</v>
      </c>
      <c r="H538" s="26">
        <v>0</v>
      </c>
      <c r="I538" s="26">
        <v>0</v>
      </c>
      <c r="J538" s="6">
        <v>0</v>
      </c>
      <c r="K538" s="5">
        <f t="shared" si="25"/>
        <v>2</v>
      </c>
      <c r="L538" s="56">
        <f t="shared" si="24"/>
        <v>1</v>
      </c>
      <c r="M538" s="18"/>
      <c r="N538" s="18"/>
      <c r="O538" s="18">
        <v>0</v>
      </c>
      <c r="P538" s="18">
        <v>0</v>
      </c>
      <c r="Q538" s="18">
        <v>0</v>
      </c>
      <c r="R538" s="79">
        <v>1</v>
      </c>
      <c r="S538" s="79">
        <v>1</v>
      </c>
      <c r="T538" s="79">
        <v>0</v>
      </c>
      <c r="U538" s="79">
        <v>1</v>
      </c>
      <c r="V538" s="79">
        <v>0</v>
      </c>
      <c r="W538" s="79">
        <v>0</v>
      </c>
      <c r="X538" s="79">
        <v>0</v>
      </c>
      <c r="Y538" s="79">
        <f>표35_49651611931749[[#This Row],[Mdm2(t+1)]]</f>
        <v>1</v>
      </c>
    </row>
    <row r="539" spans="1:25" ht="10.8">
      <c r="A539" s="54">
        <v>0</v>
      </c>
      <c r="B539" s="25">
        <v>0</v>
      </c>
      <c r="C539" s="25">
        <v>0</v>
      </c>
      <c r="D539" s="23">
        <v>1</v>
      </c>
      <c r="E539" s="24">
        <v>1</v>
      </c>
      <c r="F539" s="26">
        <v>0</v>
      </c>
      <c r="G539" s="26">
        <v>1</v>
      </c>
      <c r="H539" s="26">
        <v>0</v>
      </c>
      <c r="I539" s="26">
        <v>0</v>
      </c>
      <c r="J539" s="6">
        <v>1</v>
      </c>
      <c r="K539" s="5">
        <f t="shared" si="25"/>
        <v>2</v>
      </c>
      <c r="L539" s="56">
        <f t="shared" si="24"/>
        <v>1</v>
      </c>
      <c r="M539" s="18"/>
      <c r="N539" s="18"/>
      <c r="O539" s="18">
        <v>0</v>
      </c>
      <c r="P539" s="18">
        <v>0</v>
      </c>
      <c r="Q539" s="18">
        <v>0</v>
      </c>
      <c r="R539" s="79">
        <v>1</v>
      </c>
      <c r="S539" s="79">
        <v>1</v>
      </c>
      <c r="T539" s="79">
        <v>0</v>
      </c>
      <c r="U539" s="79">
        <v>1</v>
      </c>
      <c r="V539" s="79">
        <v>0</v>
      </c>
      <c r="W539" s="79">
        <v>0</v>
      </c>
      <c r="X539" s="79">
        <v>1</v>
      </c>
      <c r="Y539" s="79">
        <f>표35_49651611931749[[#This Row],[Mdm2(t+1)]]</f>
        <v>1</v>
      </c>
    </row>
    <row r="540" spans="1:25" ht="10.8">
      <c r="A540" s="54">
        <v>0</v>
      </c>
      <c r="B540" s="25">
        <v>0</v>
      </c>
      <c r="C540" s="25">
        <v>0</v>
      </c>
      <c r="D540" s="23">
        <v>1</v>
      </c>
      <c r="E540" s="24">
        <v>1</v>
      </c>
      <c r="F540" s="26">
        <v>0</v>
      </c>
      <c r="G540" s="26">
        <v>1</v>
      </c>
      <c r="H540" s="26">
        <v>0</v>
      </c>
      <c r="I540" s="26">
        <v>1</v>
      </c>
      <c r="J540" s="6">
        <v>0</v>
      </c>
      <c r="K540" s="5">
        <f t="shared" si="25"/>
        <v>3</v>
      </c>
      <c r="L540" s="56">
        <f t="shared" si="24"/>
        <v>1</v>
      </c>
      <c r="M540" s="18"/>
      <c r="N540" s="18"/>
      <c r="O540" s="18">
        <v>0</v>
      </c>
      <c r="P540" s="18">
        <v>0</v>
      </c>
      <c r="Q540" s="18">
        <v>0</v>
      </c>
      <c r="R540" s="79">
        <v>1</v>
      </c>
      <c r="S540" s="79">
        <v>1</v>
      </c>
      <c r="T540" s="79">
        <v>0</v>
      </c>
      <c r="U540" s="79">
        <v>1</v>
      </c>
      <c r="V540" s="79">
        <v>0</v>
      </c>
      <c r="W540" s="79">
        <v>1</v>
      </c>
      <c r="X540" s="79">
        <v>0</v>
      </c>
      <c r="Y540" s="79">
        <f>표35_49651611931749[[#This Row],[Mdm2(t+1)]]</f>
        <v>1</v>
      </c>
    </row>
    <row r="541" spans="1:25" ht="10.8">
      <c r="A541" s="54">
        <v>0</v>
      </c>
      <c r="B541" s="25">
        <v>0</v>
      </c>
      <c r="C541" s="25">
        <v>0</v>
      </c>
      <c r="D541" s="23">
        <v>1</v>
      </c>
      <c r="E541" s="24">
        <v>1</v>
      </c>
      <c r="F541" s="26">
        <v>0</v>
      </c>
      <c r="G541" s="26">
        <v>1</v>
      </c>
      <c r="H541" s="26">
        <v>0</v>
      </c>
      <c r="I541" s="26">
        <v>1</v>
      </c>
      <c r="J541" s="6">
        <v>1</v>
      </c>
      <c r="K541" s="5">
        <f t="shared" si="25"/>
        <v>3</v>
      </c>
      <c r="L541" s="56">
        <f t="shared" si="24"/>
        <v>1</v>
      </c>
      <c r="M541" s="18"/>
      <c r="N541" s="18"/>
      <c r="O541" s="18">
        <v>0</v>
      </c>
      <c r="P541" s="18">
        <v>0</v>
      </c>
      <c r="Q541" s="18">
        <v>0</v>
      </c>
      <c r="R541" s="79">
        <v>1</v>
      </c>
      <c r="S541" s="79">
        <v>1</v>
      </c>
      <c r="T541" s="79">
        <v>0</v>
      </c>
      <c r="U541" s="79">
        <v>1</v>
      </c>
      <c r="V541" s="79">
        <v>0</v>
      </c>
      <c r="W541" s="79">
        <v>1</v>
      </c>
      <c r="X541" s="79">
        <v>1</v>
      </c>
      <c r="Y541" s="79">
        <f>표35_49651611931749[[#This Row],[Mdm2(t+1)]]</f>
        <v>1</v>
      </c>
    </row>
    <row r="542" spans="1:25" ht="10.8">
      <c r="A542" s="54">
        <v>0</v>
      </c>
      <c r="B542" s="25">
        <v>0</v>
      </c>
      <c r="C542" s="25">
        <v>0</v>
      </c>
      <c r="D542" s="23">
        <v>1</v>
      </c>
      <c r="E542" s="24">
        <v>1</v>
      </c>
      <c r="F542" s="26">
        <v>0</v>
      </c>
      <c r="G542" s="26">
        <v>1</v>
      </c>
      <c r="H542" s="26">
        <v>1</v>
      </c>
      <c r="I542" s="26">
        <v>0</v>
      </c>
      <c r="J542" s="5">
        <v>0</v>
      </c>
      <c r="K542" s="5">
        <f t="shared" si="25"/>
        <v>3</v>
      </c>
      <c r="L542" s="56">
        <f t="shared" si="24"/>
        <v>1</v>
      </c>
      <c r="M542" s="18"/>
      <c r="N542" s="18"/>
      <c r="O542" s="18">
        <v>0</v>
      </c>
      <c r="P542" s="18">
        <v>0</v>
      </c>
      <c r="Q542" s="18">
        <v>0</v>
      </c>
      <c r="R542" s="79">
        <v>1</v>
      </c>
      <c r="S542" s="79">
        <v>1</v>
      </c>
      <c r="T542" s="79">
        <v>0</v>
      </c>
      <c r="U542" s="79">
        <v>1</v>
      </c>
      <c r="V542" s="79">
        <v>1</v>
      </c>
      <c r="W542" s="79">
        <v>0</v>
      </c>
      <c r="X542" s="79">
        <v>0</v>
      </c>
      <c r="Y542" s="79">
        <f>표35_49651611931749[[#This Row],[Mdm2(t+1)]]</f>
        <v>1</v>
      </c>
    </row>
    <row r="543" spans="1:25" ht="10.8">
      <c r="A543" s="54">
        <v>0</v>
      </c>
      <c r="B543" s="25">
        <v>0</v>
      </c>
      <c r="C543" s="25">
        <v>0</v>
      </c>
      <c r="D543" s="23">
        <v>1</v>
      </c>
      <c r="E543" s="24">
        <v>1</v>
      </c>
      <c r="F543" s="26">
        <v>0</v>
      </c>
      <c r="G543" s="26">
        <v>1</v>
      </c>
      <c r="H543" s="26">
        <v>1</v>
      </c>
      <c r="I543" s="26">
        <v>0</v>
      </c>
      <c r="J543" s="5">
        <v>1</v>
      </c>
      <c r="K543" s="5">
        <f t="shared" si="25"/>
        <v>3</v>
      </c>
      <c r="L543" s="56">
        <f t="shared" si="24"/>
        <v>1</v>
      </c>
      <c r="M543" s="18"/>
      <c r="N543" s="18"/>
      <c r="O543" s="18">
        <v>0</v>
      </c>
      <c r="P543" s="18">
        <v>0</v>
      </c>
      <c r="Q543" s="18">
        <v>0</v>
      </c>
      <c r="R543" s="79">
        <v>1</v>
      </c>
      <c r="S543" s="79">
        <v>1</v>
      </c>
      <c r="T543" s="79">
        <v>0</v>
      </c>
      <c r="U543" s="79">
        <v>1</v>
      </c>
      <c r="V543" s="79">
        <v>1</v>
      </c>
      <c r="W543" s="79">
        <v>0</v>
      </c>
      <c r="X543" s="79">
        <v>1</v>
      </c>
      <c r="Y543" s="79">
        <f>표35_49651611931749[[#This Row],[Mdm2(t+1)]]</f>
        <v>1</v>
      </c>
    </row>
    <row r="544" spans="1:25" ht="10.8">
      <c r="A544" s="54">
        <v>0</v>
      </c>
      <c r="B544" s="25">
        <v>0</v>
      </c>
      <c r="C544" s="25">
        <v>0</v>
      </c>
      <c r="D544" s="23">
        <v>1</v>
      </c>
      <c r="E544" s="24">
        <v>1</v>
      </c>
      <c r="F544" s="26">
        <v>0</v>
      </c>
      <c r="G544" s="26">
        <v>1</v>
      </c>
      <c r="H544" s="26">
        <v>1</v>
      </c>
      <c r="I544" s="26">
        <v>1</v>
      </c>
      <c r="J544" s="5">
        <v>0</v>
      </c>
      <c r="K544" s="5">
        <f t="shared" si="25"/>
        <v>4</v>
      </c>
      <c r="L544" s="56">
        <f t="shared" si="24"/>
        <v>1</v>
      </c>
      <c r="M544" s="18"/>
      <c r="N544" s="18"/>
      <c r="O544" s="18">
        <v>0</v>
      </c>
      <c r="P544" s="18">
        <v>0</v>
      </c>
      <c r="Q544" s="18">
        <v>0</v>
      </c>
      <c r="R544" s="79">
        <v>1</v>
      </c>
      <c r="S544" s="79">
        <v>1</v>
      </c>
      <c r="T544" s="79">
        <v>0</v>
      </c>
      <c r="U544" s="79">
        <v>1</v>
      </c>
      <c r="V544" s="79">
        <v>1</v>
      </c>
      <c r="W544" s="79">
        <v>1</v>
      </c>
      <c r="X544" s="79">
        <v>0</v>
      </c>
      <c r="Y544" s="79">
        <f>표35_49651611931749[[#This Row],[Mdm2(t+1)]]</f>
        <v>1</v>
      </c>
    </row>
    <row r="545" spans="1:25" ht="10.8">
      <c r="A545" s="54">
        <v>0</v>
      </c>
      <c r="B545" s="25">
        <v>0</v>
      </c>
      <c r="C545" s="25">
        <v>0</v>
      </c>
      <c r="D545" s="23">
        <v>1</v>
      </c>
      <c r="E545" s="24">
        <v>1</v>
      </c>
      <c r="F545" s="26">
        <v>0</v>
      </c>
      <c r="G545" s="26">
        <v>1</v>
      </c>
      <c r="H545" s="26">
        <v>1</v>
      </c>
      <c r="I545" s="26">
        <v>1</v>
      </c>
      <c r="J545" s="5">
        <v>1</v>
      </c>
      <c r="K545" s="5">
        <f t="shared" si="25"/>
        <v>4</v>
      </c>
      <c r="L545" s="56">
        <f t="shared" si="24"/>
        <v>1</v>
      </c>
      <c r="M545" s="18"/>
      <c r="N545" s="18"/>
      <c r="O545" s="18">
        <v>0</v>
      </c>
      <c r="P545" s="18">
        <v>0</v>
      </c>
      <c r="Q545" s="18">
        <v>0</v>
      </c>
      <c r="R545" s="79">
        <v>1</v>
      </c>
      <c r="S545" s="79">
        <v>1</v>
      </c>
      <c r="T545" s="79">
        <v>0</v>
      </c>
      <c r="U545" s="79">
        <v>1</v>
      </c>
      <c r="V545" s="79">
        <v>1</v>
      </c>
      <c r="W545" s="79">
        <v>1</v>
      </c>
      <c r="X545" s="79">
        <v>1</v>
      </c>
      <c r="Y545" s="79">
        <f>표35_49651611931749[[#This Row],[Mdm2(t+1)]]</f>
        <v>1</v>
      </c>
    </row>
    <row r="546" spans="1:25" ht="10.8">
      <c r="A546" s="54">
        <v>0</v>
      </c>
      <c r="B546" s="25">
        <v>0</v>
      </c>
      <c r="C546" s="25">
        <v>0</v>
      </c>
      <c r="D546" s="23">
        <v>1</v>
      </c>
      <c r="E546" s="24">
        <v>1</v>
      </c>
      <c r="F546" s="26">
        <v>1</v>
      </c>
      <c r="G546" s="26">
        <v>0</v>
      </c>
      <c r="H546" s="26">
        <v>0</v>
      </c>
      <c r="I546" s="26">
        <v>0</v>
      </c>
      <c r="J546" s="6">
        <v>0</v>
      </c>
      <c r="K546" s="5">
        <f t="shared" si="25"/>
        <v>1</v>
      </c>
      <c r="L546" s="56">
        <f t="shared" si="24"/>
        <v>1</v>
      </c>
      <c r="M546" s="18"/>
      <c r="N546" s="18"/>
      <c r="O546" s="18">
        <v>0</v>
      </c>
      <c r="P546" s="18">
        <v>0</v>
      </c>
      <c r="Q546" s="18">
        <v>0</v>
      </c>
      <c r="R546" s="79">
        <v>1</v>
      </c>
      <c r="S546" s="79">
        <v>1</v>
      </c>
      <c r="T546" s="79">
        <v>1</v>
      </c>
      <c r="U546" s="79">
        <v>0</v>
      </c>
      <c r="V546" s="79">
        <v>0</v>
      </c>
      <c r="W546" s="79">
        <v>0</v>
      </c>
      <c r="X546" s="79">
        <v>0</v>
      </c>
      <c r="Y546" s="79">
        <f>표35_49651611931749[[#This Row],[Mdm2(t+1)]]</f>
        <v>1</v>
      </c>
    </row>
    <row r="547" spans="1:25" ht="10.8">
      <c r="A547" s="54">
        <v>0</v>
      </c>
      <c r="B547" s="25">
        <v>0</v>
      </c>
      <c r="C547" s="25">
        <v>0</v>
      </c>
      <c r="D547" s="23">
        <v>1</v>
      </c>
      <c r="E547" s="24">
        <v>1</v>
      </c>
      <c r="F547" s="26">
        <v>1</v>
      </c>
      <c r="G547" s="26">
        <v>0</v>
      </c>
      <c r="H547" s="26">
        <v>0</v>
      </c>
      <c r="I547" s="26">
        <v>0</v>
      </c>
      <c r="J547" s="6">
        <v>1</v>
      </c>
      <c r="K547" s="5">
        <f t="shared" si="25"/>
        <v>1</v>
      </c>
      <c r="L547" s="56">
        <f t="shared" si="24"/>
        <v>1</v>
      </c>
      <c r="M547" s="18"/>
      <c r="N547" s="18"/>
      <c r="O547" s="18">
        <v>0</v>
      </c>
      <c r="P547" s="18">
        <v>0</v>
      </c>
      <c r="Q547" s="18">
        <v>0</v>
      </c>
      <c r="R547" s="79">
        <v>1</v>
      </c>
      <c r="S547" s="79">
        <v>1</v>
      </c>
      <c r="T547" s="79">
        <v>1</v>
      </c>
      <c r="U547" s="79">
        <v>0</v>
      </c>
      <c r="V547" s="79">
        <v>0</v>
      </c>
      <c r="W547" s="79">
        <v>0</v>
      </c>
      <c r="X547" s="79">
        <v>1</v>
      </c>
      <c r="Y547" s="79">
        <f>표35_49651611931749[[#This Row],[Mdm2(t+1)]]</f>
        <v>1</v>
      </c>
    </row>
    <row r="548" spans="1:25" ht="10.8">
      <c r="A548" s="54">
        <v>0</v>
      </c>
      <c r="B548" s="25">
        <v>0</v>
      </c>
      <c r="C548" s="25">
        <v>0</v>
      </c>
      <c r="D548" s="23">
        <v>1</v>
      </c>
      <c r="E548" s="24">
        <v>1</v>
      </c>
      <c r="F548" s="26">
        <v>1</v>
      </c>
      <c r="G548" s="26">
        <v>0</v>
      </c>
      <c r="H548" s="26">
        <v>0</v>
      </c>
      <c r="I548" s="26">
        <v>1</v>
      </c>
      <c r="J548" s="6">
        <v>0</v>
      </c>
      <c r="K548" s="5">
        <f t="shared" si="25"/>
        <v>2</v>
      </c>
      <c r="L548" s="56">
        <f t="shared" si="24"/>
        <v>1</v>
      </c>
      <c r="M548" s="18"/>
      <c r="N548" s="18"/>
      <c r="O548" s="18">
        <v>0</v>
      </c>
      <c r="P548" s="18">
        <v>0</v>
      </c>
      <c r="Q548" s="18">
        <v>0</v>
      </c>
      <c r="R548" s="79">
        <v>1</v>
      </c>
      <c r="S548" s="79">
        <v>1</v>
      </c>
      <c r="T548" s="79">
        <v>1</v>
      </c>
      <c r="U548" s="79">
        <v>0</v>
      </c>
      <c r="V548" s="79">
        <v>0</v>
      </c>
      <c r="W548" s="79">
        <v>1</v>
      </c>
      <c r="X548" s="79">
        <v>0</v>
      </c>
      <c r="Y548" s="79">
        <f>표35_49651611931749[[#This Row],[Mdm2(t+1)]]</f>
        <v>1</v>
      </c>
    </row>
    <row r="549" spans="1:25" ht="10.8">
      <c r="A549" s="54">
        <v>0</v>
      </c>
      <c r="B549" s="25">
        <v>0</v>
      </c>
      <c r="C549" s="25">
        <v>0</v>
      </c>
      <c r="D549" s="23">
        <v>1</v>
      </c>
      <c r="E549" s="24">
        <v>1</v>
      </c>
      <c r="F549" s="26">
        <v>1</v>
      </c>
      <c r="G549" s="26">
        <v>0</v>
      </c>
      <c r="H549" s="26">
        <v>0</v>
      </c>
      <c r="I549" s="26">
        <v>1</v>
      </c>
      <c r="J549" s="6">
        <v>1</v>
      </c>
      <c r="K549" s="5">
        <f t="shared" si="25"/>
        <v>2</v>
      </c>
      <c r="L549" s="56">
        <f t="shared" si="24"/>
        <v>1</v>
      </c>
      <c r="M549" s="18"/>
      <c r="N549" s="18"/>
      <c r="O549" s="18">
        <v>0</v>
      </c>
      <c r="P549" s="18">
        <v>0</v>
      </c>
      <c r="Q549" s="18">
        <v>0</v>
      </c>
      <c r="R549" s="79">
        <v>1</v>
      </c>
      <c r="S549" s="79">
        <v>1</v>
      </c>
      <c r="T549" s="79">
        <v>1</v>
      </c>
      <c r="U549" s="79">
        <v>0</v>
      </c>
      <c r="V549" s="79">
        <v>0</v>
      </c>
      <c r="W549" s="79">
        <v>1</v>
      </c>
      <c r="X549" s="79">
        <v>1</v>
      </c>
      <c r="Y549" s="79">
        <f>표35_49651611931749[[#This Row],[Mdm2(t+1)]]</f>
        <v>1</v>
      </c>
    </row>
    <row r="550" spans="1:25" ht="10.8">
      <c r="A550" s="54">
        <v>0</v>
      </c>
      <c r="B550" s="25">
        <v>0</v>
      </c>
      <c r="C550" s="25">
        <v>0</v>
      </c>
      <c r="D550" s="23">
        <v>1</v>
      </c>
      <c r="E550" s="24">
        <v>1</v>
      </c>
      <c r="F550" s="26">
        <v>1</v>
      </c>
      <c r="G550" s="26">
        <v>0</v>
      </c>
      <c r="H550" s="26">
        <v>1</v>
      </c>
      <c r="I550" s="26">
        <v>0</v>
      </c>
      <c r="J550" s="6">
        <v>0</v>
      </c>
      <c r="K550" s="5">
        <f t="shared" si="25"/>
        <v>2</v>
      </c>
      <c r="L550" s="56">
        <f t="shared" si="24"/>
        <v>1</v>
      </c>
      <c r="M550" s="18"/>
      <c r="N550" s="18"/>
      <c r="O550" s="18">
        <v>0</v>
      </c>
      <c r="P550" s="18">
        <v>0</v>
      </c>
      <c r="Q550" s="18">
        <v>0</v>
      </c>
      <c r="R550" s="79">
        <v>1</v>
      </c>
      <c r="S550" s="79">
        <v>1</v>
      </c>
      <c r="T550" s="79">
        <v>1</v>
      </c>
      <c r="U550" s="79">
        <v>0</v>
      </c>
      <c r="V550" s="79">
        <v>1</v>
      </c>
      <c r="W550" s="79">
        <v>0</v>
      </c>
      <c r="X550" s="79">
        <v>0</v>
      </c>
      <c r="Y550" s="79">
        <f>표35_49651611931749[[#This Row],[Mdm2(t+1)]]</f>
        <v>1</v>
      </c>
    </row>
    <row r="551" spans="1:25" ht="10.8">
      <c r="A551" s="54">
        <v>0</v>
      </c>
      <c r="B551" s="25">
        <v>0</v>
      </c>
      <c r="C551" s="25">
        <v>0</v>
      </c>
      <c r="D551" s="23">
        <v>1</v>
      </c>
      <c r="E551" s="24">
        <v>1</v>
      </c>
      <c r="F551" s="26">
        <v>1</v>
      </c>
      <c r="G551" s="26">
        <v>0</v>
      </c>
      <c r="H551" s="26">
        <v>1</v>
      </c>
      <c r="I551" s="26">
        <v>0</v>
      </c>
      <c r="J551" s="6">
        <v>1</v>
      </c>
      <c r="K551" s="5">
        <f t="shared" si="25"/>
        <v>2</v>
      </c>
      <c r="L551" s="56">
        <f t="shared" si="24"/>
        <v>1</v>
      </c>
      <c r="M551" s="18"/>
      <c r="N551" s="18"/>
      <c r="O551" s="18">
        <v>0</v>
      </c>
      <c r="P551" s="18">
        <v>0</v>
      </c>
      <c r="Q551" s="18">
        <v>0</v>
      </c>
      <c r="R551" s="79">
        <v>1</v>
      </c>
      <c r="S551" s="79">
        <v>1</v>
      </c>
      <c r="T551" s="79">
        <v>1</v>
      </c>
      <c r="U551" s="79">
        <v>0</v>
      </c>
      <c r="V551" s="79">
        <v>1</v>
      </c>
      <c r="W551" s="79">
        <v>0</v>
      </c>
      <c r="X551" s="79">
        <v>1</v>
      </c>
      <c r="Y551" s="79">
        <f>표35_49651611931749[[#This Row],[Mdm2(t+1)]]</f>
        <v>1</v>
      </c>
    </row>
    <row r="552" spans="1:25" ht="10.8">
      <c r="A552" s="54">
        <v>0</v>
      </c>
      <c r="B552" s="25">
        <v>0</v>
      </c>
      <c r="C552" s="25">
        <v>0</v>
      </c>
      <c r="D552" s="23">
        <v>1</v>
      </c>
      <c r="E552" s="24">
        <v>1</v>
      </c>
      <c r="F552" s="26">
        <v>1</v>
      </c>
      <c r="G552" s="26">
        <v>0</v>
      </c>
      <c r="H552" s="26">
        <v>1</v>
      </c>
      <c r="I552" s="26">
        <v>1</v>
      </c>
      <c r="J552" s="6">
        <v>0</v>
      </c>
      <c r="K552" s="5">
        <f t="shared" si="25"/>
        <v>3</v>
      </c>
      <c r="L552" s="56">
        <f t="shared" si="24"/>
        <v>1</v>
      </c>
      <c r="M552" s="18"/>
      <c r="N552" s="18"/>
      <c r="O552" s="18">
        <v>0</v>
      </c>
      <c r="P552" s="18">
        <v>0</v>
      </c>
      <c r="Q552" s="18">
        <v>0</v>
      </c>
      <c r="R552" s="79">
        <v>1</v>
      </c>
      <c r="S552" s="79">
        <v>1</v>
      </c>
      <c r="T552" s="79">
        <v>1</v>
      </c>
      <c r="U552" s="79">
        <v>0</v>
      </c>
      <c r="V552" s="79">
        <v>1</v>
      </c>
      <c r="W552" s="79">
        <v>1</v>
      </c>
      <c r="X552" s="79">
        <v>0</v>
      </c>
      <c r="Y552" s="79">
        <f>표35_49651611931749[[#This Row],[Mdm2(t+1)]]</f>
        <v>1</v>
      </c>
    </row>
    <row r="553" spans="1:25" ht="10.8">
      <c r="A553" s="54">
        <v>0</v>
      </c>
      <c r="B553" s="25">
        <v>0</v>
      </c>
      <c r="C553" s="25">
        <v>0</v>
      </c>
      <c r="D553" s="23">
        <v>1</v>
      </c>
      <c r="E553" s="24">
        <v>1</v>
      </c>
      <c r="F553" s="26">
        <v>1</v>
      </c>
      <c r="G553" s="26">
        <v>0</v>
      </c>
      <c r="H553" s="26">
        <v>1</v>
      </c>
      <c r="I553" s="26">
        <v>1</v>
      </c>
      <c r="J553" s="6">
        <v>1</v>
      </c>
      <c r="K553" s="5">
        <f t="shared" si="25"/>
        <v>3</v>
      </c>
      <c r="L553" s="56">
        <f t="shared" si="24"/>
        <v>1</v>
      </c>
      <c r="M553" s="18"/>
      <c r="N553" s="18"/>
      <c r="O553" s="18">
        <v>0</v>
      </c>
      <c r="P553" s="18">
        <v>0</v>
      </c>
      <c r="Q553" s="18">
        <v>0</v>
      </c>
      <c r="R553" s="79">
        <v>1</v>
      </c>
      <c r="S553" s="79">
        <v>1</v>
      </c>
      <c r="T553" s="79">
        <v>1</v>
      </c>
      <c r="U553" s="79">
        <v>0</v>
      </c>
      <c r="V553" s="79">
        <v>1</v>
      </c>
      <c r="W553" s="79">
        <v>1</v>
      </c>
      <c r="X553" s="79">
        <v>1</v>
      </c>
      <c r="Y553" s="79">
        <f>표35_49651611931749[[#This Row],[Mdm2(t+1)]]</f>
        <v>1</v>
      </c>
    </row>
    <row r="554" spans="1:25" ht="10.8">
      <c r="A554" s="54">
        <v>0</v>
      </c>
      <c r="B554" s="25">
        <v>0</v>
      </c>
      <c r="C554" s="25">
        <v>0</v>
      </c>
      <c r="D554" s="23">
        <v>1</v>
      </c>
      <c r="E554" s="24">
        <v>1</v>
      </c>
      <c r="F554" s="26">
        <v>1</v>
      </c>
      <c r="G554" s="26">
        <v>1</v>
      </c>
      <c r="H554" s="26">
        <v>0</v>
      </c>
      <c r="I554" s="26">
        <v>0</v>
      </c>
      <c r="J554" s="5">
        <v>0</v>
      </c>
      <c r="K554" s="5">
        <f t="shared" si="25"/>
        <v>3</v>
      </c>
      <c r="L554" s="56">
        <f t="shared" si="24"/>
        <v>1</v>
      </c>
      <c r="M554" s="18"/>
      <c r="N554" s="18"/>
      <c r="O554" s="18">
        <v>0</v>
      </c>
      <c r="P554" s="18">
        <v>0</v>
      </c>
      <c r="Q554" s="18">
        <v>0</v>
      </c>
      <c r="R554" s="79">
        <v>1</v>
      </c>
      <c r="S554" s="79">
        <v>1</v>
      </c>
      <c r="T554" s="79">
        <v>1</v>
      </c>
      <c r="U554" s="79">
        <v>1</v>
      </c>
      <c r="V554" s="79">
        <v>0</v>
      </c>
      <c r="W554" s="79">
        <v>0</v>
      </c>
      <c r="X554" s="79">
        <v>0</v>
      </c>
      <c r="Y554" s="79">
        <f>표35_49651611931749[[#This Row],[Mdm2(t+1)]]</f>
        <v>1</v>
      </c>
    </row>
    <row r="555" spans="1:25" ht="10.8">
      <c r="A555" s="54">
        <v>0</v>
      </c>
      <c r="B555" s="25">
        <v>0</v>
      </c>
      <c r="C555" s="25">
        <v>0</v>
      </c>
      <c r="D555" s="23">
        <v>1</v>
      </c>
      <c r="E555" s="24">
        <v>1</v>
      </c>
      <c r="F555" s="26">
        <v>1</v>
      </c>
      <c r="G555" s="26">
        <v>1</v>
      </c>
      <c r="H555" s="26">
        <v>0</v>
      </c>
      <c r="I555" s="26">
        <v>0</v>
      </c>
      <c r="J555" s="5">
        <v>1</v>
      </c>
      <c r="K555" s="5">
        <f t="shared" si="25"/>
        <v>3</v>
      </c>
      <c r="L555" s="56">
        <f t="shared" si="24"/>
        <v>1</v>
      </c>
      <c r="M555" s="18"/>
      <c r="N555" s="18"/>
      <c r="O555" s="18">
        <v>0</v>
      </c>
      <c r="P555" s="18">
        <v>0</v>
      </c>
      <c r="Q555" s="18">
        <v>0</v>
      </c>
      <c r="R555" s="79">
        <v>1</v>
      </c>
      <c r="S555" s="79">
        <v>1</v>
      </c>
      <c r="T555" s="79">
        <v>1</v>
      </c>
      <c r="U555" s="79">
        <v>1</v>
      </c>
      <c r="V555" s="79">
        <v>0</v>
      </c>
      <c r="W555" s="79">
        <v>0</v>
      </c>
      <c r="X555" s="79">
        <v>1</v>
      </c>
      <c r="Y555" s="79">
        <f>표35_49651611931749[[#This Row],[Mdm2(t+1)]]</f>
        <v>1</v>
      </c>
    </row>
    <row r="556" spans="1:25" ht="10.8">
      <c r="A556" s="54">
        <v>0</v>
      </c>
      <c r="B556" s="25">
        <v>0</v>
      </c>
      <c r="C556" s="25">
        <v>0</v>
      </c>
      <c r="D556" s="23">
        <v>1</v>
      </c>
      <c r="E556" s="24">
        <v>1</v>
      </c>
      <c r="F556" s="26">
        <v>1</v>
      </c>
      <c r="G556" s="26">
        <v>1</v>
      </c>
      <c r="H556" s="26">
        <v>0</v>
      </c>
      <c r="I556" s="26">
        <v>1</v>
      </c>
      <c r="J556" s="5">
        <v>0</v>
      </c>
      <c r="K556" s="5">
        <f t="shared" si="25"/>
        <v>4</v>
      </c>
      <c r="L556" s="56">
        <f t="shared" si="24"/>
        <v>1</v>
      </c>
      <c r="M556" s="18"/>
      <c r="N556" s="18"/>
      <c r="O556" s="18">
        <v>0</v>
      </c>
      <c r="P556" s="18">
        <v>0</v>
      </c>
      <c r="Q556" s="18">
        <v>0</v>
      </c>
      <c r="R556" s="79">
        <v>1</v>
      </c>
      <c r="S556" s="79">
        <v>1</v>
      </c>
      <c r="T556" s="79">
        <v>1</v>
      </c>
      <c r="U556" s="79">
        <v>1</v>
      </c>
      <c r="V556" s="79">
        <v>0</v>
      </c>
      <c r="W556" s="79">
        <v>1</v>
      </c>
      <c r="X556" s="79">
        <v>0</v>
      </c>
      <c r="Y556" s="79">
        <f>표35_49651611931749[[#This Row],[Mdm2(t+1)]]</f>
        <v>1</v>
      </c>
    </row>
    <row r="557" spans="1:25" ht="10.8">
      <c r="A557" s="54">
        <v>0</v>
      </c>
      <c r="B557" s="25">
        <v>0</v>
      </c>
      <c r="C557" s="25">
        <v>0</v>
      </c>
      <c r="D557" s="23">
        <v>1</v>
      </c>
      <c r="E557" s="24">
        <v>1</v>
      </c>
      <c r="F557" s="26">
        <v>1</v>
      </c>
      <c r="G557" s="26">
        <v>1</v>
      </c>
      <c r="H557" s="26">
        <v>0</v>
      </c>
      <c r="I557" s="26">
        <v>1</v>
      </c>
      <c r="J557" s="5">
        <v>1</v>
      </c>
      <c r="K557" s="5">
        <f t="shared" si="25"/>
        <v>4</v>
      </c>
      <c r="L557" s="56">
        <f t="shared" si="24"/>
        <v>1</v>
      </c>
      <c r="M557" s="18"/>
      <c r="N557" s="18"/>
      <c r="O557" s="18">
        <v>0</v>
      </c>
      <c r="P557" s="18">
        <v>0</v>
      </c>
      <c r="Q557" s="18">
        <v>0</v>
      </c>
      <c r="R557" s="79">
        <v>1</v>
      </c>
      <c r="S557" s="79">
        <v>1</v>
      </c>
      <c r="T557" s="79">
        <v>1</v>
      </c>
      <c r="U557" s="79">
        <v>1</v>
      </c>
      <c r="V557" s="79">
        <v>0</v>
      </c>
      <c r="W557" s="79">
        <v>1</v>
      </c>
      <c r="X557" s="79">
        <v>1</v>
      </c>
      <c r="Y557" s="79">
        <f>표35_49651611931749[[#This Row],[Mdm2(t+1)]]</f>
        <v>1</v>
      </c>
    </row>
    <row r="558" spans="1:25" ht="10.8">
      <c r="A558" s="54">
        <v>0</v>
      </c>
      <c r="B558" s="25">
        <v>0</v>
      </c>
      <c r="C558" s="25">
        <v>0</v>
      </c>
      <c r="D558" s="23">
        <v>1</v>
      </c>
      <c r="E558" s="24">
        <v>1</v>
      </c>
      <c r="F558" s="26">
        <v>1</v>
      </c>
      <c r="G558" s="26">
        <v>1</v>
      </c>
      <c r="H558" s="26">
        <v>1</v>
      </c>
      <c r="I558" s="26">
        <v>0</v>
      </c>
      <c r="J558" s="6">
        <v>0</v>
      </c>
      <c r="K558" s="5">
        <f t="shared" si="25"/>
        <v>4</v>
      </c>
      <c r="L558" s="56">
        <f t="shared" si="24"/>
        <v>1</v>
      </c>
      <c r="M558" s="18"/>
      <c r="N558" s="18"/>
      <c r="O558" s="18">
        <v>0</v>
      </c>
      <c r="P558" s="18">
        <v>0</v>
      </c>
      <c r="Q558" s="18">
        <v>0</v>
      </c>
      <c r="R558" s="79">
        <v>1</v>
      </c>
      <c r="S558" s="79">
        <v>1</v>
      </c>
      <c r="T558" s="79">
        <v>1</v>
      </c>
      <c r="U558" s="79">
        <v>1</v>
      </c>
      <c r="V558" s="79">
        <v>1</v>
      </c>
      <c r="W558" s="79">
        <v>0</v>
      </c>
      <c r="X558" s="79">
        <v>0</v>
      </c>
      <c r="Y558" s="79">
        <f>표35_49651611931749[[#This Row],[Mdm2(t+1)]]</f>
        <v>1</v>
      </c>
    </row>
    <row r="559" spans="1:25" ht="10.8">
      <c r="A559" s="54">
        <v>0</v>
      </c>
      <c r="B559" s="25">
        <v>0</v>
      </c>
      <c r="C559" s="25">
        <v>0</v>
      </c>
      <c r="D559" s="23">
        <v>1</v>
      </c>
      <c r="E559" s="24">
        <v>1</v>
      </c>
      <c r="F559" s="26">
        <v>1</v>
      </c>
      <c r="G559" s="26">
        <v>1</v>
      </c>
      <c r="H559" s="26">
        <v>1</v>
      </c>
      <c r="I559" s="26">
        <v>0</v>
      </c>
      <c r="J559" s="6">
        <v>1</v>
      </c>
      <c r="K559" s="5">
        <f t="shared" si="25"/>
        <v>4</v>
      </c>
      <c r="L559" s="56">
        <f t="shared" si="24"/>
        <v>1</v>
      </c>
      <c r="M559" s="18"/>
      <c r="N559" s="18"/>
      <c r="O559" s="18">
        <v>0</v>
      </c>
      <c r="P559" s="18">
        <v>0</v>
      </c>
      <c r="Q559" s="18">
        <v>0</v>
      </c>
      <c r="R559" s="79">
        <v>1</v>
      </c>
      <c r="S559" s="79">
        <v>1</v>
      </c>
      <c r="T559" s="79">
        <v>1</v>
      </c>
      <c r="U559" s="79">
        <v>1</v>
      </c>
      <c r="V559" s="79">
        <v>1</v>
      </c>
      <c r="W559" s="79">
        <v>0</v>
      </c>
      <c r="X559" s="79">
        <v>1</v>
      </c>
      <c r="Y559" s="79">
        <f>표35_49651611931749[[#This Row],[Mdm2(t+1)]]</f>
        <v>1</v>
      </c>
    </row>
    <row r="560" spans="1:25" ht="10.8">
      <c r="A560" s="54">
        <v>0</v>
      </c>
      <c r="B560" s="25">
        <v>0</v>
      </c>
      <c r="C560" s="25">
        <v>0</v>
      </c>
      <c r="D560" s="23">
        <v>1</v>
      </c>
      <c r="E560" s="24">
        <v>1</v>
      </c>
      <c r="F560" s="26">
        <v>1</v>
      </c>
      <c r="G560" s="26">
        <v>1</v>
      </c>
      <c r="H560" s="26">
        <v>1</v>
      </c>
      <c r="I560" s="26">
        <v>1</v>
      </c>
      <c r="J560" s="6">
        <v>0</v>
      </c>
      <c r="K560" s="5">
        <f t="shared" si="25"/>
        <v>5</v>
      </c>
      <c r="L560" s="56">
        <f t="shared" si="24"/>
        <v>1</v>
      </c>
      <c r="M560" s="18"/>
      <c r="N560" s="18"/>
      <c r="O560" s="18">
        <v>0</v>
      </c>
      <c r="P560" s="18">
        <v>0</v>
      </c>
      <c r="Q560" s="18">
        <v>0</v>
      </c>
      <c r="R560" s="79">
        <v>1</v>
      </c>
      <c r="S560" s="79">
        <v>1</v>
      </c>
      <c r="T560" s="79">
        <v>1</v>
      </c>
      <c r="U560" s="79">
        <v>1</v>
      </c>
      <c r="V560" s="79">
        <v>1</v>
      </c>
      <c r="W560" s="79">
        <v>1</v>
      </c>
      <c r="X560" s="79">
        <v>0</v>
      </c>
      <c r="Y560" s="79">
        <f>표35_49651611931749[[#This Row],[Mdm2(t+1)]]</f>
        <v>1</v>
      </c>
    </row>
    <row r="561" spans="1:25" ht="10.8">
      <c r="A561" s="54">
        <v>0</v>
      </c>
      <c r="B561" s="25">
        <v>0</v>
      </c>
      <c r="C561" s="25">
        <v>0</v>
      </c>
      <c r="D561" s="23">
        <v>1</v>
      </c>
      <c r="E561" s="24">
        <v>1</v>
      </c>
      <c r="F561" s="26">
        <v>1</v>
      </c>
      <c r="G561" s="26">
        <v>1</v>
      </c>
      <c r="H561" s="26">
        <v>1</v>
      </c>
      <c r="I561" s="26">
        <v>1</v>
      </c>
      <c r="J561" s="6">
        <v>1</v>
      </c>
      <c r="K561" s="5">
        <f t="shared" si="25"/>
        <v>5</v>
      </c>
      <c r="L561" s="56">
        <f t="shared" si="24"/>
        <v>1</v>
      </c>
      <c r="M561" s="18"/>
      <c r="N561" s="18"/>
      <c r="O561" s="18">
        <v>0</v>
      </c>
      <c r="P561" s="18">
        <v>0</v>
      </c>
      <c r="Q561" s="18">
        <v>0</v>
      </c>
      <c r="R561" s="79">
        <v>1</v>
      </c>
      <c r="S561" s="79">
        <v>1</v>
      </c>
      <c r="T561" s="79">
        <v>1</v>
      </c>
      <c r="U561" s="79">
        <v>1</v>
      </c>
      <c r="V561" s="79">
        <v>1</v>
      </c>
      <c r="W561" s="79">
        <v>1</v>
      </c>
      <c r="X561" s="79">
        <v>1</v>
      </c>
      <c r="Y561" s="79">
        <f>표35_49651611931749[[#This Row],[Mdm2(t+1)]]</f>
        <v>1</v>
      </c>
    </row>
    <row r="562" spans="1:25" ht="10.8">
      <c r="A562" s="54">
        <v>0</v>
      </c>
      <c r="B562" s="25">
        <v>0</v>
      </c>
      <c r="C562" s="23">
        <v>1</v>
      </c>
      <c r="D562" s="23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6">
        <v>0</v>
      </c>
      <c r="K562" s="5">
        <f t="shared" si="25"/>
        <v>-1</v>
      </c>
      <c r="L562" s="56">
        <f t="shared" ref="L562:L625" si="26">IF(K562&gt;0,1,IF(K562&lt;0,0,J562))</f>
        <v>0</v>
      </c>
      <c r="M562" s="18"/>
      <c r="N562" s="18"/>
      <c r="O562" s="18">
        <v>0</v>
      </c>
      <c r="P562" s="18">
        <v>0</v>
      </c>
      <c r="Q562" s="18">
        <v>1</v>
      </c>
      <c r="R562" s="79">
        <v>0</v>
      </c>
      <c r="S562" s="79">
        <v>0</v>
      </c>
      <c r="T562" s="79">
        <v>0</v>
      </c>
      <c r="U562" s="79">
        <v>0</v>
      </c>
      <c r="V562" s="79">
        <v>0</v>
      </c>
      <c r="W562" s="79">
        <v>0</v>
      </c>
      <c r="X562" s="79">
        <v>0</v>
      </c>
      <c r="Y562" s="79">
        <f>표35_49651611931749[[#This Row],[Mdm2(t+1)]]</f>
        <v>0</v>
      </c>
    </row>
    <row r="563" spans="1:25" ht="10.8">
      <c r="A563" s="54">
        <v>0</v>
      </c>
      <c r="B563" s="25">
        <v>0</v>
      </c>
      <c r="C563" s="23">
        <v>1</v>
      </c>
      <c r="D563" s="23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6">
        <v>1</v>
      </c>
      <c r="K563" s="5">
        <f t="shared" ref="K563:K626" si="27">A563*$C$423+B563*$C$424+C563*$C$425+D563*$C$426+E563*$C$427+F563*$C$428+G563*$C$429+H563*$C$430+I563*$C$431+$C$422</f>
        <v>-1</v>
      </c>
      <c r="L563" s="56">
        <f t="shared" si="26"/>
        <v>0</v>
      </c>
      <c r="M563" s="18"/>
      <c r="N563" s="18"/>
      <c r="O563" s="18">
        <v>0</v>
      </c>
      <c r="P563" s="18">
        <v>0</v>
      </c>
      <c r="Q563" s="18">
        <v>1</v>
      </c>
      <c r="R563" s="79">
        <v>0</v>
      </c>
      <c r="S563" s="79">
        <v>0</v>
      </c>
      <c r="T563" s="79">
        <v>0</v>
      </c>
      <c r="U563" s="79">
        <v>0</v>
      </c>
      <c r="V563" s="79">
        <v>0</v>
      </c>
      <c r="W563" s="79">
        <v>0</v>
      </c>
      <c r="X563" s="79">
        <v>1</v>
      </c>
      <c r="Y563" s="79">
        <f>표35_49651611931749[[#This Row],[Mdm2(t+1)]]</f>
        <v>0</v>
      </c>
    </row>
    <row r="564" spans="1:25" ht="10.8">
      <c r="A564" s="54">
        <v>0</v>
      </c>
      <c r="B564" s="25">
        <v>0</v>
      </c>
      <c r="C564" s="23">
        <v>1</v>
      </c>
      <c r="D564" s="23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1</v>
      </c>
      <c r="J564" s="6">
        <v>0</v>
      </c>
      <c r="K564" s="5">
        <f t="shared" si="27"/>
        <v>0</v>
      </c>
      <c r="L564" s="56">
        <f t="shared" si="26"/>
        <v>0</v>
      </c>
      <c r="M564" s="18"/>
      <c r="N564" s="18"/>
      <c r="O564" s="18">
        <v>0</v>
      </c>
      <c r="P564" s="18">
        <v>0</v>
      </c>
      <c r="Q564" s="18">
        <v>1</v>
      </c>
      <c r="R564" s="79">
        <v>0</v>
      </c>
      <c r="S564" s="79">
        <v>0</v>
      </c>
      <c r="T564" s="79">
        <v>0</v>
      </c>
      <c r="U564" s="79">
        <v>0</v>
      </c>
      <c r="V564" s="79">
        <v>0</v>
      </c>
      <c r="W564" s="79">
        <v>1</v>
      </c>
      <c r="X564" s="79">
        <v>0</v>
      </c>
      <c r="Y564" s="79">
        <f>표35_49651611931749[[#This Row],[Mdm2(t+1)]]</f>
        <v>0</v>
      </c>
    </row>
    <row r="565" spans="1:25" ht="10.8">
      <c r="A565" s="54">
        <v>0</v>
      </c>
      <c r="B565" s="25">
        <v>0</v>
      </c>
      <c r="C565" s="23">
        <v>1</v>
      </c>
      <c r="D565" s="23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1</v>
      </c>
      <c r="J565" s="6">
        <v>1</v>
      </c>
      <c r="K565" s="5">
        <f t="shared" si="27"/>
        <v>0</v>
      </c>
      <c r="L565" s="56">
        <f t="shared" si="26"/>
        <v>1</v>
      </c>
      <c r="M565" s="18"/>
      <c r="N565" s="18"/>
      <c r="O565" s="18">
        <v>0</v>
      </c>
      <c r="P565" s="18">
        <v>0</v>
      </c>
      <c r="Q565" s="18">
        <v>1</v>
      </c>
      <c r="R565" s="79">
        <v>0</v>
      </c>
      <c r="S565" s="79">
        <v>0</v>
      </c>
      <c r="T565" s="79">
        <v>0</v>
      </c>
      <c r="U565" s="79">
        <v>0</v>
      </c>
      <c r="V565" s="79">
        <v>0</v>
      </c>
      <c r="W565" s="79">
        <v>1</v>
      </c>
      <c r="X565" s="79">
        <v>1</v>
      </c>
      <c r="Y565" s="79">
        <f>표35_49651611931749[[#This Row],[Mdm2(t+1)]]</f>
        <v>1</v>
      </c>
    </row>
    <row r="566" spans="1:25" ht="10.8">
      <c r="A566" s="54">
        <v>0</v>
      </c>
      <c r="B566" s="25">
        <v>0</v>
      </c>
      <c r="C566" s="23">
        <v>1</v>
      </c>
      <c r="D566" s="23">
        <v>0</v>
      </c>
      <c r="E566" s="24">
        <v>0</v>
      </c>
      <c r="F566" s="24">
        <v>0</v>
      </c>
      <c r="G566" s="24">
        <v>0</v>
      </c>
      <c r="H566" s="24">
        <v>1</v>
      </c>
      <c r="I566" s="24">
        <v>0</v>
      </c>
      <c r="J566" s="5">
        <v>0</v>
      </c>
      <c r="K566" s="5">
        <f t="shared" si="27"/>
        <v>0</v>
      </c>
      <c r="L566" s="56">
        <f t="shared" si="26"/>
        <v>0</v>
      </c>
      <c r="M566" s="18"/>
      <c r="N566" s="18"/>
      <c r="O566" s="18">
        <v>0</v>
      </c>
      <c r="P566" s="18">
        <v>0</v>
      </c>
      <c r="Q566" s="18">
        <v>1</v>
      </c>
      <c r="R566" s="79">
        <v>0</v>
      </c>
      <c r="S566" s="79">
        <v>0</v>
      </c>
      <c r="T566" s="79">
        <v>0</v>
      </c>
      <c r="U566" s="79">
        <v>0</v>
      </c>
      <c r="V566" s="79">
        <v>1</v>
      </c>
      <c r="W566" s="79">
        <v>0</v>
      </c>
      <c r="X566" s="79">
        <v>0</v>
      </c>
      <c r="Y566" s="79">
        <f>표35_49651611931749[[#This Row],[Mdm2(t+1)]]</f>
        <v>0</v>
      </c>
    </row>
    <row r="567" spans="1:25" ht="10.8">
      <c r="A567" s="54">
        <v>0</v>
      </c>
      <c r="B567" s="25">
        <v>0</v>
      </c>
      <c r="C567" s="23">
        <v>1</v>
      </c>
      <c r="D567" s="23">
        <v>0</v>
      </c>
      <c r="E567" s="24">
        <v>0</v>
      </c>
      <c r="F567" s="24">
        <v>0</v>
      </c>
      <c r="G567" s="24">
        <v>0</v>
      </c>
      <c r="H567" s="24">
        <v>1</v>
      </c>
      <c r="I567" s="24">
        <v>0</v>
      </c>
      <c r="J567" s="5">
        <v>1</v>
      </c>
      <c r="K567" s="5">
        <f t="shared" si="27"/>
        <v>0</v>
      </c>
      <c r="L567" s="56">
        <f t="shared" si="26"/>
        <v>1</v>
      </c>
      <c r="M567" s="18"/>
      <c r="N567" s="18"/>
      <c r="O567" s="18">
        <v>0</v>
      </c>
      <c r="P567" s="18">
        <v>0</v>
      </c>
      <c r="Q567" s="18">
        <v>1</v>
      </c>
      <c r="R567" s="79">
        <v>0</v>
      </c>
      <c r="S567" s="79">
        <v>0</v>
      </c>
      <c r="T567" s="79">
        <v>0</v>
      </c>
      <c r="U567" s="79">
        <v>0</v>
      </c>
      <c r="V567" s="79">
        <v>1</v>
      </c>
      <c r="W567" s="79">
        <v>0</v>
      </c>
      <c r="X567" s="79">
        <v>1</v>
      </c>
      <c r="Y567" s="79">
        <f>표35_49651611931749[[#This Row],[Mdm2(t+1)]]</f>
        <v>1</v>
      </c>
    </row>
    <row r="568" spans="1:25" ht="10.8">
      <c r="A568" s="54">
        <v>0</v>
      </c>
      <c r="B568" s="25">
        <v>0</v>
      </c>
      <c r="C568" s="23">
        <v>1</v>
      </c>
      <c r="D568" s="23">
        <v>0</v>
      </c>
      <c r="E568" s="24">
        <v>0</v>
      </c>
      <c r="F568" s="24">
        <v>0</v>
      </c>
      <c r="G568" s="24">
        <v>0</v>
      </c>
      <c r="H568" s="24">
        <v>1</v>
      </c>
      <c r="I568" s="24">
        <v>1</v>
      </c>
      <c r="J568" s="5">
        <v>0</v>
      </c>
      <c r="K568" s="5">
        <f t="shared" si="27"/>
        <v>1</v>
      </c>
      <c r="L568" s="56">
        <f t="shared" si="26"/>
        <v>1</v>
      </c>
      <c r="M568" s="18"/>
      <c r="N568" s="18"/>
      <c r="O568" s="18">
        <v>0</v>
      </c>
      <c r="P568" s="18">
        <v>0</v>
      </c>
      <c r="Q568" s="18">
        <v>1</v>
      </c>
      <c r="R568" s="79">
        <v>0</v>
      </c>
      <c r="S568" s="79">
        <v>0</v>
      </c>
      <c r="T568" s="79">
        <v>0</v>
      </c>
      <c r="U568" s="79">
        <v>0</v>
      </c>
      <c r="V568" s="79">
        <v>1</v>
      </c>
      <c r="W568" s="79">
        <v>1</v>
      </c>
      <c r="X568" s="79">
        <v>0</v>
      </c>
      <c r="Y568" s="79">
        <f>표35_49651611931749[[#This Row],[Mdm2(t+1)]]</f>
        <v>1</v>
      </c>
    </row>
    <row r="569" spans="1:25" ht="10.8">
      <c r="A569" s="54">
        <v>0</v>
      </c>
      <c r="B569" s="25">
        <v>0</v>
      </c>
      <c r="C569" s="23">
        <v>1</v>
      </c>
      <c r="D569" s="23">
        <v>0</v>
      </c>
      <c r="E569" s="24">
        <v>0</v>
      </c>
      <c r="F569" s="24">
        <v>0</v>
      </c>
      <c r="G569" s="24">
        <v>0</v>
      </c>
      <c r="H569" s="24">
        <v>1</v>
      </c>
      <c r="I569" s="24">
        <v>1</v>
      </c>
      <c r="J569" s="5">
        <v>1</v>
      </c>
      <c r="K569" s="5">
        <f t="shared" si="27"/>
        <v>1</v>
      </c>
      <c r="L569" s="56">
        <f t="shared" si="26"/>
        <v>1</v>
      </c>
      <c r="M569" s="18"/>
      <c r="N569" s="18"/>
      <c r="O569" s="18">
        <v>0</v>
      </c>
      <c r="P569" s="18">
        <v>0</v>
      </c>
      <c r="Q569" s="18">
        <v>1</v>
      </c>
      <c r="R569" s="79">
        <v>0</v>
      </c>
      <c r="S569" s="79">
        <v>0</v>
      </c>
      <c r="T569" s="79">
        <v>0</v>
      </c>
      <c r="U569" s="79">
        <v>0</v>
      </c>
      <c r="V569" s="79">
        <v>1</v>
      </c>
      <c r="W569" s="79">
        <v>1</v>
      </c>
      <c r="X569" s="79">
        <v>1</v>
      </c>
      <c r="Y569" s="79">
        <f>표35_49651611931749[[#This Row],[Mdm2(t+1)]]</f>
        <v>1</v>
      </c>
    </row>
    <row r="570" spans="1:25" ht="10.8">
      <c r="A570" s="54">
        <v>0</v>
      </c>
      <c r="B570" s="25">
        <v>0</v>
      </c>
      <c r="C570" s="23">
        <v>1</v>
      </c>
      <c r="D570" s="25">
        <v>0</v>
      </c>
      <c r="E570" s="26">
        <v>0</v>
      </c>
      <c r="F570" s="26">
        <v>0</v>
      </c>
      <c r="G570" s="26">
        <v>1</v>
      </c>
      <c r="H570" s="26">
        <v>0</v>
      </c>
      <c r="I570" s="26">
        <v>0</v>
      </c>
      <c r="J570" s="6">
        <v>0</v>
      </c>
      <c r="K570" s="5">
        <f t="shared" si="27"/>
        <v>1</v>
      </c>
      <c r="L570" s="56">
        <f t="shared" si="26"/>
        <v>1</v>
      </c>
      <c r="M570" s="18"/>
      <c r="N570" s="18"/>
      <c r="O570" s="18">
        <v>0</v>
      </c>
      <c r="P570" s="18">
        <v>0</v>
      </c>
      <c r="Q570" s="18">
        <v>1</v>
      </c>
      <c r="R570" s="79">
        <v>0</v>
      </c>
      <c r="S570" s="79">
        <v>0</v>
      </c>
      <c r="T570" s="79">
        <v>0</v>
      </c>
      <c r="U570" s="79">
        <v>1</v>
      </c>
      <c r="V570" s="79">
        <v>0</v>
      </c>
      <c r="W570" s="79">
        <v>0</v>
      </c>
      <c r="X570" s="79">
        <v>0</v>
      </c>
      <c r="Y570" s="79">
        <f>표35_49651611931749[[#This Row],[Mdm2(t+1)]]</f>
        <v>1</v>
      </c>
    </row>
    <row r="571" spans="1:25" ht="10.8">
      <c r="A571" s="54">
        <v>0</v>
      </c>
      <c r="B571" s="25">
        <v>0</v>
      </c>
      <c r="C571" s="23">
        <v>1</v>
      </c>
      <c r="D571" s="25">
        <v>0</v>
      </c>
      <c r="E571" s="26">
        <v>0</v>
      </c>
      <c r="F571" s="26">
        <v>0</v>
      </c>
      <c r="G571" s="26">
        <v>1</v>
      </c>
      <c r="H571" s="26">
        <v>0</v>
      </c>
      <c r="I571" s="26">
        <v>0</v>
      </c>
      <c r="J571" s="6">
        <v>1</v>
      </c>
      <c r="K571" s="5">
        <f t="shared" si="27"/>
        <v>1</v>
      </c>
      <c r="L571" s="56">
        <f t="shared" si="26"/>
        <v>1</v>
      </c>
      <c r="M571" s="18"/>
      <c r="N571" s="18"/>
      <c r="O571" s="18">
        <v>0</v>
      </c>
      <c r="P571" s="18">
        <v>0</v>
      </c>
      <c r="Q571" s="18">
        <v>1</v>
      </c>
      <c r="R571" s="79">
        <v>0</v>
      </c>
      <c r="S571" s="79">
        <v>0</v>
      </c>
      <c r="T571" s="79">
        <v>0</v>
      </c>
      <c r="U571" s="79">
        <v>1</v>
      </c>
      <c r="V571" s="79">
        <v>0</v>
      </c>
      <c r="W571" s="79">
        <v>0</v>
      </c>
      <c r="X571" s="79">
        <v>1</v>
      </c>
      <c r="Y571" s="79">
        <f>표35_49651611931749[[#This Row],[Mdm2(t+1)]]</f>
        <v>1</v>
      </c>
    </row>
    <row r="572" spans="1:25" ht="10.8">
      <c r="A572" s="54">
        <v>0</v>
      </c>
      <c r="B572" s="25">
        <v>0</v>
      </c>
      <c r="C572" s="23">
        <v>1</v>
      </c>
      <c r="D572" s="25">
        <v>0</v>
      </c>
      <c r="E572" s="26">
        <v>0</v>
      </c>
      <c r="F572" s="26">
        <v>0</v>
      </c>
      <c r="G572" s="26">
        <v>1</v>
      </c>
      <c r="H572" s="26">
        <v>0</v>
      </c>
      <c r="I572" s="26">
        <v>1</v>
      </c>
      <c r="J572" s="6">
        <v>0</v>
      </c>
      <c r="K572" s="5">
        <f t="shared" si="27"/>
        <v>2</v>
      </c>
      <c r="L572" s="56">
        <f t="shared" si="26"/>
        <v>1</v>
      </c>
      <c r="M572" s="18"/>
      <c r="N572" s="18"/>
      <c r="O572" s="18">
        <v>0</v>
      </c>
      <c r="P572" s="18">
        <v>0</v>
      </c>
      <c r="Q572" s="18">
        <v>1</v>
      </c>
      <c r="R572" s="79">
        <v>0</v>
      </c>
      <c r="S572" s="79">
        <v>0</v>
      </c>
      <c r="T572" s="79">
        <v>0</v>
      </c>
      <c r="U572" s="79">
        <v>1</v>
      </c>
      <c r="V572" s="79">
        <v>0</v>
      </c>
      <c r="W572" s="79">
        <v>1</v>
      </c>
      <c r="X572" s="79">
        <v>0</v>
      </c>
      <c r="Y572" s="79">
        <f>표35_49651611931749[[#This Row],[Mdm2(t+1)]]</f>
        <v>1</v>
      </c>
    </row>
    <row r="573" spans="1:25" ht="10.8">
      <c r="A573" s="54">
        <v>0</v>
      </c>
      <c r="B573" s="25">
        <v>0</v>
      </c>
      <c r="C573" s="23">
        <v>1</v>
      </c>
      <c r="D573" s="25">
        <v>0</v>
      </c>
      <c r="E573" s="26">
        <v>0</v>
      </c>
      <c r="F573" s="26">
        <v>0</v>
      </c>
      <c r="G573" s="26">
        <v>1</v>
      </c>
      <c r="H573" s="26">
        <v>0</v>
      </c>
      <c r="I573" s="26">
        <v>1</v>
      </c>
      <c r="J573" s="6">
        <v>1</v>
      </c>
      <c r="K573" s="5">
        <f t="shared" si="27"/>
        <v>2</v>
      </c>
      <c r="L573" s="56">
        <f t="shared" si="26"/>
        <v>1</v>
      </c>
      <c r="M573" s="18"/>
      <c r="N573" s="18"/>
      <c r="O573" s="18">
        <v>0</v>
      </c>
      <c r="P573" s="18">
        <v>0</v>
      </c>
      <c r="Q573" s="18">
        <v>1</v>
      </c>
      <c r="R573" s="79">
        <v>0</v>
      </c>
      <c r="S573" s="79">
        <v>0</v>
      </c>
      <c r="T573" s="79">
        <v>0</v>
      </c>
      <c r="U573" s="79">
        <v>1</v>
      </c>
      <c r="V573" s="79">
        <v>0</v>
      </c>
      <c r="W573" s="79">
        <v>1</v>
      </c>
      <c r="X573" s="79">
        <v>1</v>
      </c>
      <c r="Y573" s="79">
        <f>표35_49651611931749[[#This Row],[Mdm2(t+1)]]</f>
        <v>1</v>
      </c>
    </row>
    <row r="574" spans="1:25" ht="10.8">
      <c r="A574" s="54">
        <v>0</v>
      </c>
      <c r="B574" s="25">
        <v>0</v>
      </c>
      <c r="C574" s="23">
        <v>1</v>
      </c>
      <c r="D574" s="25">
        <v>0</v>
      </c>
      <c r="E574" s="26">
        <v>0</v>
      </c>
      <c r="F574" s="26">
        <v>0</v>
      </c>
      <c r="G574" s="26">
        <v>1</v>
      </c>
      <c r="H574" s="26">
        <v>1</v>
      </c>
      <c r="I574" s="26">
        <v>0</v>
      </c>
      <c r="J574" s="6">
        <v>0</v>
      </c>
      <c r="K574" s="5">
        <f t="shared" si="27"/>
        <v>2</v>
      </c>
      <c r="L574" s="56">
        <f t="shared" si="26"/>
        <v>1</v>
      </c>
      <c r="M574" s="18"/>
      <c r="N574" s="18"/>
      <c r="O574" s="18">
        <v>0</v>
      </c>
      <c r="P574" s="18">
        <v>0</v>
      </c>
      <c r="Q574" s="18">
        <v>1</v>
      </c>
      <c r="R574" s="79">
        <v>0</v>
      </c>
      <c r="S574" s="79">
        <v>0</v>
      </c>
      <c r="T574" s="79">
        <v>0</v>
      </c>
      <c r="U574" s="79">
        <v>1</v>
      </c>
      <c r="V574" s="79">
        <v>1</v>
      </c>
      <c r="W574" s="79">
        <v>0</v>
      </c>
      <c r="X574" s="79">
        <v>0</v>
      </c>
      <c r="Y574" s="79">
        <f>표35_49651611931749[[#This Row],[Mdm2(t+1)]]</f>
        <v>1</v>
      </c>
    </row>
    <row r="575" spans="1:25" ht="10.8">
      <c r="A575" s="54">
        <v>0</v>
      </c>
      <c r="B575" s="25">
        <v>0</v>
      </c>
      <c r="C575" s="23">
        <v>1</v>
      </c>
      <c r="D575" s="25">
        <v>0</v>
      </c>
      <c r="E575" s="26">
        <v>0</v>
      </c>
      <c r="F575" s="26">
        <v>0</v>
      </c>
      <c r="G575" s="26">
        <v>1</v>
      </c>
      <c r="H575" s="26">
        <v>1</v>
      </c>
      <c r="I575" s="26">
        <v>0</v>
      </c>
      <c r="J575" s="6">
        <v>1</v>
      </c>
      <c r="K575" s="5">
        <f t="shared" si="27"/>
        <v>2</v>
      </c>
      <c r="L575" s="56">
        <f t="shared" si="26"/>
        <v>1</v>
      </c>
      <c r="M575" s="18"/>
      <c r="N575" s="18"/>
      <c r="O575" s="18">
        <v>0</v>
      </c>
      <c r="P575" s="18">
        <v>0</v>
      </c>
      <c r="Q575" s="18">
        <v>1</v>
      </c>
      <c r="R575" s="79">
        <v>0</v>
      </c>
      <c r="S575" s="79">
        <v>0</v>
      </c>
      <c r="T575" s="79">
        <v>0</v>
      </c>
      <c r="U575" s="79">
        <v>1</v>
      </c>
      <c r="V575" s="79">
        <v>1</v>
      </c>
      <c r="W575" s="79">
        <v>0</v>
      </c>
      <c r="X575" s="79">
        <v>1</v>
      </c>
      <c r="Y575" s="79">
        <f>표35_49651611931749[[#This Row],[Mdm2(t+1)]]</f>
        <v>1</v>
      </c>
    </row>
    <row r="576" spans="1:25" ht="10.8">
      <c r="A576" s="54">
        <v>0</v>
      </c>
      <c r="B576" s="25">
        <v>0</v>
      </c>
      <c r="C576" s="23">
        <v>1</v>
      </c>
      <c r="D576" s="25">
        <v>0</v>
      </c>
      <c r="E576" s="26">
        <v>0</v>
      </c>
      <c r="F576" s="26">
        <v>0</v>
      </c>
      <c r="G576" s="26">
        <v>1</v>
      </c>
      <c r="H576" s="26">
        <v>1</v>
      </c>
      <c r="I576" s="26">
        <v>1</v>
      </c>
      <c r="J576" s="6">
        <v>0</v>
      </c>
      <c r="K576" s="5">
        <f t="shared" si="27"/>
        <v>3</v>
      </c>
      <c r="L576" s="56">
        <f t="shared" si="26"/>
        <v>1</v>
      </c>
      <c r="M576" s="18"/>
      <c r="N576" s="18"/>
      <c r="O576" s="18">
        <v>0</v>
      </c>
      <c r="P576" s="18">
        <v>0</v>
      </c>
      <c r="Q576" s="18">
        <v>1</v>
      </c>
      <c r="R576" s="79">
        <v>0</v>
      </c>
      <c r="S576" s="79">
        <v>0</v>
      </c>
      <c r="T576" s="79">
        <v>0</v>
      </c>
      <c r="U576" s="79">
        <v>1</v>
      </c>
      <c r="V576" s="79">
        <v>1</v>
      </c>
      <c r="W576" s="79">
        <v>1</v>
      </c>
      <c r="X576" s="79">
        <v>0</v>
      </c>
      <c r="Y576" s="79">
        <f>표35_49651611931749[[#This Row],[Mdm2(t+1)]]</f>
        <v>1</v>
      </c>
    </row>
    <row r="577" spans="1:25" ht="10.8">
      <c r="A577" s="54">
        <v>0</v>
      </c>
      <c r="B577" s="25">
        <v>0</v>
      </c>
      <c r="C577" s="23">
        <v>1</v>
      </c>
      <c r="D577" s="25">
        <v>0</v>
      </c>
      <c r="E577" s="26">
        <v>0</v>
      </c>
      <c r="F577" s="26">
        <v>0</v>
      </c>
      <c r="G577" s="26">
        <v>1</v>
      </c>
      <c r="H577" s="26">
        <v>1</v>
      </c>
      <c r="I577" s="26">
        <v>1</v>
      </c>
      <c r="J577" s="6">
        <v>1</v>
      </c>
      <c r="K577" s="5">
        <f t="shared" si="27"/>
        <v>3</v>
      </c>
      <c r="L577" s="56">
        <f t="shared" si="26"/>
        <v>1</v>
      </c>
      <c r="M577" s="18"/>
      <c r="N577" s="18"/>
      <c r="O577" s="18">
        <v>0</v>
      </c>
      <c r="P577" s="18">
        <v>0</v>
      </c>
      <c r="Q577" s="18">
        <v>1</v>
      </c>
      <c r="R577" s="79">
        <v>0</v>
      </c>
      <c r="S577" s="79">
        <v>0</v>
      </c>
      <c r="T577" s="79">
        <v>0</v>
      </c>
      <c r="U577" s="79">
        <v>1</v>
      </c>
      <c r="V577" s="79">
        <v>1</v>
      </c>
      <c r="W577" s="79">
        <v>1</v>
      </c>
      <c r="X577" s="79">
        <v>1</v>
      </c>
      <c r="Y577" s="79">
        <f>표35_49651611931749[[#This Row],[Mdm2(t+1)]]</f>
        <v>1</v>
      </c>
    </row>
    <row r="578" spans="1:25" ht="10.8">
      <c r="A578" s="54">
        <v>0</v>
      </c>
      <c r="B578" s="25">
        <v>0</v>
      </c>
      <c r="C578" s="23">
        <v>1</v>
      </c>
      <c r="D578" s="23">
        <v>0</v>
      </c>
      <c r="E578" s="24">
        <v>0</v>
      </c>
      <c r="F578" s="26">
        <v>1</v>
      </c>
      <c r="G578" s="26">
        <v>0</v>
      </c>
      <c r="H578" s="26">
        <v>0</v>
      </c>
      <c r="I578" s="26">
        <v>0</v>
      </c>
      <c r="J578" s="5">
        <v>0</v>
      </c>
      <c r="K578" s="5">
        <f t="shared" si="27"/>
        <v>0</v>
      </c>
      <c r="L578" s="56">
        <f t="shared" si="26"/>
        <v>0</v>
      </c>
      <c r="M578" s="18"/>
      <c r="N578" s="18"/>
      <c r="O578" s="18">
        <v>0</v>
      </c>
      <c r="P578" s="18">
        <v>0</v>
      </c>
      <c r="Q578" s="18">
        <v>1</v>
      </c>
      <c r="R578" s="79">
        <v>0</v>
      </c>
      <c r="S578" s="79">
        <v>0</v>
      </c>
      <c r="T578" s="79">
        <v>1</v>
      </c>
      <c r="U578" s="79">
        <v>0</v>
      </c>
      <c r="V578" s="79">
        <v>0</v>
      </c>
      <c r="W578" s="79">
        <v>0</v>
      </c>
      <c r="X578" s="79">
        <v>0</v>
      </c>
      <c r="Y578" s="79">
        <f>표35_49651611931749[[#This Row],[Mdm2(t+1)]]</f>
        <v>0</v>
      </c>
    </row>
    <row r="579" spans="1:25" ht="10.8">
      <c r="A579" s="54">
        <v>0</v>
      </c>
      <c r="B579" s="25">
        <v>0</v>
      </c>
      <c r="C579" s="23">
        <v>1</v>
      </c>
      <c r="D579" s="23">
        <v>0</v>
      </c>
      <c r="E579" s="24">
        <v>0</v>
      </c>
      <c r="F579" s="26">
        <v>1</v>
      </c>
      <c r="G579" s="26">
        <v>0</v>
      </c>
      <c r="H579" s="26">
        <v>0</v>
      </c>
      <c r="I579" s="26">
        <v>0</v>
      </c>
      <c r="J579" s="5">
        <v>1</v>
      </c>
      <c r="K579" s="5">
        <f t="shared" si="27"/>
        <v>0</v>
      </c>
      <c r="L579" s="56">
        <f t="shared" si="26"/>
        <v>1</v>
      </c>
      <c r="M579" s="18"/>
      <c r="N579" s="18"/>
      <c r="O579" s="18">
        <v>0</v>
      </c>
      <c r="P579" s="18">
        <v>0</v>
      </c>
      <c r="Q579" s="18">
        <v>1</v>
      </c>
      <c r="R579" s="79">
        <v>0</v>
      </c>
      <c r="S579" s="79">
        <v>0</v>
      </c>
      <c r="T579" s="79">
        <v>1</v>
      </c>
      <c r="U579" s="79">
        <v>0</v>
      </c>
      <c r="V579" s="79">
        <v>0</v>
      </c>
      <c r="W579" s="79">
        <v>0</v>
      </c>
      <c r="X579" s="79">
        <v>1</v>
      </c>
      <c r="Y579" s="79">
        <f>표35_49651611931749[[#This Row],[Mdm2(t+1)]]</f>
        <v>1</v>
      </c>
    </row>
    <row r="580" spans="1:25" ht="10.8">
      <c r="A580" s="54">
        <v>0</v>
      </c>
      <c r="B580" s="25">
        <v>0</v>
      </c>
      <c r="C580" s="23">
        <v>1</v>
      </c>
      <c r="D580" s="23">
        <v>0</v>
      </c>
      <c r="E580" s="24">
        <v>0</v>
      </c>
      <c r="F580" s="26">
        <v>1</v>
      </c>
      <c r="G580" s="26">
        <v>0</v>
      </c>
      <c r="H580" s="26">
        <v>0</v>
      </c>
      <c r="I580" s="26">
        <v>1</v>
      </c>
      <c r="J580" s="5">
        <v>0</v>
      </c>
      <c r="K580" s="5">
        <f t="shared" si="27"/>
        <v>1</v>
      </c>
      <c r="L580" s="56">
        <f t="shared" si="26"/>
        <v>1</v>
      </c>
      <c r="M580" s="18"/>
      <c r="N580" s="18"/>
      <c r="O580" s="18">
        <v>0</v>
      </c>
      <c r="P580" s="18">
        <v>0</v>
      </c>
      <c r="Q580" s="18">
        <v>1</v>
      </c>
      <c r="R580" s="79">
        <v>0</v>
      </c>
      <c r="S580" s="79">
        <v>0</v>
      </c>
      <c r="T580" s="79">
        <v>1</v>
      </c>
      <c r="U580" s="79">
        <v>0</v>
      </c>
      <c r="V580" s="79">
        <v>0</v>
      </c>
      <c r="W580" s="79">
        <v>1</v>
      </c>
      <c r="X580" s="79">
        <v>0</v>
      </c>
      <c r="Y580" s="79">
        <f>표35_49651611931749[[#This Row],[Mdm2(t+1)]]</f>
        <v>1</v>
      </c>
    </row>
    <row r="581" spans="1:25" ht="10.8">
      <c r="A581" s="54">
        <v>0</v>
      </c>
      <c r="B581" s="25">
        <v>0</v>
      </c>
      <c r="C581" s="23">
        <v>1</v>
      </c>
      <c r="D581" s="23">
        <v>0</v>
      </c>
      <c r="E581" s="24">
        <v>0</v>
      </c>
      <c r="F581" s="26">
        <v>1</v>
      </c>
      <c r="G581" s="26">
        <v>0</v>
      </c>
      <c r="H581" s="26">
        <v>0</v>
      </c>
      <c r="I581" s="26">
        <v>1</v>
      </c>
      <c r="J581" s="5">
        <v>1</v>
      </c>
      <c r="K581" s="5">
        <f t="shared" si="27"/>
        <v>1</v>
      </c>
      <c r="L581" s="56">
        <f t="shared" si="26"/>
        <v>1</v>
      </c>
      <c r="M581" s="18"/>
      <c r="N581" s="18"/>
      <c r="O581" s="18">
        <v>0</v>
      </c>
      <c r="P581" s="18">
        <v>0</v>
      </c>
      <c r="Q581" s="18">
        <v>1</v>
      </c>
      <c r="R581" s="79">
        <v>0</v>
      </c>
      <c r="S581" s="79">
        <v>0</v>
      </c>
      <c r="T581" s="79">
        <v>1</v>
      </c>
      <c r="U581" s="79">
        <v>0</v>
      </c>
      <c r="V581" s="79">
        <v>0</v>
      </c>
      <c r="W581" s="79">
        <v>1</v>
      </c>
      <c r="X581" s="79">
        <v>1</v>
      </c>
      <c r="Y581" s="79">
        <f>표35_49651611931749[[#This Row],[Mdm2(t+1)]]</f>
        <v>1</v>
      </c>
    </row>
    <row r="582" spans="1:25" ht="10.8">
      <c r="A582" s="54">
        <v>0</v>
      </c>
      <c r="B582" s="25">
        <v>0</v>
      </c>
      <c r="C582" s="23">
        <v>1</v>
      </c>
      <c r="D582" s="23">
        <v>0</v>
      </c>
      <c r="E582" s="24">
        <v>0</v>
      </c>
      <c r="F582" s="26">
        <v>1</v>
      </c>
      <c r="G582" s="26">
        <v>0</v>
      </c>
      <c r="H582" s="26">
        <v>1</v>
      </c>
      <c r="I582" s="26">
        <v>0</v>
      </c>
      <c r="J582" s="6">
        <v>0</v>
      </c>
      <c r="K582" s="5">
        <f t="shared" si="27"/>
        <v>1</v>
      </c>
      <c r="L582" s="56">
        <f t="shared" si="26"/>
        <v>1</v>
      </c>
      <c r="M582" s="18"/>
      <c r="N582" s="18"/>
      <c r="O582" s="18">
        <v>0</v>
      </c>
      <c r="P582" s="18">
        <v>0</v>
      </c>
      <c r="Q582" s="18">
        <v>1</v>
      </c>
      <c r="R582" s="79">
        <v>0</v>
      </c>
      <c r="S582" s="79">
        <v>0</v>
      </c>
      <c r="T582" s="79">
        <v>1</v>
      </c>
      <c r="U582" s="79">
        <v>0</v>
      </c>
      <c r="V582" s="79">
        <v>1</v>
      </c>
      <c r="W582" s="79">
        <v>0</v>
      </c>
      <c r="X582" s="79">
        <v>0</v>
      </c>
      <c r="Y582" s="79">
        <f>표35_49651611931749[[#This Row],[Mdm2(t+1)]]</f>
        <v>1</v>
      </c>
    </row>
    <row r="583" spans="1:25" ht="10.8">
      <c r="A583" s="54">
        <v>0</v>
      </c>
      <c r="B583" s="25">
        <v>0</v>
      </c>
      <c r="C583" s="23">
        <v>1</v>
      </c>
      <c r="D583" s="23">
        <v>0</v>
      </c>
      <c r="E583" s="24">
        <v>0</v>
      </c>
      <c r="F583" s="26">
        <v>1</v>
      </c>
      <c r="G583" s="26">
        <v>0</v>
      </c>
      <c r="H583" s="26">
        <v>1</v>
      </c>
      <c r="I583" s="26">
        <v>0</v>
      </c>
      <c r="J583" s="6">
        <v>1</v>
      </c>
      <c r="K583" s="5">
        <f t="shared" si="27"/>
        <v>1</v>
      </c>
      <c r="L583" s="56">
        <f t="shared" si="26"/>
        <v>1</v>
      </c>
      <c r="M583" s="18"/>
      <c r="N583" s="18"/>
      <c r="O583" s="18">
        <v>0</v>
      </c>
      <c r="P583" s="18">
        <v>0</v>
      </c>
      <c r="Q583" s="18">
        <v>1</v>
      </c>
      <c r="R583" s="79">
        <v>0</v>
      </c>
      <c r="S583" s="79">
        <v>0</v>
      </c>
      <c r="T583" s="79">
        <v>1</v>
      </c>
      <c r="U583" s="79">
        <v>0</v>
      </c>
      <c r="V583" s="79">
        <v>1</v>
      </c>
      <c r="W583" s="79">
        <v>0</v>
      </c>
      <c r="X583" s="79">
        <v>1</v>
      </c>
      <c r="Y583" s="79">
        <f>표35_49651611931749[[#This Row],[Mdm2(t+1)]]</f>
        <v>1</v>
      </c>
    </row>
    <row r="584" spans="1:25" ht="10.8">
      <c r="A584" s="54">
        <v>0</v>
      </c>
      <c r="B584" s="25">
        <v>0</v>
      </c>
      <c r="C584" s="23">
        <v>1</v>
      </c>
      <c r="D584" s="23">
        <v>0</v>
      </c>
      <c r="E584" s="24">
        <v>0</v>
      </c>
      <c r="F584" s="26">
        <v>1</v>
      </c>
      <c r="G584" s="26">
        <v>0</v>
      </c>
      <c r="H584" s="26">
        <v>1</v>
      </c>
      <c r="I584" s="26">
        <v>1</v>
      </c>
      <c r="J584" s="6">
        <v>0</v>
      </c>
      <c r="K584" s="5">
        <f t="shared" si="27"/>
        <v>2</v>
      </c>
      <c r="L584" s="56">
        <f t="shared" si="26"/>
        <v>1</v>
      </c>
      <c r="M584" s="18"/>
      <c r="N584" s="18"/>
      <c r="O584" s="18">
        <v>0</v>
      </c>
      <c r="P584" s="18">
        <v>0</v>
      </c>
      <c r="Q584" s="18">
        <v>1</v>
      </c>
      <c r="R584" s="79">
        <v>0</v>
      </c>
      <c r="S584" s="79">
        <v>0</v>
      </c>
      <c r="T584" s="79">
        <v>1</v>
      </c>
      <c r="U584" s="79">
        <v>0</v>
      </c>
      <c r="V584" s="79">
        <v>1</v>
      </c>
      <c r="W584" s="79">
        <v>1</v>
      </c>
      <c r="X584" s="79">
        <v>0</v>
      </c>
      <c r="Y584" s="79">
        <f>표35_49651611931749[[#This Row],[Mdm2(t+1)]]</f>
        <v>1</v>
      </c>
    </row>
    <row r="585" spans="1:25" ht="10.8">
      <c r="A585" s="54">
        <v>0</v>
      </c>
      <c r="B585" s="25">
        <v>0</v>
      </c>
      <c r="C585" s="23">
        <v>1</v>
      </c>
      <c r="D585" s="25">
        <v>0</v>
      </c>
      <c r="E585" s="26">
        <v>0</v>
      </c>
      <c r="F585" s="26">
        <v>1</v>
      </c>
      <c r="G585" s="26">
        <v>0</v>
      </c>
      <c r="H585" s="26">
        <v>1</v>
      </c>
      <c r="I585" s="26">
        <v>1</v>
      </c>
      <c r="J585" s="6">
        <v>1</v>
      </c>
      <c r="K585" s="5">
        <f t="shared" si="27"/>
        <v>2</v>
      </c>
      <c r="L585" s="56">
        <f t="shared" si="26"/>
        <v>1</v>
      </c>
      <c r="M585" s="18"/>
      <c r="N585" s="18"/>
      <c r="O585" s="18">
        <v>0</v>
      </c>
      <c r="P585" s="18">
        <v>0</v>
      </c>
      <c r="Q585" s="18">
        <v>1</v>
      </c>
      <c r="R585" s="79">
        <v>0</v>
      </c>
      <c r="S585" s="79">
        <v>0</v>
      </c>
      <c r="T585" s="79">
        <v>1</v>
      </c>
      <c r="U585" s="79">
        <v>0</v>
      </c>
      <c r="V585" s="79">
        <v>1</v>
      </c>
      <c r="W585" s="79">
        <v>1</v>
      </c>
      <c r="X585" s="79">
        <v>1</v>
      </c>
      <c r="Y585" s="79">
        <f>표35_49651611931749[[#This Row],[Mdm2(t+1)]]</f>
        <v>1</v>
      </c>
    </row>
    <row r="586" spans="1:25" ht="10.8">
      <c r="A586" s="54">
        <v>0</v>
      </c>
      <c r="B586" s="25">
        <v>0</v>
      </c>
      <c r="C586" s="23">
        <v>1</v>
      </c>
      <c r="D586" s="25">
        <v>0</v>
      </c>
      <c r="E586" s="26">
        <v>0</v>
      </c>
      <c r="F586" s="26">
        <v>1</v>
      </c>
      <c r="G586" s="26">
        <v>1</v>
      </c>
      <c r="H586" s="26">
        <v>0</v>
      </c>
      <c r="I586" s="26">
        <v>0</v>
      </c>
      <c r="J586" s="6">
        <v>0</v>
      </c>
      <c r="K586" s="5">
        <f t="shared" si="27"/>
        <v>2</v>
      </c>
      <c r="L586" s="56">
        <f t="shared" si="26"/>
        <v>1</v>
      </c>
      <c r="M586" s="18"/>
      <c r="N586" s="18"/>
      <c r="O586" s="18">
        <v>0</v>
      </c>
      <c r="P586" s="18">
        <v>0</v>
      </c>
      <c r="Q586" s="18">
        <v>1</v>
      </c>
      <c r="R586" s="79">
        <v>0</v>
      </c>
      <c r="S586" s="79">
        <v>0</v>
      </c>
      <c r="T586" s="79">
        <v>1</v>
      </c>
      <c r="U586" s="79">
        <v>1</v>
      </c>
      <c r="V586" s="79">
        <v>0</v>
      </c>
      <c r="W586" s="79">
        <v>0</v>
      </c>
      <c r="X586" s="79">
        <v>0</v>
      </c>
      <c r="Y586" s="79">
        <f>표35_49651611931749[[#This Row],[Mdm2(t+1)]]</f>
        <v>1</v>
      </c>
    </row>
    <row r="587" spans="1:25" ht="10.8">
      <c r="A587" s="54">
        <v>0</v>
      </c>
      <c r="B587" s="25">
        <v>0</v>
      </c>
      <c r="C587" s="23">
        <v>1</v>
      </c>
      <c r="D587" s="25">
        <v>0</v>
      </c>
      <c r="E587" s="26">
        <v>0</v>
      </c>
      <c r="F587" s="26">
        <v>1</v>
      </c>
      <c r="G587" s="26">
        <v>1</v>
      </c>
      <c r="H587" s="26">
        <v>0</v>
      </c>
      <c r="I587" s="26">
        <v>0</v>
      </c>
      <c r="J587" s="6">
        <v>1</v>
      </c>
      <c r="K587" s="5">
        <f t="shared" si="27"/>
        <v>2</v>
      </c>
      <c r="L587" s="56">
        <f t="shared" si="26"/>
        <v>1</v>
      </c>
      <c r="M587" s="18"/>
      <c r="N587" s="18"/>
      <c r="O587" s="18">
        <v>0</v>
      </c>
      <c r="P587" s="18">
        <v>0</v>
      </c>
      <c r="Q587" s="18">
        <v>1</v>
      </c>
      <c r="R587" s="79">
        <v>0</v>
      </c>
      <c r="S587" s="79">
        <v>0</v>
      </c>
      <c r="T587" s="79">
        <v>1</v>
      </c>
      <c r="U587" s="79">
        <v>1</v>
      </c>
      <c r="V587" s="79">
        <v>0</v>
      </c>
      <c r="W587" s="79">
        <v>0</v>
      </c>
      <c r="X587" s="79">
        <v>1</v>
      </c>
      <c r="Y587" s="79">
        <f>표35_49651611931749[[#This Row],[Mdm2(t+1)]]</f>
        <v>1</v>
      </c>
    </row>
    <row r="588" spans="1:25" ht="10.8">
      <c r="A588" s="54">
        <v>0</v>
      </c>
      <c r="B588" s="25">
        <v>0</v>
      </c>
      <c r="C588" s="23">
        <v>1</v>
      </c>
      <c r="D588" s="23">
        <v>0</v>
      </c>
      <c r="E588" s="24">
        <v>0</v>
      </c>
      <c r="F588" s="26">
        <v>1</v>
      </c>
      <c r="G588" s="26">
        <v>1</v>
      </c>
      <c r="H588" s="26">
        <v>0</v>
      </c>
      <c r="I588" s="26">
        <v>1</v>
      </c>
      <c r="J588" s="6">
        <v>0</v>
      </c>
      <c r="K588" s="5">
        <f t="shared" si="27"/>
        <v>3</v>
      </c>
      <c r="L588" s="56">
        <f t="shared" si="26"/>
        <v>1</v>
      </c>
      <c r="M588" s="18"/>
      <c r="N588" s="18"/>
      <c r="O588" s="18">
        <v>0</v>
      </c>
      <c r="P588" s="18">
        <v>0</v>
      </c>
      <c r="Q588" s="18">
        <v>1</v>
      </c>
      <c r="R588" s="79">
        <v>0</v>
      </c>
      <c r="S588" s="79">
        <v>0</v>
      </c>
      <c r="T588" s="79">
        <v>1</v>
      </c>
      <c r="U588" s="79">
        <v>1</v>
      </c>
      <c r="V588" s="79">
        <v>0</v>
      </c>
      <c r="W588" s="79">
        <v>1</v>
      </c>
      <c r="X588" s="79">
        <v>0</v>
      </c>
      <c r="Y588" s="79">
        <f>표35_49651611931749[[#This Row],[Mdm2(t+1)]]</f>
        <v>1</v>
      </c>
    </row>
    <row r="589" spans="1:25" ht="10.8">
      <c r="A589" s="54">
        <v>0</v>
      </c>
      <c r="B589" s="25">
        <v>0</v>
      </c>
      <c r="C589" s="23">
        <v>1</v>
      </c>
      <c r="D589" s="23">
        <v>0</v>
      </c>
      <c r="E589" s="24">
        <v>0</v>
      </c>
      <c r="F589" s="26">
        <v>1</v>
      </c>
      <c r="G589" s="26">
        <v>1</v>
      </c>
      <c r="H589" s="26">
        <v>0</v>
      </c>
      <c r="I589" s="26">
        <v>1</v>
      </c>
      <c r="J589" s="6">
        <v>1</v>
      </c>
      <c r="K589" s="5">
        <f t="shared" si="27"/>
        <v>3</v>
      </c>
      <c r="L589" s="56">
        <f t="shared" si="26"/>
        <v>1</v>
      </c>
      <c r="M589" s="18"/>
      <c r="N589" s="18"/>
      <c r="O589" s="18">
        <v>0</v>
      </c>
      <c r="P589" s="18">
        <v>0</v>
      </c>
      <c r="Q589" s="18">
        <v>1</v>
      </c>
      <c r="R589" s="79">
        <v>0</v>
      </c>
      <c r="S589" s="79">
        <v>0</v>
      </c>
      <c r="T589" s="79">
        <v>1</v>
      </c>
      <c r="U589" s="79">
        <v>1</v>
      </c>
      <c r="V589" s="79">
        <v>0</v>
      </c>
      <c r="W589" s="79">
        <v>1</v>
      </c>
      <c r="X589" s="79">
        <v>1</v>
      </c>
      <c r="Y589" s="79">
        <f>표35_49651611931749[[#This Row],[Mdm2(t+1)]]</f>
        <v>1</v>
      </c>
    </row>
    <row r="590" spans="1:25" ht="10.8">
      <c r="A590" s="54">
        <v>0</v>
      </c>
      <c r="B590" s="25">
        <v>0</v>
      </c>
      <c r="C590" s="23">
        <v>1</v>
      </c>
      <c r="D590" s="25">
        <v>0</v>
      </c>
      <c r="E590" s="26">
        <v>0</v>
      </c>
      <c r="F590" s="26">
        <v>1</v>
      </c>
      <c r="G590" s="26">
        <v>1</v>
      </c>
      <c r="H590" s="26">
        <v>1</v>
      </c>
      <c r="I590" s="26">
        <v>0</v>
      </c>
      <c r="J590" s="5">
        <v>0</v>
      </c>
      <c r="K590" s="5">
        <f t="shared" si="27"/>
        <v>3</v>
      </c>
      <c r="L590" s="56">
        <f t="shared" si="26"/>
        <v>1</v>
      </c>
      <c r="M590" s="18"/>
      <c r="N590" s="18"/>
      <c r="O590" s="18">
        <v>0</v>
      </c>
      <c r="P590" s="18">
        <v>0</v>
      </c>
      <c r="Q590" s="18">
        <v>1</v>
      </c>
      <c r="R590" s="79">
        <v>0</v>
      </c>
      <c r="S590" s="79">
        <v>0</v>
      </c>
      <c r="T590" s="79">
        <v>1</v>
      </c>
      <c r="U590" s="79">
        <v>1</v>
      </c>
      <c r="V590" s="79">
        <v>1</v>
      </c>
      <c r="W590" s="79">
        <v>0</v>
      </c>
      <c r="X590" s="79">
        <v>0</v>
      </c>
      <c r="Y590" s="79">
        <f>표35_49651611931749[[#This Row],[Mdm2(t+1)]]</f>
        <v>1</v>
      </c>
    </row>
    <row r="591" spans="1:25" ht="10.8">
      <c r="A591" s="54">
        <v>0</v>
      </c>
      <c r="B591" s="25">
        <v>0</v>
      </c>
      <c r="C591" s="23">
        <v>1</v>
      </c>
      <c r="D591" s="25">
        <v>0</v>
      </c>
      <c r="E591" s="26">
        <v>0</v>
      </c>
      <c r="F591" s="26">
        <v>1</v>
      </c>
      <c r="G591" s="26">
        <v>1</v>
      </c>
      <c r="H591" s="26">
        <v>1</v>
      </c>
      <c r="I591" s="26">
        <v>0</v>
      </c>
      <c r="J591" s="5">
        <v>1</v>
      </c>
      <c r="K591" s="5">
        <f t="shared" si="27"/>
        <v>3</v>
      </c>
      <c r="L591" s="56">
        <f t="shared" si="26"/>
        <v>1</v>
      </c>
      <c r="M591" s="18"/>
      <c r="N591" s="18"/>
      <c r="O591" s="18">
        <v>0</v>
      </c>
      <c r="P591" s="18">
        <v>0</v>
      </c>
      <c r="Q591" s="18">
        <v>1</v>
      </c>
      <c r="R591" s="79">
        <v>0</v>
      </c>
      <c r="S591" s="79">
        <v>0</v>
      </c>
      <c r="T591" s="79">
        <v>1</v>
      </c>
      <c r="U591" s="79">
        <v>1</v>
      </c>
      <c r="V591" s="79">
        <v>1</v>
      </c>
      <c r="W591" s="79">
        <v>0</v>
      </c>
      <c r="X591" s="79">
        <v>1</v>
      </c>
      <c r="Y591" s="79">
        <f>표35_49651611931749[[#This Row],[Mdm2(t+1)]]</f>
        <v>1</v>
      </c>
    </row>
    <row r="592" spans="1:25" ht="10.8">
      <c r="A592" s="54">
        <v>0</v>
      </c>
      <c r="B592" s="25">
        <v>0</v>
      </c>
      <c r="C592" s="23">
        <v>1</v>
      </c>
      <c r="D592" s="25">
        <v>0</v>
      </c>
      <c r="E592" s="26">
        <v>0</v>
      </c>
      <c r="F592" s="26">
        <v>1</v>
      </c>
      <c r="G592" s="26">
        <v>1</v>
      </c>
      <c r="H592" s="26">
        <v>1</v>
      </c>
      <c r="I592" s="26">
        <v>1</v>
      </c>
      <c r="J592" s="5">
        <v>0</v>
      </c>
      <c r="K592" s="5">
        <f t="shared" si="27"/>
        <v>4</v>
      </c>
      <c r="L592" s="56">
        <f t="shared" si="26"/>
        <v>1</v>
      </c>
      <c r="M592" s="18"/>
      <c r="N592" s="18"/>
      <c r="O592" s="18">
        <v>0</v>
      </c>
      <c r="P592" s="18">
        <v>0</v>
      </c>
      <c r="Q592" s="18">
        <v>1</v>
      </c>
      <c r="R592" s="79">
        <v>0</v>
      </c>
      <c r="S592" s="79">
        <v>0</v>
      </c>
      <c r="T592" s="79">
        <v>1</v>
      </c>
      <c r="U592" s="79">
        <v>1</v>
      </c>
      <c r="V592" s="79">
        <v>1</v>
      </c>
      <c r="W592" s="79">
        <v>1</v>
      </c>
      <c r="X592" s="79">
        <v>0</v>
      </c>
      <c r="Y592" s="79">
        <f>표35_49651611931749[[#This Row],[Mdm2(t+1)]]</f>
        <v>1</v>
      </c>
    </row>
    <row r="593" spans="1:25" ht="10.8">
      <c r="A593" s="54">
        <v>0</v>
      </c>
      <c r="B593" s="25">
        <v>0</v>
      </c>
      <c r="C593" s="23">
        <v>1</v>
      </c>
      <c r="D593" s="25">
        <v>0</v>
      </c>
      <c r="E593" s="26">
        <v>0</v>
      </c>
      <c r="F593" s="26">
        <v>1</v>
      </c>
      <c r="G593" s="26">
        <v>1</v>
      </c>
      <c r="H593" s="26">
        <v>1</v>
      </c>
      <c r="I593" s="26">
        <v>1</v>
      </c>
      <c r="J593" s="5">
        <v>1</v>
      </c>
      <c r="K593" s="5">
        <f t="shared" si="27"/>
        <v>4</v>
      </c>
      <c r="L593" s="56">
        <f t="shared" si="26"/>
        <v>1</v>
      </c>
      <c r="M593" s="18"/>
      <c r="N593" s="18"/>
      <c r="O593" s="18">
        <v>0</v>
      </c>
      <c r="P593" s="18">
        <v>0</v>
      </c>
      <c r="Q593" s="18">
        <v>1</v>
      </c>
      <c r="R593" s="79">
        <v>0</v>
      </c>
      <c r="S593" s="79">
        <v>0</v>
      </c>
      <c r="T593" s="79">
        <v>1</v>
      </c>
      <c r="U593" s="79">
        <v>1</v>
      </c>
      <c r="V593" s="79">
        <v>1</v>
      </c>
      <c r="W593" s="79">
        <v>1</v>
      </c>
      <c r="X593" s="79">
        <v>1</v>
      </c>
      <c r="Y593" s="79">
        <f>표35_49651611931749[[#This Row],[Mdm2(t+1)]]</f>
        <v>1</v>
      </c>
    </row>
    <row r="594" spans="1:25" ht="10.8">
      <c r="A594" s="54">
        <v>0</v>
      </c>
      <c r="B594" s="25">
        <v>0</v>
      </c>
      <c r="C594" s="23">
        <v>1</v>
      </c>
      <c r="D594" s="25">
        <v>0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6">
        <v>0</v>
      </c>
      <c r="K594" s="5">
        <f t="shared" si="27"/>
        <v>0</v>
      </c>
      <c r="L594" s="56">
        <f t="shared" si="26"/>
        <v>0</v>
      </c>
      <c r="M594" s="18"/>
      <c r="N594" s="18"/>
      <c r="O594" s="18">
        <v>0</v>
      </c>
      <c r="P594" s="18">
        <v>0</v>
      </c>
      <c r="Q594" s="18">
        <v>1</v>
      </c>
      <c r="R594" s="79">
        <v>0</v>
      </c>
      <c r="S594" s="79">
        <v>1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f>표35_49651611931749[[#This Row],[Mdm2(t+1)]]</f>
        <v>0</v>
      </c>
    </row>
    <row r="595" spans="1:25" ht="10.8">
      <c r="A595" s="54">
        <v>0</v>
      </c>
      <c r="B595" s="25">
        <v>0</v>
      </c>
      <c r="C595" s="23">
        <v>1</v>
      </c>
      <c r="D595" s="25">
        <v>0</v>
      </c>
      <c r="E595" s="24">
        <v>1</v>
      </c>
      <c r="F595" s="24">
        <v>0</v>
      </c>
      <c r="G595" s="24">
        <v>0</v>
      </c>
      <c r="H595" s="24">
        <v>0</v>
      </c>
      <c r="I595" s="24">
        <v>0</v>
      </c>
      <c r="J595" s="6">
        <v>1</v>
      </c>
      <c r="K595" s="5">
        <f t="shared" si="27"/>
        <v>0</v>
      </c>
      <c r="L595" s="56">
        <f t="shared" si="26"/>
        <v>1</v>
      </c>
      <c r="M595" s="18"/>
      <c r="N595" s="18"/>
      <c r="O595" s="18">
        <v>0</v>
      </c>
      <c r="P595" s="18">
        <v>0</v>
      </c>
      <c r="Q595" s="18">
        <v>1</v>
      </c>
      <c r="R595" s="79">
        <v>0</v>
      </c>
      <c r="S595" s="79">
        <v>1</v>
      </c>
      <c r="T595" s="79">
        <v>0</v>
      </c>
      <c r="U595" s="79">
        <v>0</v>
      </c>
      <c r="V595" s="79">
        <v>0</v>
      </c>
      <c r="W595" s="79">
        <v>0</v>
      </c>
      <c r="X595" s="79">
        <v>1</v>
      </c>
      <c r="Y595" s="79">
        <f>표35_49651611931749[[#This Row],[Mdm2(t+1)]]</f>
        <v>1</v>
      </c>
    </row>
    <row r="596" spans="1:25" ht="10.8">
      <c r="A596" s="54">
        <v>0</v>
      </c>
      <c r="B596" s="25">
        <v>0</v>
      </c>
      <c r="C596" s="23">
        <v>1</v>
      </c>
      <c r="D596" s="25">
        <v>0</v>
      </c>
      <c r="E596" s="24">
        <v>1</v>
      </c>
      <c r="F596" s="24">
        <v>0</v>
      </c>
      <c r="G596" s="24">
        <v>0</v>
      </c>
      <c r="H596" s="24">
        <v>0</v>
      </c>
      <c r="I596" s="24">
        <v>1</v>
      </c>
      <c r="J596" s="6">
        <v>0</v>
      </c>
      <c r="K596" s="5">
        <f t="shared" si="27"/>
        <v>1</v>
      </c>
      <c r="L596" s="56">
        <f t="shared" si="26"/>
        <v>1</v>
      </c>
      <c r="M596" s="18"/>
      <c r="N596" s="18"/>
      <c r="O596" s="18">
        <v>0</v>
      </c>
      <c r="P596" s="18">
        <v>0</v>
      </c>
      <c r="Q596" s="18">
        <v>1</v>
      </c>
      <c r="R596" s="79">
        <v>0</v>
      </c>
      <c r="S596" s="79">
        <v>1</v>
      </c>
      <c r="T596" s="79">
        <v>0</v>
      </c>
      <c r="U596" s="79">
        <v>0</v>
      </c>
      <c r="V596" s="79">
        <v>0</v>
      </c>
      <c r="W596" s="79">
        <v>1</v>
      </c>
      <c r="X596" s="79">
        <v>0</v>
      </c>
      <c r="Y596" s="79">
        <f>표35_49651611931749[[#This Row],[Mdm2(t+1)]]</f>
        <v>1</v>
      </c>
    </row>
    <row r="597" spans="1:25" ht="10.8">
      <c r="A597" s="54">
        <v>0</v>
      </c>
      <c r="B597" s="25">
        <v>0</v>
      </c>
      <c r="C597" s="23">
        <v>1</v>
      </c>
      <c r="D597" s="25">
        <v>0</v>
      </c>
      <c r="E597" s="24">
        <v>1</v>
      </c>
      <c r="F597" s="24">
        <v>0</v>
      </c>
      <c r="G597" s="24">
        <v>0</v>
      </c>
      <c r="H597" s="24">
        <v>0</v>
      </c>
      <c r="I597" s="24">
        <v>1</v>
      </c>
      <c r="J597" s="6">
        <v>1</v>
      </c>
      <c r="K597" s="5">
        <f t="shared" si="27"/>
        <v>1</v>
      </c>
      <c r="L597" s="56">
        <f t="shared" si="26"/>
        <v>1</v>
      </c>
      <c r="M597" s="18"/>
      <c r="N597" s="18"/>
      <c r="O597" s="18">
        <v>0</v>
      </c>
      <c r="P597" s="18">
        <v>0</v>
      </c>
      <c r="Q597" s="18">
        <v>1</v>
      </c>
      <c r="R597" s="79">
        <v>0</v>
      </c>
      <c r="S597" s="79">
        <v>1</v>
      </c>
      <c r="T597" s="79">
        <v>0</v>
      </c>
      <c r="U597" s="79">
        <v>0</v>
      </c>
      <c r="V597" s="79">
        <v>0</v>
      </c>
      <c r="W597" s="79">
        <v>1</v>
      </c>
      <c r="X597" s="79">
        <v>1</v>
      </c>
      <c r="Y597" s="79">
        <f>표35_49651611931749[[#This Row],[Mdm2(t+1)]]</f>
        <v>1</v>
      </c>
    </row>
    <row r="598" spans="1:25" ht="10.8">
      <c r="A598" s="54">
        <v>0</v>
      </c>
      <c r="B598" s="25">
        <v>0</v>
      </c>
      <c r="C598" s="23">
        <v>1</v>
      </c>
      <c r="D598" s="25">
        <v>0</v>
      </c>
      <c r="E598" s="24">
        <v>1</v>
      </c>
      <c r="F598" s="24">
        <v>0</v>
      </c>
      <c r="G598" s="24">
        <v>0</v>
      </c>
      <c r="H598" s="24">
        <v>1</v>
      </c>
      <c r="I598" s="24">
        <v>0</v>
      </c>
      <c r="J598" s="6">
        <v>0</v>
      </c>
      <c r="K598" s="5">
        <f t="shared" si="27"/>
        <v>1</v>
      </c>
      <c r="L598" s="56">
        <f t="shared" si="26"/>
        <v>1</v>
      </c>
      <c r="M598" s="18"/>
      <c r="N598" s="18"/>
      <c r="O598" s="18">
        <v>0</v>
      </c>
      <c r="P598" s="18">
        <v>0</v>
      </c>
      <c r="Q598" s="18">
        <v>1</v>
      </c>
      <c r="R598" s="79">
        <v>0</v>
      </c>
      <c r="S598" s="79">
        <v>1</v>
      </c>
      <c r="T598" s="79">
        <v>0</v>
      </c>
      <c r="U598" s="79">
        <v>0</v>
      </c>
      <c r="V598" s="79">
        <v>1</v>
      </c>
      <c r="W598" s="79">
        <v>0</v>
      </c>
      <c r="X598" s="79">
        <v>0</v>
      </c>
      <c r="Y598" s="79">
        <f>표35_49651611931749[[#This Row],[Mdm2(t+1)]]</f>
        <v>1</v>
      </c>
    </row>
    <row r="599" spans="1:25" ht="10.8">
      <c r="A599" s="54">
        <v>0</v>
      </c>
      <c r="B599" s="25">
        <v>0</v>
      </c>
      <c r="C599" s="23">
        <v>1</v>
      </c>
      <c r="D599" s="25">
        <v>0</v>
      </c>
      <c r="E599" s="24">
        <v>1</v>
      </c>
      <c r="F599" s="24">
        <v>0</v>
      </c>
      <c r="G599" s="24">
        <v>0</v>
      </c>
      <c r="H599" s="24">
        <v>1</v>
      </c>
      <c r="I599" s="24">
        <v>0</v>
      </c>
      <c r="J599" s="6">
        <v>1</v>
      </c>
      <c r="K599" s="5">
        <f t="shared" si="27"/>
        <v>1</v>
      </c>
      <c r="L599" s="56">
        <f t="shared" si="26"/>
        <v>1</v>
      </c>
      <c r="M599" s="18"/>
      <c r="N599" s="18"/>
      <c r="O599" s="18">
        <v>0</v>
      </c>
      <c r="P599" s="18">
        <v>0</v>
      </c>
      <c r="Q599" s="18">
        <v>1</v>
      </c>
      <c r="R599" s="79">
        <v>0</v>
      </c>
      <c r="S599" s="79">
        <v>1</v>
      </c>
      <c r="T599" s="79">
        <v>0</v>
      </c>
      <c r="U599" s="79">
        <v>0</v>
      </c>
      <c r="V599" s="79">
        <v>1</v>
      </c>
      <c r="W599" s="79">
        <v>0</v>
      </c>
      <c r="X599" s="79">
        <v>1</v>
      </c>
      <c r="Y599" s="79">
        <f>표35_49651611931749[[#This Row],[Mdm2(t+1)]]</f>
        <v>1</v>
      </c>
    </row>
    <row r="600" spans="1:25" ht="10.8">
      <c r="A600" s="54">
        <v>0</v>
      </c>
      <c r="B600" s="25">
        <v>0</v>
      </c>
      <c r="C600" s="23">
        <v>1</v>
      </c>
      <c r="D600" s="25">
        <v>0</v>
      </c>
      <c r="E600" s="24">
        <v>1</v>
      </c>
      <c r="F600" s="24">
        <v>0</v>
      </c>
      <c r="G600" s="24">
        <v>0</v>
      </c>
      <c r="H600" s="24">
        <v>1</v>
      </c>
      <c r="I600" s="24">
        <v>1</v>
      </c>
      <c r="J600" s="6">
        <v>0</v>
      </c>
      <c r="K600" s="5">
        <f t="shared" si="27"/>
        <v>2</v>
      </c>
      <c r="L600" s="56">
        <f t="shared" si="26"/>
        <v>1</v>
      </c>
      <c r="M600" s="18"/>
      <c r="N600" s="18"/>
      <c r="O600" s="18">
        <v>0</v>
      </c>
      <c r="P600" s="18">
        <v>0</v>
      </c>
      <c r="Q600" s="18">
        <v>1</v>
      </c>
      <c r="R600" s="79">
        <v>0</v>
      </c>
      <c r="S600" s="79">
        <v>1</v>
      </c>
      <c r="T600" s="79">
        <v>0</v>
      </c>
      <c r="U600" s="79">
        <v>0</v>
      </c>
      <c r="V600" s="79">
        <v>1</v>
      </c>
      <c r="W600" s="79">
        <v>1</v>
      </c>
      <c r="X600" s="79">
        <v>0</v>
      </c>
      <c r="Y600" s="79">
        <f>표35_49651611931749[[#This Row],[Mdm2(t+1)]]</f>
        <v>1</v>
      </c>
    </row>
    <row r="601" spans="1:25" ht="10.8">
      <c r="A601" s="54">
        <v>0</v>
      </c>
      <c r="B601" s="25">
        <v>0</v>
      </c>
      <c r="C601" s="23">
        <v>1</v>
      </c>
      <c r="D601" s="25">
        <v>0</v>
      </c>
      <c r="E601" s="24">
        <v>1</v>
      </c>
      <c r="F601" s="24">
        <v>0</v>
      </c>
      <c r="G601" s="24">
        <v>0</v>
      </c>
      <c r="H601" s="24">
        <v>1</v>
      </c>
      <c r="I601" s="24">
        <v>1</v>
      </c>
      <c r="J601" s="6">
        <v>1</v>
      </c>
      <c r="K601" s="5">
        <f t="shared" si="27"/>
        <v>2</v>
      </c>
      <c r="L601" s="56">
        <f t="shared" si="26"/>
        <v>1</v>
      </c>
      <c r="M601" s="18"/>
      <c r="N601" s="18"/>
      <c r="O601" s="18">
        <v>0</v>
      </c>
      <c r="P601" s="18">
        <v>0</v>
      </c>
      <c r="Q601" s="18">
        <v>1</v>
      </c>
      <c r="R601" s="79">
        <v>0</v>
      </c>
      <c r="S601" s="79">
        <v>1</v>
      </c>
      <c r="T601" s="79">
        <v>0</v>
      </c>
      <c r="U601" s="79">
        <v>0</v>
      </c>
      <c r="V601" s="79">
        <v>1</v>
      </c>
      <c r="W601" s="79">
        <v>1</v>
      </c>
      <c r="X601" s="79">
        <v>1</v>
      </c>
      <c r="Y601" s="79">
        <f>표35_49651611931749[[#This Row],[Mdm2(t+1)]]</f>
        <v>1</v>
      </c>
    </row>
    <row r="602" spans="1:25" ht="10.8">
      <c r="A602" s="54">
        <v>0</v>
      </c>
      <c r="B602" s="25">
        <v>0</v>
      </c>
      <c r="C602" s="23">
        <v>1</v>
      </c>
      <c r="D602" s="25">
        <v>0</v>
      </c>
      <c r="E602" s="24">
        <v>1</v>
      </c>
      <c r="F602" s="26">
        <v>0</v>
      </c>
      <c r="G602" s="26">
        <v>1</v>
      </c>
      <c r="H602" s="26">
        <v>0</v>
      </c>
      <c r="I602" s="26">
        <v>0</v>
      </c>
      <c r="J602" s="5">
        <v>0</v>
      </c>
      <c r="K602" s="5">
        <f t="shared" si="27"/>
        <v>2</v>
      </c>
      <c r="L602" s="56">
        <f t="shared" si="26"/>
        <v>1</v>
      </c>
      <c r="M602" s="18"/>
      <c r="N602" s="18"/>
      <c r="O602" s="18">
        <v>0</v>
      </c>
      <c r="P602" s="18">
        <v>0</v>
      </c>
      <c r="Q602" s="18">
        <v>1</v>
      </c>
      <c r="R602" s="79">
        <v>0</v>
      </c>
      <c r="S602" s="79">
        <v>1</v>
      </c>
      <c r="T602" s="79">
        <v>0</v>
      </c>
      <c r="U602" s="79">
        <v>1</v>
      </c>
      <c r="V602" s="79">
        <v>0</v>
      </c>
      <c r="W602" s="79">
        <v>0</v>
      </c>
      <c r="X602" s="79">
        <v>0</v>
      </c>
      <c r="Y602" s="79">
        <f>표35_49651611931749[[#This Row],[Mdm2(t+1)]]</f>
        <v>1</v>
      </c>
    </row>
    <row r="603" spans="1:25" ht="10.8">
      <c r="A603" s="54">
        <v>0</v>
      </c>
      <c r="B603" s="25">
        <v>0</v>
      </c>
      <c r="C603" s="23">
        <v>1</v>
      </c>
      <c r="D603" s="25">
        <v>0</v>
      </c>
      <c r="E603" s="24">
        <v>1</v>
      </c>
      <c r="F603" s="26">
        <v>0</v>
      </c>
      <c r="G603" s="26">
        <v>1</v>
      </c>
      <c r="H603" s="26">
        <v>0</v>
      </c>
      <c r="I603" s="26">
        <v>0</v>
      </c>
      <c r="J603" s="5">
        <v>1</v>
      </c>
      <c r="K603" s="5">
        <f t="shared" si="27"/>
        <v>2</v>
      </c>
      <c r="L603" s="56">
        <f t="shared" si="26"/>
        <v>1</v>
      </c>
      <c r="M603" s="18"/>
      <c r="N603" s="18"/>
      <c r="O603" s="18">
        <v>0</v>
      </c>
      <c r="P603" s="18">
        <v>0</v>
      </c>
      <c r="Q603" s="18">
        <v>1</v>
      </c>
      <c r="R603" s="79">
        <v>0</v>
      </c>
      <c r="S603" s="79">
        <v>1</v>
      </c>
      <c r="T603" s="79">
        <v>0</v>
      </c>
      <c r="U603" s="79">
        <v>1</v>
      </c>
      <c r="V603" s="79">
        <v>0</v>
      </c>
      <c r="W603" s="79">
        <v>0</v>
      </c>
      <c r="X603" s="79">
        <v>1</v>
      </c>
      <c r="Y603" s="79">
        <f>표35_49651611931749[[#This Row],[Mdm2(t+1)]]</f>
        <v>1</v>
      </c>
    </row>
    <row r="604" spans="1:25" ht="10.8">
      <c r="A604" s="54">
        <v>0</v>
      </c>
      <c r="B604" s="25">
        <v>0</v>
      </c>
      <c r="C604" s="23">
        <v>1</v>
      </c>
      <c r="D604" s="25">
        <v>0</v>
      </c>
      <c r="E604" s="24">
        <v>1</v>
      </c>
      <c r="F604" s="26">
        <v>0</v>
      </c>
      <c r="G604" s="26">
        <v>1</v>
      </c>
      <c r="H604" s="26">
        <v>0</v>
      </c>
      <c r="I604" s="26">
        <v>1</v>
      </c>
      <c r="J604" s="5">
        <v>0</v>
      </c>
      <c r="K604" s="5">
        <f t="shared" si="27"/>
        <v>3</v>
      </c>
      <c r="L604" s="56">
        <f t="shared" si="26"/>
        <v>1</v>
      </c>
      <c r="M604" s="18"/>
      <c r="N604" s="18"/>
      <c r="O604" s="18">
        <v>0</v>
      </c>
      <c r="P604" s="18">
        <v>0</v>
      </c>
      <c r="Q604" s="18">
        <v>1</v>
      </c>
      <c r="R604" s="79">
        <v>0</v>
      </c>
      <c r="S604" s="79">
        <v>1</v>
      </c>
      <c r="T604" s="79">
        <v>0</v>
      </c>
      <c r="U604" s="79">
        <v>1</v>
      </c>
      <c r="V604" s="79">
        <v>0</v>
      </c>
      <c r="W604" s="79">
        <v>1</v>
      </c>
      <c r="X604" s="79">
        <v>0</v>
      </c>
      <c r="Y604" s="79">
        <f>표35_49651611931749[[#This Row],[Mdm2(t+1)]]</f>
        <v>1</v>
      </c>
    </row>
    <row r="605" spans="1:25" ht="10.8">
      <c r="A605" s="54">
        <v>0</v>
      </c>
      <c r="B605" s="25">
        <v>0</v>
      </c>
      <c r="C605" s="23">
        <v>1</v>
      </c>
      <c r="D605" s="25">
        <v>0</v>
      </c>
      <c r="E605" s="24">
        <v>1</v>
      </c>
      <c r="F605" s="26">
        <v>0</v>
      </c>
      <c r="G605" s="26">
        <v>1</v>
      </c>
      <c r="H605" s="26">
        <v>0</v>
      </c>
      <c r="I605" s="26">
        <v>1</v>
      </c>
      <c r="J605" s="5">
        <v>1</v>
      </c>
      <c r="K605" s="5">
        <f t="shared" si="27"/>
        <v>3</v>
      </c>
      <c r="L605" s="56">
        <f t="shared" si="26"/>
        <v>1</v>
      </c>
      <c r="M605" s="18"/>
      <c r="N605" s="18"/>
      <c r="O605" s="18">
        <v>0</v>
      </c>
      <c r="P605" s="18">
        <v>0</v>
      </c>
      <c r="Q605" s="18">
        <v>1</v>
      </c>
      <c r="R605" s="79">
        <v>0</v>
      </c>
      <c r="S605" s="79">
        <v>1</v>
      </c>
      <c r="T605" s="79">
        <v>0</v>
      </c>
      <c r="U605" s="79">
        <v>1</v>
      </c>
      <c r="V605" s="79">
        <v>0</v>
      </c>
      <c r="W605" s="79">
        <v>1</v>
      </c>
      <c r="X605" s="79">
        <v>1</v>
      </c>
      <c r="Y605" s="79">
        <f>표35_49651611931749[[#This Row],[Mdm2(t+1)]]</f>
        <v>1</v>
      </c>
    </row>
    <row r="606" spans="1:25" ht="10.8">
      <c r="A606" s="54">
        <v>0</v>
      </c>
      <c r="B606" s="25">
        <v>0</v>
      </c>
      <c r="C606" s="23">
        <v>1</v>
      </c>
      <c r="D606" s="25">
        <v>0</v>
      </c>
      <c r="E606" s="24">
        <v>1</v>
      </c>
      <c r="F606" s="26">
        <v>0</v>
      </c>
      <c r="G606" s="26">
        <v>1</v>
      </c>
      <c r="H606" s="26">
        <v>1</v>
      </c>
      <c r="I606" s="26">
        <v>0</v>
      </c>
      <c r="J606" s="6">
        <v>0</v>
      </c>
      <c r="K606" s="5">
        <f t="shared" si="27"/>
        <v>3</v>
      </c>
      <c r="L606" s="56">
        <f t="shared" si="26"/>
        <v>1</v>
      </c>
      <c r="M606" s="18"/>
      <c r="N606" s="18"/>
      <c r="O606" s="18">
        <v>0</v>
      </c>
      <c r="P606" s="18">
        <v>0</v>
      </c>
      <c r="Q606" s="18">
        <v>1</v>
      </c>
      <c r="R606" s="79">
        <v>0</v>
      </c>
      <c r="S606" s="79">
        <v>1</v>
      </c>
      <c r="T606" s="79">
        <v>0</v>
      </c>
      <c r="U606" s="79">
        <v>1</v>
      </c>
      <c r="V606" s="79">
        <v>1</v>
      </c>
      <c r="W606" s="79">
        <v>0</v>
      </c>
      <c r="X606" s="79">
        <v>0</v>
      </c>
      <c r="Y606" s="79">
        <f>표35_49651611931749[[#This Row],[Mdm2(t+1)]]</f>
        <v>1</v>
      </c>
    </row>
    <row r="607" spans="1:25" ht="10.8">
      <c r="A607" s="54">
        <v>0</v>
      </c>
      <c r="B607" s="25">
        <v>0</v>
      </c>
      <c r="C607" s="23">
        <v>1</v>
      </c>
      <c r="D607" s="25">
        <v>0</v>
      </c>
      <c r="E607" s="24">
        <v>1</v>
      </c>
      <c r="F607" s="26">
        <v>0</v>
      </c>
      <c r="G607" s="26">
        <v>1</v>
      </c>
      <c r="H607" s="26">
        <v>1</v>
      </c>
      <c r="I607" s="26">
        <v>0</v>
      </c>
      <c r="J607" s="6">
        <v>1</v>
      </c>
      <c r="K607" s="5">
        <f t="shared" si="27"/>
        <v>3</v>
      </c>
      <c r="L607" s="56">
        <f t="shared" si="26"/>
        <v>1</v>
      </c>
      <c r="M607" s="18"/>
      <c r="N607" s="18"/>
      <c r="O607" s="18">
        <v>0</v>
      </c>
      <c r="P607" s="18">
        <v>0</v>
      </c>
      <c r="Q607" s="18">
        <v>1</v>
      </c>
      <c r="R607" s="79">
        <v>0</v>
      </c>
      <c r="S607" s="79">
        <v>1</v>
      </c>
      <c r="T607" s="79">
        <v>0</v>
      </c>
      <c r="U607" s="79">
        <v>1</v>
      </c>
      <c r="V607" s="79">
        <v>1</v>
      </c>
      <c r="W607" s="79">
        <v>0</v>
      </c>
      <c r="X607" s="79">
        <v>1</v>
      </c>
      <c r="Y607" s="79">
        <f>표35_49651611931749[[#This Row],[Mdm2(t+1)]]</f>
        <v>1</v>
      </c>
    </row>
    <row r="608" spans="1:25" ht="10.8">
      <c r="A608" s="54">
        <v>0</v>
      </c>
      <c r="B608" s="25">
        <v>0</v>
      </c>
      <c r="C608" s="23">
        <v>1</v>
      </c>
      <c r="D608" s="25">
        <v>0</v>
      </c>
      <c r="E608" s="24">
        <v>1</v>
      </c>
      <c r="F608" s="26">
        <v>0</v>
      </c>
      <c r="G608" s="26">
        <v>1</v>
      </c>
      <c r="H608" s="26">
        <v>1</v>
      </c>
      <c r="I608" s="26">
        <v>1</v>
      </c>
      <c r="J608" s="6">
        <v>0</v>
      </c>
      <c r="K608" s="5">
        <f t="shared" si="27"/>
        <v>4</v>
      </c>
      <c r="L608" s="56">
        <f t="shared" si="26"/>
        <v>1</v>
      </c>
      <c r="M608" s="18"/>
      <c r="N608" s="18"/>
      <c r="O608" s="18">
        <v>0</v>
      </c>
      <c r="P608" s="18">
        <v>0</v>
      </c>
      <c r="Q608" s="18">
        <v>1</v>
      </c>
      <c r="R608" s="79">
        <v>0</v>
      </c>
      <c r="S608" s="79">
        <v>1</v>
      </c>
      <c r="T608" s="79">
        <v>0</v>
      </c>
      <c r="U608" s="79">
        <v>1</v>
      </c>
      <c r="V608" s="79">
        <v>1</v>
      </c>
      <c r="W608" s="79">
        <v>1</v>
      </c>
      <c r="X608" s="79">
        <v>0</v>
      </c>
      <c r="Y608" s="79">
        <f>표35_49651611931749[[#This Row],[Mdm2(t+1)]]</f>
        <v>1</v>
      </c>
    </row>
    <row r="609" spans="1:25" ht="10.8">
      <c r="A609" s="54">
        <v>0</v>
      </c>
      <c r="B609" s="25">
        <v>0</v>
      </c>
      <c r="C609" s="23">
        <v>1</v>
      </c>
      <c r="D609" s="25">
        <v>0</v>
      </c>
      <c r="E609" s="24">
        <v>1</v>
      </c>
      <c r="F609" s="26">
        <v>0</v>
      </c>
      <c r="G609" s="26">
        <v>1</v>
      </c>
      <c r="H609" s="26">
        <v>1</v>
      </c>
      <c r="I609" s="26">
        <v>1</v>
      </c>
      <c r="J609" s="6">
        <v>1</v>
      </c>
      <c r="K609" s="5">
        <f t="shared" si="27"/>
        <v>4</v>
      </c>
      <c r="L609" s="56">
        <f t="shared" si="26"/>
        <v>1</v>
      </c>
      <c r="M609" s="18"/>
      <c r="N609" s="18"/>
      <c r="O609" s="18">
        <v>0</v>
      </c>
      <c r="P609" s="18">
        <v>0</v>
      </c>
      <c r="Q609" s="18">
        <v>1</v>
      </c>
      <c r="R609" s="79">
        <v>0</v>
      </c>
      <c r="S609" s="79">
        <v>1</v>
      </c>
      <c r="T609" s="79">
        <v>0</v>
      </c>
      <c r="U609" s="79">
        <v>1</v>
      </c>
      <c r="V609" s="79">
        <v>1</v>
      </c>
      <c r="W609" s="79">
        <v>1</v>
      </c>
      <c r="X609" s="79">
        <v>1</v>
      </c>
      <c r="Y609" s="79">
        <f>표35_49651611931749[[#This Row],[Mdm2(t+1)]]</f>
        <v>1</v>
      </c>
    </row>
    <row r="610" spans="1:25" ht="10.8">
      <c r="A610" s="54">
        <v>0</v>
      </c>
      <c r="B610" s="25">
        <v>0</v>
      </c>
      <c r="C610" s="23">
        <v>1</v>
      </c>
      <c r="D610" s="25">
        <v>0</v>
      </c>
      <c r="E610" s="24">
        <v>1</v>
      </c>
      <c r="F610" s="26">
        <v>1</v>
      </c>
      <c r="G610" s="26">
        <v>0</v>
      </c>
      <c r="H610" s="26">
        <v>0</v>
      </c>
      <c r="I610" s="26">
        <v>0</v>
      </c>
      <c r="J610" s="6">
        <v>0</v>
      </c>
      <c r="K610" s="5">
        <f t="shared" si="27"/>
        <v>1</v>
      </c>
      <c r="L610" s="56">
        <f t="shared" si="26"/>
        <v>1</v>
      </c>
      <c r="M610" s="18"/>
      <c r="N610" s="18"/>
      <c r="O610" s="18">
        <v>0</v>
      </c>
      <c r="P610" s="18">
        <v>0</v>
      </c>
      <c r="Q610" s="18">
        <v>1</v>
      </c>
      <c r="R610" s="79">
        <v>0</v>
      </c>
      <c r="S610" s="79">
        <v>1</v>
      </c>
      <c r="T610" s="79">
        <v>1</v>
      </c>
      <c r="U610" s="79">
        <v>0</v>
      </c>
      <c r="V610" s="79">
        <v>0</v>
      </c>
      <c r="W610" s="79">
        <v>0</v>
      </c>
      <c r="X610" s="79">
        <v>0</v>
      </c>
      <c r="Y610" s="79">
        <f>표35_49651611931749[[#This Row],[Mdm2(t+1)]]</f>
        <v>1</v>
      </c>
    </row>
    <row r="611" spans="1:25" ht="10.8">
      <c r="A611" s="54">
        <v>0</v>
      </c>
      <c r="B611" s="25">
        <v>0</v>
      </c>
      <c r="C611" s="23">
        <v>1</v>
      </c>
      <c r="D611" s="25">
        <v>0</v>
      </c>
      <c r="E611" s="24">
        <v>1</v>
      </c>
      <c r="F611" s="26">
        <v>1</v>
      </c>
      <c r="G611" s="26">
        <v>0</v>
      </c>
      <c r="H611" s="26">
        <v>0</v>
      </c>
      <c r="I611" s="26">
        <v>0</v>
      </c>
      <c r="J611" s="6">
        <v>1</v>
      </c>
      <c r="K611" s="5">
        <f t="shared" si="27"/>
        <v>1</v>
      </c>
      <c r="L611" s="56">
        <f t="shared" si="26"/>
        <v>1</v>
      </c>
      <c r="M611" s="18"/>
      <c r="N611" s="18"/>
      <c r="O611" s="18">
        <v>0</v>
      </c>
      <c r="P611" s="18">
        <v>0</v>
      </c>
      <c r="Q611" s="18">
        <v>1</v>
      </c>
      <c r="R611" s="79">
        <v>0</v>
      </c>
      <c r="S611" s="79">
        <v>1</v>
      </c>
      <c r="T611" s="79">
        <v>1</v>
      </c>
      <c r="U611" s="79">
        <v>0</v>
      </c>
      <c r="V611" s="79">
        <v>0</v>
      </c>
      <c r="W611" s="79">
        <v>0</v>
      </c>
      <c r="X611" s="79">
        <v>1</v>
      </c>
      <c r="Y611" s="79">
        <f>표35_49651611931749[[#This Row],[Mdm2(t+1)]]</f>
        <v>1</v>
      </c>
    </row>
    <row r="612" spans="1:25" ht="10.8">
      <c r="A612" s="54">
        <v>0</v>
      </c>
      <c r="B612" s="25">
        <v>0</v>
      </c>
      <c r="C612" s="23">
        <v>1</v>
      </c>
      <c r="D612" s="25">
        <v>0</v>
      </c>
      <c r="E612" s="24">
        <v>1</v>
      </c>
      <c r="F612" s="26">
        <v>1</v>
      </c>
      <c r="G612" s="26">
        <v>0</v>
      </c>
      <c r="H612" s="26">
        <v>0</v>
      </c>
      <c r="I612" s="26">
        <v>1</v>
      </c>
      <c r="J612" s="6">
        <v>0</v>
      </c>
      <c r="K612" s="5">
        <f t="shared" si="27"/>
        <v>2</v>
      </c>
      <c r="L612" s="56">
        <f t="shared" si="26"/>
        <v>1</v>
      </c>
      <c r="M612" s="18"/>
      <c r="N612" s="18"/>
      <c r="O612" s="18">
        <v>0</v>
      </c>
      <c r="P612" s="18">
        <v>0</v>
      </c>
      <c r="Q612" s="18">
        <v>1</v>
      </c>
      <c r="R612" s="79">
        <v>0</v>
      </c>
      <c r="S612" s="79">
        <v>1</v>
      </c>
      <c r="T612" s="79">
        <v>1</v>
      </c>
      <c r="U612" s="79">
        <v>0</v>
      </c>
      <c r="V612" s="79">
        <v>0</v>
      </c>
      <c r="W612" s="79">
        <v>1</v>
      </c>
      <c r="X612" s="79">
        <v>0</v>
      </c>
      <c r="Y612" s="79">
        <f>표35_49651611931749[[#This Row],[Mdm2(t+1)]]</f>
        <v>1</v>
      </c>
    </row>
    <row r="613" spans="1:25" ht="10.8">
      <c r="A613" s="54">
        <v>0</v>
      </c>
      <c r="B613" s="25">
        <v>0</v>
      </c>
      <c r="C613" s="23">
        <v>1</v>
      </c>
      <c r="D613" s="25">
        <v>0</v>
      </c>
      <c r="E613" s="24">
        <v>1</v>
      </c>
      <c r="F613" s="26">
        <v>1</v>
      </c>
      <c r="G613" s="26">
        <v>0</v>
      </c>
      <c r="H613" s="26">
        <v>0</v>
      </c>
      <c r="I613" s="26">
        <v>1</v>
      </c>
      <c r="J613" s="6">
        <v>1</v>
      </c>
      <c r="K613" s="5">
        <f t="shared" si="27"/>
        <v>2</v>
      </c>
      <c r="L613" s="56">
        <f t="shared" si="26"/>
        <v>1</v>
      </c>
      <c r="M613" s="18"/>
      <c r="N613" s="18"/>
      <c r="O613" s="18">
        <v>0</v>
      </c>
      <c r="P613" s="18">
        <v>0</v>
      </c>
      <c r="Q613" s="18">
        <v>1</v>
      </c>
      <c r="R613" s="79">
        <v>0</v>
      </c>
      <c r="S613" s="79">
        <v>1</v>
      </c>
      <c r="T613" s="79">
        <v>1</v>
      </c>
      <c r="U613" s="79">
        <v>0</v>
      </c>
      <c r="V613" s="79">
        <v>0</v>
      </c>
      <c r="W613" s="79">
        <v>1</v>
      </c>
      <c r="X613" s="79">
        <v>1</v>
      </c>
      <c r="Y613" s="79">
        <f>표35_49651611931749[[#This Row],[Mdm2(t+1)]]</f>
        <v>1</v>
      </c>
    </row>
    <row r="614" spans="1:25" ht="10.8">
      <c r="A614" s="54">
        <v>0</v>
      </c>
      <c r="B614" s="25">
        <v>0</v>
      </c>
      <c r="C614" s="23">
        <v>1</v>
      </c>
      <c r="D614" s="25">
        <v>0</v>
      </c>
      <c r="E614" s="24">
        <v>1</v>
      </c>
      <c r="F614" s="26">
        <v>1</v>
      </c>
      <c r="G614" s="26">
        <v>0</v>
      </c>
      <c r="H614" s="26">
        <v>1</v>
      </c>
      <c r="I614" s="26">
        <v>0</v>
      </c>
      <c r="J614" s="5">
        <v>0</v>
      </c>
      <c r="K614" s="5">
        <f t="shared" si="27"/>
        <v>2</v>
      </c>
      <c r="L614" s="56">
        <f t="shared" si="26"/>
        <v>1</v>
      </c>
      <c r="M614" s="18"/>
      <c r="N614" s="18"/>
      <c r="O614" s="18">
        <v>0</v>
      </c>
      <c r="P614" s="18">
        <v>0</v>
      </c>
      <c r="Q614" s="18">
        <v>1</v>
      </c>
      <c r="R614" s="79">
        <v>0</v>
      </c>
      <c r="S614" s="79">
        <v>1</v>
      </c>
      <c r="T614" s="79">
        <v>1</v>
      </c>
      <c r="U614" s="79">
        <v>0</v>
      </c>
      <c r="V614" s="79">
        <v>1</v>
      </c>
      <c r="W614" s="79">
        <v>0</v>
      </c>
      <c r="X614" s="79">
        <v>0</v>
      </c>
      <c r="Y614" s="79">
        <f>표35_49651611931749[[#This Row],[Mdm2(t+1)]]</f>
        <v>1</v>
      </c>
    </row>
    <row r="615" spans="1:25" ht="10.8">
      <c r="A615" s="54">
        <v>0</v>
      </c>
      <c r="B615" s="25">
        <v>0</v>
      </c>
      <c r="C615" s="23">
        <v>1</v>
      </c>
      <c r="D615" s="25">
        <v>0</v>
      </c>
      <c r="E615" s="24">
        <v>1</v>
      </c>
      <c r="F615" s="26">
        <v>1</v>
      </c>
      <c r="G615" s="26">
        <v>0</v>
      </c>
      <c r="H615" s="26">
        <v>1</v>
      </c>
      <c r="I615" s="26">
        <v>0</v>
      </c>
      <c r="J615" s="5">
        <v>1</v>
      </c>
      <c r="K615" s="5">
        <f t="shared" si="27"/>
        <v>2</v>
      </c>
      <c r="L615" s="56">
        <f t="shared" si="26"/>
        <v>1</v>
      </c>
      <c r="M615" s="18"/>
      <c r="N615" s="18"/>
      <c r="O615" s="18">
        <v>0</v>
      </c>
      <c r="P615" s="18">
        <v>0</v>
      </c>
      <c r="Q615" s="18">
        <v>1</v>
      </c>
      <c r="R615" s="79">
        <v>0</v>
      </c>
      <c r="S615" s="79">
        <v>1</v>
      </c>
      <c r="T615" s="79">
        <v>1</v>
      </c>
      <c r="U615" s="79">
        <v>0</v>
      </c>
      <c r="V615" s="79">
        <v>1</v>
      </c>
      <c r="W615" s="79">
        <v>0</v>
      </c>
      <c r="X615" s="79">
        <v>1</v>
      </c>
      <c r="Y615" s="79">
        <f>표35_49651611931749[[#This Row],[Mdm2(t+1)]]</f>
        <v>1</v>
      </c>
    </row>
    <row r="616" spans="1:25" ht="10.8">
      <c r="A616" s="54">
        <v>0</v>
      </c>
      <c r="B616" s="25">
        <v>0</v>
      </c>
      <c r="C616" s="23">
        <v>1</v>
      </c>
      <c r="D616" s="25">
        <v>0</v>
      </c>
      <c r="E616" s="24">
        <v>1</v>
      </c>
      <c r="F616" s="26">
        <v>1</v>
      </c>
      <c r="G616" s="26">
        <v>0</v>
      </c>
      <c r="H616" s="26">
        <v>1</v>
      </c>
      <c r="I616" s="26">
        <v>1</v>
      </c>
      <c r="J616" s="5">
        <v>0</v>
      </c>
      <c r="K616" s="5">
        <f t="shared" si="27"/>
        <v>3</v>
      </c>
      <c r="L616" s="56">
        <f t="shared" si="26"/>
        <v>1</v>
      </c>
      <c r="M616" s="18"/>
      <c r="N616" s="18"/>
      <c r="O616" s="18">
        <v>0</v>
      </c>
      <c r="P616" s="18">
        <v>0</v>
      </c>
      <c r="Q616" s="18">
        <v>1</v>
      </c>
      <c r="R616" s="79">
        <v>0</v>
      </c>
      <c r="S616" s="79">
        <v>1</v>
      </c>
      <c r="T616" s="79">
        <v>1</v>
      </c>
      <c r="U616" s="79">
        <v>0</v>
      </c>
      <c r="V616" s="79">
        <v>1</v>
      </c>
      <c r="W616" s="79">
        <v>1</v>
      </c>
      <c r="X616" s="79">
        <v>0</v>
      </c>
      <c r="Y616" s="79">
        <f>표35_49651611931749[[#This Row],[Mdm2(t+1)]]</f>
        <v>1</v>
      </c>
    </row>
    <row r="617" spans="1:25" ht="10.8">
      <c r="A617" s="54">
        <v>0</v>
      </c>
      <c r="B617" s="25">
        <v>0</v>
      </c>
      <c r="C617" s="23">
        <v>1</v>
      </c>
      <c r="D617" s="25">
        <v>0</v>
      </c>
      <c r="E617" s="24">
        <v>1</v>
      </c>
      <c r="F617" s="26">
        <v>1</v>
      </c>
      <c r="G617" s="26">
        <v>0</v>
      </c>
      <c r="H617" s="26">
        <v>1</v>
      </c>
      <c r="I617" s="26">
        <v>1</v>
      </c>
      <c r="J617" s="5">
        <v>1</v>
      </c>
      <c r="K617" s="5">
        <f t="shared" si="27"/>
        <v>3</v>
      </c>
      <c r="L617" s="56">
        <f t="shared" si="26"/>
        <v>1</v>
      </c>
      <c r="M617" s="18"/>
      <c r="N617" s="18"/>
      <c r="O617" s="18">
        <v>0</v>
      </c>
      <c r="P617" s="18">
        <v>0</v>
      </c>
      <c r="Q617" s="18">
        <v>1</v>
      </c>
      <c r="R617" s="79">
        <v>0</v>
      </c>
      <c r="S617" s="79">
        <v>1</v>
      </c>
      <c r="T617" s="79">
        <v>1</v>
      </c>
      <c r="U617" s="79">
        <v>0</v>
      </c>
      <c r="V617" s="79">
        <v>1</v>
      </c>
      <c r="W617" s="79">
        <v>1</v>
      </c>
      <c r="X617" s="79">
        <v>1</v>
      </c>
      <c r="Y617" s="79">
        <f>표35_49651611931749[[#This Row],[Mdm2(t+1)]]</f>
        <v>1</v>
      </c>
    </row>
    <row r="618" spans="1:25" ht="10.8">
      <c r="A618" s="54">
        <v>0</v>
      </c>
      <c r="B618" s="25">
        <v>0</v>
      </c>
      <c r="C618" s="23">
        <v>1</v>
      </c>
      <c r="D618" s="25">
        <v>0</v>
      </c>
      <c r="E618" s="24">
        <v>1</v>
      </c>
      <c r="F618" s="26">
        <v>1</v>
      </c>
      <c r="G618" s="26">
        <v>1</v>
      </c>
      <c r="H618" s="26">
        <v>0</v>
      </c>
      <c r="I618" s="26">
        <v>0</v>
      </c>
      <c r="J618" s="6">
        <v>0</v>
      </c>
      <c r="K618" s="5">
        <f t="shared" si="27"/>
        <v>3</v>
      </c>
      <c r="L618" s="56">
        <f t="shared" si="26"/>
        <v>1</v>
      </c>
      <c r="M618" s="18"/>
      <c r="N618" s="18"/>
      <c r="O618" s="18">
        <v>0</v>
      </c>
      <c r="P618" s="18">
        <v>0</v>
      </c>
      <c r="Q618" s="18">
        <v>1</v>
      </c>
      <c r="R618" s="79">
        <v>0</v>
      </c>
      <c r="S618" s="79">
        <v>1</v>
      </c>
      <c r="T618" s="79">
        <v>1</v>
      </c>
      <c r="U618" s="79">
        <v>1</v>
      </c>
      <c r="V618" s="79">
        <v>0</v>
      </c>
      <c r="W618" s="79">
        <v>0</v>
      </c>
      <c r="X618" s="79">
        <v>0</v>
      </c>
      <c r="Y618" s="79">
        <f>표35_49651611931749[[#This Row],[Mdm2(t+1)]]</f>
        <v>1</v>
      </c>
    </row>
    <row r="619" spans="1:25" ht="10.8">
      <c r="A619" s="54">
        <v>0</v>
      </c>
      <c r="B619" s="25">
        <v>0</v>
      </c>
      <c r="C619" s="23">
        <v>1</v>
      </c>
      <c r="D619" s="25">
        <v>0</v>
      </c>
      <c r="E619" s="24">
        <v>1</v>
      </c>
      <c r="F619" s="26">
        <v>1</v>
      </c>
      <c r="G619" s="26">
        <v>1</v>
      </c>
      <c r="H619" s="26">
        <v>0</v>
      </c>
      <c r="I619" s="26">
        <v>0</v>
      </c>
      <c r="J619" s="6">
        <v>1</v>
      </c>
      <c r="K619" s="5">
        <f t="shared" si="27"/>
        <v>3</v>
      </c>
      <c r="L619" s="56">
        <f t="shared" si="26"/>
        <v>1</v>
      </c>
      <c r="M619" s="18"/>
      <c r="N619" s="18"/>
      <c r="O619" s="18">
        <v>0</v>
      </c>
      <c r="P619" s="18">
        <v>0</v>
      </c>
      <c r="Q619" s="18">
        <v>1</v>
      </c>
      <c r="R619" s="79">
        <v>0</v>
      </c>
      <c r="S619" s="79">
        <v>1</v>
      </c>
      <c r="T619" s="79">
        <v>1</v>
      </c>
      <c r="U619" s="79">
        <v>1</v>
      </c>
      <c r="V619" s="79">
        <v>0</v>
      </c>
      <c r="W619" s="79">
        <v>0</v>
      </c>
      <c r="X619" s="79">
        <v>1</v>
      </c>
      <c r="Y619" s="79">
        <f>표35_49651611931749[[#This Row],[Mdm2(t+1)]]</f>
        <v>1</v>
      </c>
    </row>
    <row r="620" spans="1:25" ht="10.8">
      <c r="A620" s="54">
        <v>0</v>
      </c>
      <c r="B620" s="25">
        <v>0</v>
      </c>
      <c r="C620" s="23">
        <v>1</v>
      </c>
      <c r="D620" s="25">
        <v>0</v>
      </c>
      <c r="E620" s="24">
        <v>1</v>
      </c>
      <c r="F620" s="26">
        <v>1</v>
      </c>
      <c r="G620" s="26">
        <v>1</v>
      </c>
      <c r="H620" s="26">
        <v>0</v>
      </c>
      <c r="I620" s="26">
        <v>1</v>
      </c>
      <c r="J620" s="6">
        <v>0</v>
      </c>
      <c r="K620" s="5">
        <f t="shared" si="27"/>
        <v>4</v>
      </c>
      <c r="L620" s="56">
        <f t="shared" si="26"/>
        <v>1</v>
      </c>
      <c r="M620" s="18"/>
      <c r="N620" s="18"/>
      <c r="O620" s="18">
        <v>0</v>
      </c>
      <c r="P620" s="18">
        <v>0</v>
      </c>
      <c r="Q620" s="18">
        <v>1</v>
      </c>
      <c r="R620" s="79">
        <v>0</v>
      </c>
      <c r="S620" s="79">
        <v>1</v>
      </c>
      <c r="T620" s="79">
        <v>1</v>
      </c>
      <c r="U620" s="79">
        <v>1</v>
      </c>
      <c r="V620" s="79">
        <v>0</v>
      </c>
      <c r="W620" s="79">
        <v>1</v>
      </c>
      <c r="X620" s="79">
        <v>0</v>
      </c>
      <c r="Y620" s="79">
        <f>표35_49651611931749[[#This Row],[Mdm2(t+1)]]</f>
        <v>1</v>
      </c>
    </row>
    <row r="621" spans="1:25" ht="10.8">
      <c r="A621" s="54">
        <v>0</v>
      </c>
      <c r="B621" s="25">
        <v>0</v>
      </c>
      <c r="C621" s="23">
        <v>1</v>
      </c>
      <c r="D621" s="25">
        <v>0</v>
      </c>
      <c r="E621" s="24">
        <v>1</v>
      </c>
      <c r="F621" s="26">
        <v>1</v>
      </c>
      <c r="G621" s="26">
        <v>1</v>
      </c>
      <c r="H621" s="26">
        <v>0</v>
      </c>
      <c r="I621" s="26">
        <v>1</v>
      </c>
      <c r="J621" s="6">
        <v>1</v>
      </c>
      <c r="K621" s="5">
        <f t="shared" si="27"/>
        <v>4</v>
      </c>
      <c r="L621" s="56">
        <f t="shared" si="26"/>
        <v>1</v>
      </c>
      <c r="M621" s="18"/>
      <c r="N621" s="18"/>
      <c r="O621" s="18">
        <v>0</v>
      </c>
      <c r="P621" s="18">
        <v>0</v>
      </c>
      <c r="Q621" s="18">
        <v>1</v>
      </c>
      <c r="R621" s="79">
        <v>0</v>
      </c>
      <c r="S621" s="79">
        <v>1</v>
      </c>
      <c r="T621" s="79">
        <v>1</v>
      </c>
      <c r="U621" s="79">
        <v>1</v>
      </c>
      <c r="V621" s="79">
        <v>0</v>
      </c>
      <c r="W621" s="79">
        <v>1</v>
      </c>
      <c r="X621" s="79">
        <v>1</v>
      </c>
      <c r="Y621" s="79">
        <f>표35_49651611931749[[#This Row],[Mdm2(t+1)]]</f>
        <v>1</v>
      </c>
    </row>
    <row r="622" spans="1:25" ht="10.8">
      <c r="A622" s="54">
        <v>0</v>
      </c>
      <c r="B622" s="25">
        <v>0</v>
      </c>
      <c r="C622" s="23">
        <v>1</v>
      </c>
      <c r="D622" s="25">
        <v>0</v>
      </c>
      <c r="E622" s="24">
        <v>1</v>
      </c>
      <c r="F622" s="26">
        <v>1</v>
      </c>
      <c r="G622" s="26">
        <v>1</v>
      </c>
      <c r="H622" s="26">
        <v>1</v>
      </c>
      <c r="I622" s="26">
        <v>0</v>
      </c>
      <c r="J622" s="6">
        <v>0</v>
      </c>
      <c r="K622" s="5">
        <f t="shared" si="27"/>
        <v>4</v>
      </c>
      <c r="L622" s="56">
        <f t="shared" si="26"/>
        <v>1</v>
      </c>
      <c r="M622" s="18"/>
      <c r="N622" s="18"/>
      <c r="O622" s="18">
        <v>0</v>
      </c>
      <c r="P622" s="18">
        <v>0</v>
      </c>
      <c r="Q622" s="18">
        <v>1</v>
      </c>
      <c r="R622" s="79">
        <v>0</v>
      </c>
      <c r="S622" s="79">
        <v>1</v>
      </c>
      <c r="T622" s="79">
        <v>1</v>
      </c>
      <c r="U622" s="79">
        <v>1</v>
      </c>
      <c r="V622" s="79">
        <v>1</v>
      </c>
      <c r="W622" s="79">
        <v>0</v>
      </c>
      <c r="X622" s="79">
        <v>0</v>
      </c>
      <c r="Y622" s="79">
        <f>표35_49651611931749[[#This Row],[Mdm2(t+1)]]</f>
        <v>1</v>
      </c>
    </row>
    <row r="623" spans="1:25" ht="10.8">
      <c r="A623" s="54">
        <v>0</v>
      </c>
      <c r="B623" s="25">
        <v>0</v>
      </c>
      <c r="C623" s="23">
        <v>1</v>
      </c>
      <c r="D623" s="25">
        <v>0</v>
      </c>
      <c r="E623" s="24">
        <v>1</v>
      </c>
      <c r="F623" s="26">
        <v>1</v>
      </c>
      <c r="G623" s="26">
        <v>1</v>
      </c>
      <c r="H623" s="26">
        <v>1</v>
      </c>
      <c r="I623" s="26">
        <v>0</v>
      </c>
      <c r="J623" s="6">
        <v>1</v>
      </c>
      <c r="K623" s="5">
        <f t="shared" si="27"/>
        <v>4</v>
      </c>
      <c r="L623" s="56">
        <f t="shared" si="26"/>
        <v>1</v>
      </c>
      <c r="M623" s="18"/>
      <c r="N623" s="18"/>
      <c r="O623" s="18">
        <v>0</v>
      </c>
      <c r="P623" s="18">
        <v>0</v>
      </c>
      <c r="Q623" s="18">
        <v>1</v>
      </c>
      <c r="R623" s="79">
        <v>0</v>
      </c>
      <c r="S623" s="79">
        <v>1</v>
      </c>
      <c r="T623" s="79">
        <v>1</v>
      </c>
      <c r="U623" s="79">
        <v>1</v>
      </c>
      <c r="V623" s="79">
        <v>1</v>
      </c>
      <c r="W623" s="79">
        <v>0</v>
      </c>
      <c r="X623" s="79">
        <v>1</v>
      </c>
      <c r="Y623" s="79">
        <f>표35_49651611931749[[#This Row],[Mdm2(t+1)]]</f>
        <v>1</v>
      </c>
    </row>
    <row r="624" spans="1:25" ht="10.8">
      <c r="A624" s="54">
        <v>0</v>
      </c>
      <c r="B624" s="25">
        <v>0</v>
      </c>
      <c r="C624" s="23">
        <v>1</v>
      </c>
      <c r="D624" s="25">
        <v>0</v>
      </c>
      <c r="E624" s="24">
        <v>1</v>
      </c>
      <c r="F624" s="26">
        <v>1</v>
      </c>
      <c r="G624" s="26">
        <v>1</v>
      </c>
      <c r="H624" s="26">
        <v>1</v>
      </c>
      <c r="I624" s="26">
        <v>1</v>
      </c>
      <c r="J624" s="6">
        <v>0</v>
      </c>
      <c r="K624" s="5">
        <f t="shared" si="27"/>
        <v>5</v>
      </c>
      <c r="L624" s="56">
        <f t="shared" si="26"/>
        <v>1</v>
      </c>
      <c r="M624" s="18"/>
      <c r="N624" s="18"/>
      <c r="O624" s="18">
        <v>0</v>
      </c>
      <c r="P624" s="18">
        <v>0</v>
      </c>
      <c r="Q624" s="18">
        <v>1</v>
      </c>
      <c r="R624" s="79">
        <v>0</v>
      </c>
      <c r="S624" s="79">
        <v>1</v>
      </c>
      <c r="T624" s="79">
        <v>1</v>
      </c>
      <c r="U624" s="79">
        <v>1</v>
      </c>
      <c r="V624" s="79">
        <v>1</v>
      </c>
      <c r="W624" s="79">
        <v>1</v>
      </c>
      <c r="X624" s="79">
        <v>0</v>
      </c>
      <c r="Y624" s="79">
        <f>표35_49651611931749[[#This Row],[Mdm2(t+1)]]</f>
        <v>1</v>
      </c>
    </row>
    <row r="625" spans="1:25" ht="10.8">
      <c r="A625" s="54">
        <v>0</v>
      </c>
      <c r="B625" s="25">
        <v>0</v>
      </c>
      <c r="C625" s="23">
        <v>1</v>
      </c>
      <c r="D625" s="25">
        <v>0</v>
      </c>
      <c r="E625" s="24">
        <v>1</v>
      </c>
      <c r="F625" s="26">
        <v>1</v>
      </c>
      <c r="G625" s="26">
        <v>1</v>
      </c>
      <c r="H625" s="26">
        <v>1</v>
      </c>
      <c r="I625" s="26">
        <v>1</v>
      </c>
      <c r="J625" s="6">
        <v>1</v>
      </c>
      <c r="K625" s="5">
        <f t="shared" si="27"/>
        <v>5</v>
      </c>
      <c r="L625" s="56">
        <f t="shared" si="26"/>
        <v>1</v>
      </c>
      <c r="M625" s="18"/>
      <c r="N625" s="18"/>
      <c r="O625" s="18">
        <v>0</v>
      </c>
      <c r="P625" s="18">
        <v>0</v>
      </c>
      <c r="Q625" s="18">
        <v>1</v>
      </c>
      <c r="R625" s="79">
        <v>0</v>
      </c>
      <c r="S625" s="79">
        <v>1</v>
      </c>
      <c r="T625" s="79">
        <v>1</v>
      </c>
      <c r="U625" s="79">
        <v>1</v>
      </c>
      <c r="V625" s="79">
        <v>1</v>
      </c>
      <c r="W625" s="79">
        <v>1</v>
      </c>
      <c r="X625" s="79">
        <v>1</v>
      </c>
      <c r="Y625" s="79">
        <f>표35_49651611931749[[#This Row],[Mdm2(t+1)]]</f>
        <v>1</v>
      </c>
    </row>
    <row r="626" spans="1:25" ht="10.8">
      <c r="A626" s="54">
        <v>0</v>
      </c>
      <c r="B626" s="25">
        <v>0</v>
      </c>
      <c r="C626" s="23">
        <v>1</v>
      </c>
      <c r="D626" s="23">
        <v>1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5">
        <v>0</v>
      </c>
      <c r="K626" s="5">
        <f t="shared" si="27"/>
        <v>-3</v>
      </c>
      <c r="L626" s="56">
        <f t="shared" ref="L626:L689" si="28">IF(K626&gt;0,1,IF(K626&lt;0,0,J626))</f>
        <v>0</v>
      </c>
      <c r="M626" s="18"/>
      <c r="N626" s="18"/>
      <c r="O626" s="18">
        <v>0</v>
      </c>
      <c r="P626" s="18">
        <v>0</v>
      </c>
      <c r="Q626" s="18">
        <v>1</v>
      </c>
      <c r="R626" s="79">
        <v>1</v>
      </c>
      <c r="S626" s="79">
        <v>0</v>
      </c>
      <c r="T626" s="79">
        <v>0</v>
      </c>
      <c r="U626" s="79">
        <v>0</v>
      </c>
      <c r="V626" s="79">
        <v>0</v>
      </c>
      <c r="W626" s="79">
        <v>0</v>
      </c>
      <c r="X626" s="79">
        <v>0</v>
      </c>
      <c r="Y626" s="79">
        <f>표35_49651611931749[[#This Row],[Mdm2(t+1)]]</f>
        <v>0</v>
      </c>
    </row>
    <row r="627" spans="1:25" ht="10.8">
      <c r="A627" s="54">
        <v>0</v>
      </c>
      <c r="B627" s="25">
        <v>0</v>
      </c>
      <c r="C627" s="23">
        <v>1</v>
      </c>
      <c r="D627" s="23">
        <v>1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5">
        <v>1</v>
      </c>
      <c r="K627" s="5">
        <f t="shared" ref="K627:K690" si="29">A627*$C$423+B627*$C$424+C627*$C$425+D627*$C$426+E627*$C$427+F627*$C$428+G627*$C$429+H627*$C$430+I627*$C$431+$C$422</f>
        <v>-3</v>
      </c>
      <c r="L627" s="56">
        <f t="shared" si="28"/>
        <v>0</v>
      </c>
      <c r="M627" s="18"/>
      <c r="N627" s="18"/>
      <c r="O627" s="18">
        <v>0</v>
      </c>
      <c r="P627" s="18">
        <v>0</v>
      </c>
      <c r="Q627" s="18">
        <v>1</v>
      </c>
      <c r="R627" s="79">
        <v>1</v>
      </c>
      <c r="S627" s="79">
        <v>0</v>
      </c>
      <c r="T627" s="79">
        <v>0</v>
      </c>
      <c r="U627" s="79">
        <v>0</v>
      </c>
      <c r="V627" s="79">
        <v>0</v>
      </c>
      <c r="W627" s="79">
        <v>0</v>
      </c>
      <c r="X627" s="79">
        <v>1</v>
      </c>
      <c r="Y627" s="79">
        <f>표35_49651611931749[[#This Row],[Mdm2(t+1)]]</f>
        <v>0</v>
      </c>
    </row>
    <row r="628" spans="1:25" ht="10.8">
      <c r="A628" s="54">
        <v>0</v>
      </c>
      <c r="B628" s="25">
        <v>0</v>
      </c>
      <c r="C628" s="23">
        <v>1</v>
      </c>
      <c r="D628" s="23">
        <v>1</v>
      </c>
      <c r="E628" s="24">
        <v>0</v>
      </c>
      <c r="F628" s="24">
        <v>0</v>
      </c>
      <c r="G628" s="24">
        <v>0</v>
      </c>
      <c r="H628" s="24">
        <v>0</v>
      </c>
      <c r="I628" s="24">
        <v>1</v>
      </c>
      <c r="J628" s="5">
        <v>0</v>
      </c>
      <c r="K628" s="5">
        <f t="shared" si="29"/>
        <v>-2</v>
      </c>
      <c r="L628" s="56">
        <f t="shared" si="28"/>
        <v>0</v>
      </c>
      <c r="M628" s="18"/>
      <c r="N628" s="18"/>
      <c r="O628" s="18">
        <v>0</v>
      </c>
      <c r="P628" s="18">
        <v>0</v>
      </c>
      <c r="Q628" s="18">
        <v>1</v>
      </c>
      <c r="R628" s="79">
        <v>1</v>
      </c>
      <c r="S628" s="79">
        <v>0</v>
      </c>
      <c r="T628" s="79">
        <v>0</v>
      </c>
      <c r="U628" s="79">
        <v>0</v>
      </c>
      <c r="V628" s="79">
        <v>0</v>
      </c>
      <c r="W628" s="79">
        <v>1</v>
      </c>
      <c r="X628" s="79">
        <v>0</v>
      </c>
      <c r="Y628" s="79">
        <f>표35_49651611931749[[#This Row],[Mdm2(t+1)]]</f>
        <v>0</v>
      </c>
    </row>
    <row r="629" spans="1:25" ht="10.8">
      <c r="A629" s="54">
        <v>0</v>
      </c>
      <c r="B629" s="25">
        <v>0</v>
      </c>
      <c r="C629" s="23">
        <v>1</v>
      </c>
      <c r="D629" s="23">
        <v>1</v>
      </c>
      <c r="E629" s="24">
        <v>0</v>
      </c>
      <c r="F629" s="24">
        <v>0</v>
      </c>
      <c r="G629" s="24">
        <v>0</v>
      </c>
      <c r="H629" s="24">
        <v>0</v>
      </c>
      <c r="I629" s="24">
        <v>1</v>
      </c>
      <c r="J629" s="5">
        <v>1</v>
      </c>
      <c r="K629" s="5">
        <f t="shared" si="29"/>
        <v>-2</v>
      </c>
      <c r="L629" s="56">
        <f t="shared" si="28"/>
        <v>0</v>
      </c>
      <c r="M629" s="18"/>
      <c r="N629" s="18"/>
      <c r="O629" s="18">
        <v>0</v>
      </c>
      <c r="P629" s="18">
        <v>0</v>
      </c>
      <c r="Q629" s="18">
        <v>1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1</v>
      </c>
      <c r="X629" s="79">
        <v>1</v>
      </c>
      <c r="Y629" s="79">
        <f>표35_49651611931749[[#This Row],[Mdm2(t+1)]]</f>
        <v>0</v>
      </c>
    </row>
    <row r="630" spans="1:25" ht="10.8">
      <c r="A630" s="54">
        <v>0</v>
      </c>
      <c r="B630" s="25">
        <v>0</v>
      </c>
      <c r="C630" s="23">
        <v>1</v>
      </c>
      <c r="D630" s="23">
        <v>1</v>
      </c>
      <c r="E630" s="24">
        <v>0</v>
      </c>
      <c r="F630" s="24">
        <v>0</v>
      </c>
      <c r="G630" s="24">
        <v>0</v>
      </c>
      <c r="H630" s="24">
        <v>1</v>
      </c>
      <c r="I630" s="24">
        <v>0</v>
      </c>
      <c r="J630" s="6">
        <v>0</v>
      </c>
      <c r="K630" s="5">
        <f t="shared" si="29"/>
        <v>-2</v>
      </c>
      <c r="L630" s="56">
        <f t="shared" si="28"/>
        <v>0</v>
      </c>
      <c r="M630" s="18"/>
      <c r="N630" s="18"/>
      <c r="O630" s="18">
        <v>0</v>
      </c>
      <c r="P630" s="18">
        <v>0</v>
      </c>
      <c r="Q630" s="18">
        <v>1</v>
      </c>
      <c r="R630" s="79">
        <v>1</v>
      </c>
      <c r="S630" s="79">
        <v>0</v>
      </c>
      <c r="T630" s="79">
        <v>0</v>
      </c>
      <c r="U630" s="79">
        <v>0</v>
      </c>
      <c r="V630" s="79">
        <v>1</v>
      </c>
      <c r="W630" s="79">
        <v>0</v>
      </c>
      <c r="X630" s="79">
        <v>0</v>
      </c>
      <c r="Y630" s="79">
        <f>표35_49651611931749[[#This Row],[Mdm2(t+1)]]</f>
        <v>0</v>
      </c>
    </row>
    <row r="631" spans="1:25" ht="10.8">
      <c r="A631" s="54">
        <v>0</v>
      </c>
      <c r="B631" s="25">
        <v>0</v>
      </c>
      <c r="C631" s="23">
        <v>1</v>
      </c>
      <c r="D631" s="23">
        <v>1</v>
      </c>
      <c r="E631" s="24">
        <v>0</v>
      </c>
      <c r="F631" s="24">
        <v>0</v>
      </c>
      <c r="G631" s="24">
        <v>0</v>
      </c>
      <c r="H631" s="24">
        <v>1</v>
      </c>
      <c r="I631" s="24">
        <v>0</v>
      </c>
      <c r="J631" s="6">
        <v>1</v>
      </c>
      <c r="K631" s="5">
        <f t="shared" si="29"/>
        <v>-2</v>
      </c>
      <c r="L631" s="56">
        <f t="shared" si="28"/>
        <v>0</v>
      </c>
      <c r="M631" s="18"/>
      <c r="N631" s="18"/>
      <c r="O631" s="18">
        <v>0</v>
      </c>
      <c r="P631" s="18">
        <v>0</v>
      </c>
      <c r="Q631" s="18">
        <v>1</v>
      </c>
      <c r="R631" s="79">
        <v>1</v>
      </c>
      <c r="S631" s="79">
        <v>0</v>
      </c>
      <c r="T631" s="79">
        <v>0</v>
      </c>
      <c r="U631" s="79">
        <v>0</v>
      </c>
      <c r="V631" s="79">
        <v>1</v>
      </c>
      <c r="W631" s="79">
        <v>0</v>
      </c>
      <c r="X631" s="79">
        <v>1</v>
      </c>
      <c r="Y631" s="79">
        <f>표35_49651611931749[[#This Row],[Mdm2(t+1)]]</f>
        <v>0</v>
      </c>
    </row>
    <row r="632" spans="1:25" ht="10.8">
      <c r="A632" s="54">
        <v>0</v>
      </c>
      <c r="B632" s="25">
        <v>0</v>
      </c>
      <c r="C632" s="23">
        <v>1</v>
      </c>
      <c r="D632" s="23">
        <v>1</v>
      </c>
      <c r="E632" s="24">
        <v>0</v>
      </c>
      <c r="F632" s="24">
        <v>0</v>
      </c>
      <c r="G632" s="24">
        <v>0</v>
      </c>
      <c r="H632" s="24">
        <v>1</v>
      </c>
      <c r="I632" s="24">
        <v>1</v>
      </c>
      <c r="J632" s="6">
        <v>0</v>
      </c>
      <c r="K632" s="5">
        <f t="shared" si="29"/>
        <v>-1</v>
      </c>
      <c r="L632" s="56">
        <f t="shared" si="28"/>
        <v>0</v>
      </c>
      <c r="M632" s="18"/>
      <c r="N632" s="18"/>
      <c r="O632" s="18">
        <v>0</v>
      </c>
      <c r="P632" s="18">
        <v>0</v>
      </c>
      <c r="Q632" s="18">
        <v>1</v>
      </c>
      <c r="R632" s="79">
        <v>1</v>
      </c>
      <c r="S632" s="79">
        <v>0</v>
      </c>
      <c r="T632" s="79">
        <v>0</v>
      </c>
      <c r="U632" s="79">
        <v>0</v>
      </c>
      <c r="V632" s="79">
        <v>1</v>
      </c>
      <c r="W632" s="79">
        <v>1</v>
      </c>
      <c r="X632" s="79">
        <v>0</v>
      </c>
      <c r="Y632" s="79">
        <f>표35_49651611931749[[#This Row],[Mdm2(t+1)]]</f>
        <v>0</v>
      </c>
    </row>
    <row r="633" spans="1:25" ht="10.8">
      <c r="A633" s="54">
        <v>0</v>
      </c>
      <c r="B633" s="25">
        <v>0</v>
      </c>
      <c r="C633" s="23">
        <v>1</v>
      </c>
      <c r="D633" s="23">
        <v>1</v>
      </c>
      <c r="E633" s="24">
        <v>0</v>
      </c>
      <c r="F633" s="24">
        <v>0</v>
      </c>
      <c r="G633" s="24">
        <v>0</v>
      </c>
      <c r="H633" s="24">
        <v>1</v>
      </c>
      <c r="I633" s="24">
        <v>1</v>
      </c>
      <c r="J633" s="6">
        <v>1</v>
      </c>
      <c r="K633" s="5">
        <f t="shared" si="29"/>
        <v>-1</v>
      </c>
      <c r="L633" s="56">
        <f t="shared" si="28"/>
        <v>0</v>
      </c>
      <c r="M633" s="18"/>
      <c r="N633" s="18"/>
      <c r="O633" s="18">
        <v>0</v>
      </c>
      <c r="P633" s="18">
        <v>0</v>
      </c>
      <c r="Q633" s="18">
        <v>1</v>
      </c>
      <c r="R633" s="79">
        <v>1</v>
      </c>
      <c r="S633" s="79">
        <v>0</v>
      </c>
      <c r="T633" s="79">
        <v>0</v>
      </c>
      <c r="U633" s="79">
        <v>0</v>
      </c>
      <c r="V633" s="79">
        <v>1</v>
      </c>
      <c r="W633" s="79">
        <v>1</v>
      </c>
      <c r="X633" s="79">
        <v>1</v>
      </c>
      <c r="Y633" s="79">
        <f>표35_49651611931749[[#This Row],[Mdm2(t+1)]]</f>
        <v>0</v>
      </c>
    </row>
    <row r="634" spans="1:25" ht="10.8">
      <c r="A634" s="54">
        <v>0</v>
      </c>
      <c r="B634" s="25">
        <v>0</v>
      </c>
      <c r="C634" s="23">
        <v>1</v>
      </c>
      <c r="D634" s="23">
        <v>1</v>
      </c>
      <c r="E634" s="26">
        <v>0</v>
      </c>
      <c r="F634" s="26">
        <v>0</v>
      </c>
      <c r="G634" s="26">
        <v>1</v>
      </c>
      <c r="H634" s="26">
        <v>0</v>
      </c>
      <c r="I634" s="26">
        <v>0</v>
      </c>
      <c r="J634" s="6">
        <v>0</v>
      </c>
      <c r="K634" s="5">
        <f t="shared" si="29"/>
        <v>-1</v>
      </c>
      <c r="L634" s="56">
        <f t="shared" si="28"/>
        <v>0</v>
      </c>
      <c r="M634" s="18"/>
      <c r="N634" s="18"/>
      <c r="O634" s="18">
        <v>0</v>
      </c>
      <c r="P634" s="18">
        <v>0</v>
      </c>
      <c r="Q634" s="18">
        <v>1</v>
      </c>
      <c r="R634" s="79">
        <v>1</v>
      </c>
      <c r="S634" s="79">
        <v>0</v>
      </c>
      <c r="T634" s="79">
        <v>0</v>
      </c>
      <c r="U634" s="79">
        <v>1</v>
      </c>
      <c r="V634" s="79">
        <v>0</v>
      </c>
      <c r="W634" s="79">
        <v>0</v>
      </c>
      <c r="X634" s="79">
        <v>0</v>
      </c>
      <c r="Y634" s="79">
        <f>표35_49651611931749[[#This Row],[Mdm2(t+1)]]</f>
        <v>0</v>
      </c>
    </row>
    <row r="635" spans="1:25" ht="10.8">
      <c r="A635" s="54">
        <v>0</v>
      </c>
      <c r="B635" s="25">
        <v>0</v>
      </c>
      <c r="C635" s="23">
        <v>1</v>
      </c>
      <c r="D635" s="23">
        <v>1</v>
      </c>
      <c r="E635" s="26">
        <v>0</v>
      </c>
      <c r="F635" s="26">
        <v>0</v>
      </c>
      <c r="G635" s="26">
        <v>1</v>
      </c>
      <c r="H635" s="26">
        <v>0</v>
      </c>
      <c r="I635" s="26">
        <v>0</v>
      </c>
      <c r="J635" s="6">
        <v>1</v>
      </c>
      <c r="K635" s="5">
        <f t="shared" si="29"/>
        <v>-1</v>
      </c>
      <c r="L635" s="56">
        <f t="shared" si="28"/>
        <v>0</v>
      </c>
      <c r="M635" s="18"/>
      <c r="N635" s="18"/>
      <c r="O635" s="18">
        <v>0</v>
      </c>
      <c r="P635" s="18">
        <v>0</v>
      </c>
      <c r="Q635" s="18">
        <v>1</v>
      </c>
      <c r="R635" s="79">
        <v>1</v>
      </c>
      <c r="S635" s="79">
        <v>0</v>
      </c>
      <c r="T635" s="79">
        <v>0</v>
      </c>
      <c r="U635" s="79">
        <v>1</v>
      </c>
      <c r="V635" s="79">
        <v>0</v>
      </c>
      <c r="W635" s="79">
        <v>0</v>
      </c>
      <c r="X635" s="79">
        <v>1</v>
      </c>
      <c r="Y635" s="79">
        <f>표35_49651611931749[[#This Row],[Mdm2(t+1)]]</f>
        <v>0</v>
      </c>
    </row>
    <row r="636" spans="1:25" ht="10.8">
      <c r="A636" s="54">
        <v>0</v>
      </c>
      <c r="B636" s="25">
        <v>0</v>
      </c>
      <c r="C636" s="23">
        <v>1</v>
      </c>
      <c r="D636" s="23">
        <v>1</v>
      </c>
      <c r="E636" s="26">
        <v>0</v>
      </c>
      <c r="F636" s="26">
        <v>0</v>
      </c>
      <c r="G636" s="26">
        <v>1</v>
      </c>
      <c r="H636" s="26">
        <v>0</v>
      </c>
      <c r="I636" s="26">
        <v>1</v>
      </c>
      <c r="J636" s="6">
        <v>0</v>
      </c>
      <c r="K636" s="5">
        <f t="shared" si="29"/>
        <v>0</v>
      </c>
      <c r="L636" s="56">
        <f t="shared" si="28"/>
        <v>0</v>
      </c>
      <c r="M636" s="18"/>
      <c r="N636" s="18"/>
      <c r="O636" s="18">
        <v>0</v>
      </c>
      <c r="P636" s="18">
        <v>0</v>
      </c>
      <c r="Q636" s="18">
        <v>1</v>
      </c>
      <c r="R636" s="79">
        <v>1</v>
      </c>
      <c r="S636" s="79">
        <v>0</v>
      </c>
      <c r="T636" s="79">
        <v>0</v>
      </c>
      <c r="U636" s="79">
        <v>1</v>
      </c>
      <c r="V636" s="79">
        <v>0</v>
      </c>
      <c r="W636" s="79">
        <v>1</v>
      </c>
      <c r="X636" s="79">
        <v>0</v>
      </c>
      <c r="Y636" s="79">
        <f>표35_49651611931749[[#This Row],[Mdm2(t+1)]]</f>
        <v>0</v>
      </c>
    </row>
    <row r="637" spans="1:25" ht="10.8">
      <c r="A637" s="54">
        <v>0</v>
      </c>
      <c r="B637" s="25">
        <v>0</v>
      </c>
      <c r="C637" s="23">
        <v>1</v>
      </c>
      <c r="D637" s="23">
        <v>1</v>
      </c>
      <c r="E637" s="26">
        <v>0</v>
      </c>
      <c r="F637" s="26">
        <v>0</v>
      </c>
      <c r="G637" s="26">
        <v>1</v>
      </c>
      <c r="H637" s="26">
        <v>0</v>
      </c>
      <c r="I637" s="26">
        <v>1</v>
      </c>
      <c r="J637" s="6">
        <v>1</v>
      </c>
      <c r="K637" s="5">
        <f t="shared" si="29"/>
        <v>0</v>
      </c>
      <c r="L637" s="56">
        <f t="shared" si="28"/>
        <v>1</v>
      </c>
      <c r="M637" s="18"/>
      <c r="N637" s="18"/>
      <c r="O637" s="18">
        <v>0</v>
      </c>
      <c r="P637" s="18">
        <v>0</v>
      </c>
      <c r="Q637" s="18">
        <v>1</v>
      </c>
      <c r="R637" s="79">
        <v>1</v>
      </c>
      <c r="S637" s="79">
        <v>0</v>
      </c>
      <c r="T637" s="79">
        <v>0</v>
      </c>
      <c r="U637" s="79">
        <v>1</v>
      </c>
      <c r="V637" s="79">
        <v>0</v>
      </c>
      <c r="W637" s="79">
        <v>1</v>
      </c>
      <c r="X637" s="79">
        <v>1</v>
      </c>
      <c r="Y637" s="79">
        <f>표35_49651611931749[[#This Row],[Mdm2(t+1)]]</f>
        <v>1</v>
      </c>
    </row>
    <row r="638" spans="1:25" ht="10.8">
      <c r="A638" s="54">
        <v>0</v>
      </c>
      <c r="B638" s="25">
        <v>0</v>
      </c>
      <c r="C638" s="23">
        <v>1</v>
      </c>
      <c r="D638" s="23">
        <v>1</v>
      </c>
      <c r="E638" s="26">
        <v>0</v>
      </c>
      <c r="F638" s="26">
        <v>0</v>
      </c>
      <c r="G638" s="26">
        <v>1</v>
      </c>
      <c r="H638" s="26">
        <v>1</v>
      </c>
      <c r="I638" s="26">
        <v>0</v>
      </c>
      <c r="J638" s="5">
        <v>0</v>
      </c>
      <c r="K638" s="5">
        <f t="shared" si="29"/>
        <v>0</v>
      </c>
      <c r="L638" s="56">
        <f t="shared" si="28"/>
        <v>0</v>
      </c>
      <c r="M638" s="18"/>
      <c r="N638" s="18"/>
      <c r="O638" s="18">
        <v>0</v>
      </c>
      <c r="P638" s="18">
        <v>0</v>
      </c>
      <c r="Q638" s="18">
        <v>1</v>
      </c>
      <c r="R638" s="79">
        <v>1</v>
      </c>
      <c r="S638" s="79">
        <v>0</v>
      </c>
      <c r="T638" s="79">
        <v>0</v>
      </c>
      <c r="U638" s="79">
        <v>1</v>
      </c>
      <c r="V638" s="79">
        <v>1</v>
      </c>
      <c r="W638" s="79">
        <v>0</v>
      </c>
      <c r="X638" s="79">
        <v>0</v>
      </c>
      <c r="Y638" s="79">
        <f>표35_49651611931749[[#This Row],[Mdm2(t+1)]]</f>
        <v>0</v>
      </c>
    </row>
    <row r="639" spans="1:25" ht="10.8">
      <c r="A639" s="54">
        <v>0</v>
      </c>
      <c r="B639" s="25">
        <v>0</v>
      </c>
      <c r="C639" s="23">
        <v>1</v>
      </c>
      <c r="D639" s="23">
        <v>1</v>
      </c>
      <c r="E639" s="26">
        <v>0</v>
      </c>
      <c r="F639" s="26">
        <v>0</v>
      </c>
      <c r="G639" s="26">
        <v>1</v>
      </c>
      <c r="H639" s="26">
        <v>1</v>
      </c>
      <c r="I639" s="26">
        <v>0</v>
      </c>
      <c r="J639" s="5">
        <v>1</v>
      </c>
      <c r="K639" s="5">
        <f t="shared" si="29"/>
        <v>0</v>
      </c>
      <c r="L639" s="56">
        <f t="shared" si="28"/>
        <v>1</v>
      </c>
      <c r="M639" s="18"/>
      <c r="N639" s="18"/>
      <c r="O639" s="18">
        <v>0</v>
      </c>
      <c r="P639" s="18">
        <v>0</v>
      </c>
      <c r="Q639" s="18">
        <v>1</v>
      </c>
      <c r="R639" s="79">
        <v>1</v>
      </c>
      <c r="S639" s="79">
        <v>0</v>
      </c>
      <c r="T639" s="79">
        <v>0</v>
      </c>
      <c r="U639" s="79">
        <v>1</v>
      </c>
      <c r="V639" s="79">
        <v>1</v>
      </c>
      <c r="W639" s="79">
        <v>0</v>
      </c>
      <c r="X639" s="79">
        <v>1</v>
      </c>
      <c r="Y639" s="79">
        <f>표35_49651611931749[[#This Row],[Mdm2(t+1)]]</f>
        <v>1</v>
      </c>
    </row>
    <row r="640" spans="1:25" ht="10.8">
      <c r="A640" s="54">
        <v>0</v>
      </c>
      <c r="B640" s="25">
        <v>0</v>
      </c>
      <c r="C640" s="23">
        <v>1</v>
      </c>
      <c r="D640" s="23">
        <v>1</v>
      </c>
      <c r="E640" s="26">
        <v>0</v>
      </c>
      <c r="F640" s="26">
        <v>0</v>
      </c>
      <c r="G640" s="26">
        <v>1</v>
      </c>
      <c r="H640" s="26">
        <v>1</v>
      </c>
      <c r="I640" s="26">
        <v>1</v>
      </c>
      <c r="J640" s="5">
        <v>0</v>
      </c>
      <c r="K640" s="5">
        <f t="shared" si="29"/>
        <v>1</v>
      </c>
      <c r="L640" s="56">
        <f t="shared" si="28"/>
        <v>1</v>
      </c>
      <c r="M640" s="18"/>
      <c r="N640" s="18"/>
      <c r="O640" s="18">
        <v>0</v>
      </c>
      <c r="P640" s="18">
        <v>0</v>
      </c>
      <c r="Q640" s="18">
        <v>1</v>
      </c>
      <c r="R640" s="79">
        <v>1</v>
      </c>
      <c r="S640" s="79">
        <v>0</v>
      </c>
      <c r="T640" s="79">
        <v>0</v>
      </c>
      <c r="U640" s="79">
        <v>1</v>
      </c>
      <c r="V640" s="79">
        <v>1</v>
      </c>
      <c r="W640" s="79">
        <v>1</v>
      </c>
      <c r="X640" s="79">
        <v>0</v>
      </c>
      <c r="Y640" s="79">
        <f>표35_49651611931749[[#This Row],[Mdm2(t+1)]]</f>
        <v>1</v>
      </c>
    </row>
    <row r="641" spans="1:25" ht="10.8">
      <c r="A641" s="54">
        <v>0</v>
      </c>
      <c r="B641" s="25">
        <v>0</v>
      </c>
      <c r="C641" s="23">
        <v>1</v>
      </c>
      <c r="D641" s="23">
        <v>1</v>
      </c>
      <c r="E641" s="26">
        <v>0</v>
      </c>
      <c r="F641" s="26">
        <v>0</v>
      </c>
      <c r="G641" s="26">
        <v>1</v>
      </c>
      <c r="H641" s="26">
        <v>1</v>
      </c>
      <c r="I641" s="26">
        <v>1</v>
      </c>
      <c r="J641" s="5">
        <v>1</v>
      </c>
      <c r="K641" s="5">
        <f t="shared" si="29"/>
        <v>1</v>
      </c>
      <c r="L641" s="56">
        <f t="shared" si="28"/>
        <v>1</v>
      </c>
      <c r="M641" s="18"/>
      <c r="N641" s="18"/>
      <c r="O641" s="18">
        <v>0</v>
      </c>
      <c r="P641" s="18">
        <v>0</v>
      </c>
      <c r="Q641" s="18">
        <v>1</v>
      </c>
      <c r="R641" s="79">
        <v>1</v>
      </c>
      <c r="S641" s="79">
        <v>0</v>
      </c>
      <c r="T641" s="79">
        <v>0</v>
      </c>
      <c r="U641" s="79">
        <v>1</v>
      </c>
      <c r="V641" s="79">
        <v>1</v>
      </c>
      <c r="W641" s="79">
        <v>1</v>
      </c>
      <c r="X641" s="79">
        <v>1</v>
      </c>
      <c r="Y641" s="79">
        <f>표35_49651611931749[[#This Row],[Mdm2(t+1)]]</f>
        <v>1</v>
      </c>
    </row>
    <row r="642" spans="1:25" ht="10.8">
      <c r="A642" s="54">
        <v>0</v>
      </c>
      <c r="B642" s="25">
        <v>0</v>
      </c>
      <c r="C642" s="23">
        <v>1</v>
      </c>
      <c r="D642" s="23">
        <v>1</v>
      </c>
      <c r="E642" s="24">
        <v>0</v>
      </c>
      <c r="F642" s="26">
        <v>1</v>
      </c>
      <c r="G642" s="26">
        <v>0</v>
      </c>
      <c r="H642" s="26">
        <v>0</v>
      </c>
      <c r="I642" s="26">
        <v>0</v>
      </c>
      <c r="J642" s="6">
        <v>0</v>
      </c>
      <c r="K642" s="5">
        <f t="shared" si="29"/>
        <v>-2</v>
      </c>
      <c r="L642" s="56">
        <f t="shared" si="28"/>
        <v>0</v>
      </c>
      <c r="M642" s="18"/>
      <c r="N642" s="18"/>
      <c r="O642" s="18">
        <v>0</v>
      </c>
      <c r="P642" s="18">
        <v>0</v>
      </c>
      <c r="Q642" s="18">
        <v>1</v>
      </c>
      <c r="R642" s="79">
        <v>1</v>
      </c>
      <c r="S642" s="79">
        <v>0</v>
      </c>
      <c r="T642" s="79">
        <v>1</v>
      </c>
      <c r="U642" s="79">
        <v>0</v>
      </c>
      <c r="V642" s="79">
        <v>0</v>
      </c>
      <c r="W642" s="79">
        <v>0</v>
      </c>
      <c r="X642" s="79">
        <v>0</v>
      </c>
      <c r="Y642" s="79">
        <f>표35_49651611931749[[#This Row],[Mdm2(t+1)]]</f>
        <v>0</v>
      </c>
    </row>
    <row r="643" spans="1:25" ht="10.8">
      <c r="A643" s="54">
        <v>0</v>
      </c>
      <c r="B643" s="25">
        <v>0</v>
      </c>
      <c r="C643" s="23">
        <v>1</v>
      </c>
      <c r="D643" s="23">
        <v>1</v>
      </c>
      <c r="E643" s="24">
        <v>0</v>
      </c>
      <c r="F643" s="26">
        <v>1</v>
      </c>
      <c r="G643" s="26">
        <v>0</v>
      </c>
      <c r="H643" s="26">
        <v>0</v>
      </c>
      <c r="I643" s="26">
        <v>0</v>
      </c>
      <c r="J643" s="6">
        <v>1</v>
      </c>
      <c r="K643" s="5">
        <f t="shared" si="29"/>
        <v>-2</v>
      </c>
      <c r="L643" s="56">
        <f t="shared" si="28"/>
        <v>0</v>
      </c>
      <c r="M643" s="18"/>
      <c r="N643" s="18"/>
      <c r="O643" s="18">
        <v>0</v>
      </c>
      <c r="P643" s="18">
        <v>0</v>
      </c>
      <c r="Q643" s="18">
        <v>1</v>
      </c>
      <c r="R643" s="79">
        <v>1</v>
      </c>
      <c r="S643" s="79">
        <v>0</v>
      </c>
      <c r="T643" s="79">
        <v>1</v>
      </c>
      <c r="U643" s="79">
        <v>0</v>
      </c>
      <c r="V643" s="79">
        <v>0</v>
      </c>
      <c r="W643" s="79">
        <v>0</v>
      </c>
      <c r="X643" s="79">
        <v>1</v>
      </c>
      <c r="Y643" s="79">
        <f>표35_49651611931749[[#This Row],[Mdm2(t+1)]]</f>
        <v>0</v>
      </c>
    </row>
    <row r="644" spans="1:25" ht="10.8">
      <c r="A644" s="54">
        <v>0</v>
      </c>
      <c r="B644" s="25">
        <v>0</v>
      </c>
      <c r="C644" s="23">
        <v>1</v>
      </c>
      <c r="D644" s="23">
        <v>1</v>
      </c>
      <c r="E644" s="24">
        <v>0</v>
      </c>
      <c r="F644" s="26">
        <v>1</v>
      </c>
      <c r="G644" s="26">
        <v>0</v>
      </c>
      <c r="H644" s="26">
        <v>0</v>
      </c>
      <c r="I644" s="26">
        <v>1</v>
      </c>
      <c r="J644" s="6">
        <v>0</v>
      </c>
      <c r="K644" s="5">
        <f t="shared" si="29"/>
        <v>-1</v>
      </c>
      <c r="L644" s="56">
        <f t="shared" si="28"/>
        <v>0</v>
      </c>
      <c r="M644" s="18"/>
      <c r="N644" s="18"/>
      <c r="O644" s="18">
        <v>0</v>
      </c>
      <c r="P644" s="18">
        <v>0</v>
      </c>
      <c r="Q644" s="18">
        <v>1</v>
      </c>
      <c r="R644" s="79">
        <v>1</v>
      </c>
      <c r="S644" s="79">
        <v>0</v>
      </c>
      <c r="T644" s="79">
        <v>1</v>
      </c>
      <c r="U644" s="79">
        <v>0</v>
      </c>
      <c r="V644" s="79">
        <v>0</v>
      </c>
      <c r="W644" s="79">
        <v>1</v>
      </c>
      <c r="X644" s="79">
        <v>0</v>
      </c>
      <c r="Y644" s="79">
        <f>표35_49651611931749[[#This Row],[Mdm2(t+1)]]</f>
        <v>0</v>
      </c>
    </row>
    <row r="645" spans="1:25" ht="10.8">
      <c r="A645" s="54">
        <v>0</v>
      </c>
      <c r="B645" s="25">
        <v>0</v>
      </c>
      <c r="C645" s="23">
        <v>1</v>
      </c>
      <c r="D645" s="23">
        <v>1</v>
      </c>
      <c r="E645" s="24">
        <v>0</v>
      </c>
      <c r="F645" s="26">
        <v>1</v>
      </c>
      <c r="G645" s="26">
        <v>0</v>
      </c>
      <c r="H645" s="26">
        <v>0</v>
      </c>
      <c r="I645" s="26">
        <v>1</v>
      </c>
      <c r="J645" s="6">
        <v>1</v>
      </c>
      <c r="K645" s="5">
        <f t="shared" si="29"/>
        <v>-1</v>
      </c>
      <c r="L645" s="56">
        <f t="shared" si="28"/>
        <v>0</v>
      </c>
      <c r="M645" s="18"/>
      <c r="N645" s="18"/>
      <c r="O645" s="18">
        <v>0</v>
      </c>
      <c r="P645" s="18">
        <v>0</v>
      </c>
      <c r="Q645" s="18">
        <v>1</v>
      </c>
      <c r="R645" s="79">
        <v>1</v>
      </c>
      <c r="S645" s="79">
        <v>0</v>
      </c>
      <c r="T645" s="79">
        <v>1</v>
      </c>
      <c r="U645" s="79">
        <v>0</v>
      </c>
      <c r="V645" s="79">
        <v>0</v>
      </c>
      <c r="W645" s="79">
        <v>1</v>
      </c>
      <c r="X645" s="79">
        <v>1</v>
      </c>
      <c r="Y645" s="79">
        <f>표35_49651611931749[[#This Row],[Mdm2(t+1)]]</f>
        <v>0</v>
      </c>
    </row>
    <row r="646" spans="1:25" ht="10.8">
      <c r="A646" s="54">
        <v>0</v>
      </c>
      <c r="B646" s="25">
        <v>0</v>
      </c>
      <c r="C646" s="23">
        <v>1</v>
      </c>
      <c r="D646" s="23">
        <v>1</v>
      </c>
      <c r="E646" s="24">
        <v>0</v>
      </c>
      <c r="F646" s="26">
        <v>1</v>
      </c>
      <c r="G646" s="26">
        <v>0</v>
      </c>
      <c r="H646" s="26">
        <v>1</v>
      </c>
      <c r="I646" s="26">
        <v>0</v>
      </c>
      <c r="J646" s="6">
        <v>0</v>
      </c>
      <c r="K646" s="5">
        <f t="shared" si="29"/>
        <v>-1</v>
      </c>
      <c r="L646" s="56">
        <f t="shared" si="28"/>
        <v>0</v>
      </c>
      <c r="M646" s="18"/>
      <c r="N646" s="18"/>
      <c r="O646" s="18">
        <v>0</v>
      </c>
      <c r="P646" s="18">
        <v>0</v>
      </c>
      <c r="Q646" s="18">
        <v>1</v>
      </c>
      <c r="R646" s="79">
        <v>1</v>
      </c>
      <c r="S646" s="79">
        <v>0</v>
      </c>
      <c r="T646" s="79">
        <v>1</v>
      </c>
      <c r="U646" s="79">
        <v>0</v>
      </c>
      <c r="V646" s="79">
        <v>1</v>
      </c>
      <c r="W646" s="79">
        <v>0</v>
      </c>
      <c r="X646" s="79">
        <v>0</v>
      </c>
      <c r="Y646" s="79">
        <f>표35_49651611931749[[#This Row],[Mdm2(t+1)]]</f>
        <v>0</v>
      </c>
    </row>
    <row r="647" spans="1:25" ht="10.8">
      <c r="A647" s="54">
        <v>0</v>
      </c>
      <c r="B647" s="25">
        <v>0</v>
      </c>
      <c r="C647" s="23">
        <v>1</v>
      </c>
      <c r="D647" s="23">
        <v>1</v>
      </c>
      <c r="E647" s="24">
        <v>0</v>
      </c>
      <c r="F647" s="26">
        <v>1</v>
      </c>
      <c r="G647" s="26">
        <v>0</v>
      </c>
      <c r="H647" s="26">
        <v>1</v>
      </c>
      <c r="I647" s="26">
        <v>0</v>
      </c>
      <c r="J647" s="6">
        <v>1</v>
      </c>
      <c r="K647" s="5">
        <f t="shared" si="29"/>
        <v>-1</v>
      </c>
      <c r="L647" s="56">
        <f t="shared" si="28"/>
        <v>0</v>
      </c>
      <c r="M647" s="18"/>
      <c r="N647" s="18"/>
      <c r="O647" s="18">
        <v>0</v>
      </c>
      <c r="P647" s="18">
        <v>0</v>
      </c>
      <c r="Q647" s="18">
        <v>1</v>
      </c>
      <c r="R647" s="79">
        <v>1</v>
      </c>
      <c r="S647" s="79">
        <v>0</v>
      </c>
      <c r="T647" s="79">
        <v>1</v>
      </c>
      <c r="U647" s="79">
        <v>0</v>
      </c>
      <c r="V647" s="79">
        <v>1</v>
      </c>
      <c r="W647" s="79">
        <v>0</v>
      </c>
      <c r="X647" s="79">
        <v>1</v>
      </c>
      <c r="Y647" s="79">
        <f>표35_49651611931749[[#This Row],[Mdm2(t+1)]]</f>
        <v>0</v>
      </c>
    </row>
    <row r="648" spans="1:25" ht="10.8">
      <c r="A648" s="54">
        <v>0</v>
      </c>
      <c r="B648" s="25">
        <v>0</v>
      </c>
      <c r="C648" s="23">
        <v>1</v>
      </c>
      <c r="D648" s="23">
        <v>1</v>
      </c>
      <c r="E648" s="24">
        <v>0</v>
      </c>
      <c r="F648" s="26">
        <v>1</v>
      </c>
      <c r="G648" s="26">
        <v>0</v>
      </c>
      <c r="H648" s="26">
        <v>1</v>
      </c>
      <c r="I648" s="26">
        <v>1</v>
      </c>
      <c r="J648" s="6">
        <v>0</v>
      </c>
      <c r="K648" s="5">
        <f t="shared" si="29"/>
        <v>0</v>
      </c>
      <c r="L648" s="56">
        <f t="shared" si="28"/>
        <v>0</v>
      </c>
      <c r="M648" s="18"/>
      <c r="N648" s="18"/>
      <c r="O648" s="18">
        <v>0</v>
      </c>
      <c r="P648" s="18">
        <v>0</v>
      </c>
      <c r="Q648" s="18">
        <v>1</v>
      </c>
      <c r="R648" s="79">
        <v>1</v>
      </c>
      <c r="S648" s="79">
        <v>0</v>
      </c>
      <c r="T648" s="79">
        <v>1</v>
      </c>
      <c r="U648" s="79">
        <v>0</v>
      </c>
      <c r="V648" s="79">
        <v>1</v>
      </c>
      <c r="W648" s="79">
        <v>1</v>
      </c>
      <c r="X648" s="79">
        <v>0</v>
      </c>
      <c r="Y648" s="79">
        <f>표35_49651611931749[[#This Row],[Mdm2(t+1)]]</f>
        <v>0</v>
      </c>
    </row>
    <row r="649" spans="1:25" ht="10.8">
      <c r="A649" s="54">
        <v>0</v>
      </c>
      <c r="B649" s="25">
        <v>0</v>
      </c>
      <c r="C649" s="23">
        <v>1</v>
      </c>
      <c r="D649" s="23">
        <v>1</v>
      </c>
      <c r="E649" s="26">
        <v>0</v>
      </c>
      <c r="F649" s="26">
        <v>1</v>
      </c>
      <c r="G649" s="26">
        <v>0</v>
      </c>
      <c r="H649" s="26">
        <v>1</v>
      </c>
      <c r="I649" s="26">
        <v>1</v>
      </c>
      <c r="J649" s="6">
        <v>1</v>
      </c>
      <c r="K649" s="5">
        <f t="shared" si="29"/>
        <v>0</v>
      </c>
      <c r="L649" s="56">
        <f t="shared" si="28"/>
        <v>1</v>
      </c>
      <c r="M649" s="18"/>
      <c r="N649" s="18"/>
      <c r="O649" s="18">
        <v>0</v>
      </c>
      <c r="P649" s="18">
        <v>0</v>
      </c>
      <c r="Q649" s="18">
        <v>1</v>
      </c>
      <c r="R649" s="79">
        <v>1</v>
      </c>
      <c r="S649" s="79">
        <v>0</v>
      </c>
      <c r="T649" s="79">
        <v>1</v>
      </c>
      <c r="U649" s="79">
        <v>0</v>
      </c>
      <c r="V649" s="79">
        <v>1</v>
      </c>
      <c r="W649" s="79">
        <v>1</v>
      </c>
      <c r="X649" s="79">
        <v>1</v>
      </c>
      <c r="Y649" s="79">
        <f>표35_49651611931749[[#This Row],[Mdm2(t+1)]]</f>
        <v>1</v>
      </c>
    </row>
    <row r="650" spans="1:25" ht="10.8">
      <c r="A650" s="54">
        <v>0</v>
      </c>
      <c r="B650" s="25">
        <v>0</v>
      </c>
      <c r="C650" s="23">
        <v>1</v>
      </c>
      <c r="D650" s="23">
        <v>1</v>
      </c>
      <c r="E650" s="26">
        <v>0</v>
      </c>
      <c r="F650" s="26">
        <v>1</v>
      </c>
      <c r="G650" s="26">
        <v>1</v>
      </c>
      <c r="H650" s="26">
        <v>0</v>
      </c>
      <c r="I650" s="26">
        <v>0</v>
      </c>
      <c r="J650" s="5">
        <v>0</v>
      </c>
      <c r="K650" s="5">
        <f t="shared" si="29"/>
        <v>0</v>
      </c>
      <c r="L650" s="56">
        <f t="shared" si="28"/>
        <v>0</v>
      </c>
      <c r="M650" s="18"/>
      <c r="N650" s="18"/>
      <c r="O650" s="18">
        <v>0</v>
      </c>
      <c r="P650" s="18">
        <v>0</v>
      </c>
      <c r="Q650" s="18">
        <v>1</v>
      </c>
      <c r="R650" s="79">
        <v>1</v>
      </c>
      <c r="S650" s="79">
        <v>0</v>
      </c>
      <c r="T650" s="79">
        <v>1</v>
      </c>
      <c r="U650" s="79">
        <v>1</v>
      </c>
      <c r="V650" s="79">
        <v>0</v>
      </c>
      <c r="W650" s="79">
        <v>0</v>
      </c>
      <c r="X650" s="79">
        <v>0</v>
      </c>
      <c r="Y650" s="79">
        <f>표35_49651611931749[[#This Row],[Mdm2(t+1)]]</f>
        <v>0</v>
      </c>
    </row>
    <row r="651" spans="1:25" ht="10.8">
      <c r="A651" s="54">
        <v>0</v>
      </c>
      <c r="B651" s="25">
        <v>0</v>
      </c>
      <c r="C651" s="23">
        <v>1</v>
      </c>
      <c r="D651" s="23">
        <v>1</v>
      </c>
      <c r="E651" s="26">
        <v>0</v>
      </c>
      <c r="F651" s="26">
        <v>1</v>
      </c>
      <c r="G651" s="26">
        <v>1</v>
      </c>
      <c r="H651" s="26">
        <v>0</v>
      </c>
      <c r="I651" s="26">
        <v>0</v>
      </c>
      <c r="J651" s="5">
        <v>1</v>
      </c>
      <c r="K651" s="5">
        <f t="shared" si="29"/>
        <v>0</v>
      </c>
      <c r="L651" s="56">
        <f t="shared" si="28"/>
        <v>1</v>
      </c>
      <c r="M651" s="18"/>
      <c r="N651" s="18"/>
      <c r="O651" s="18">
        <v>0</v>
      </c>
      <c r="P651" s="18">
        <v>0</v>
      </c>
      <c r="Q651" s="18">
        <v>1</v>
      </c>
      <c r="R651" s="79">
        <v>1</v>
      </c>
      <c r="S651" s="79">
        <v>0</v>
      </c>
      <c r="T651" s="79">
        <v>1</v>
      </c>
      <c r="U651" s="79">
        <v>1</v>
      </c>
      <c r="V651" s="79">
        <v>0</v>
      </c>
      <c r="W651" s="79">
        <v>0</v>
      </c>
      <c r="X651" s="79">
        <v>1</v>
      </c>
      <c r="Y651" s="79">
        <f>표35_49651611931749[[#This Row],[Mdm2(t+1)]]</f>
        <v>1</v>
      </c>
    </row>
    <row r="652" spans="1:25" ht="10.8">
      <c r="A652" s="54">
        <v>0</v>
      </c>
      <c r="B652" s="25">
        <v>0</v>
      </c>
      <c r="C652" s="23">
        <v>1</v>
      </c>
      <c r="D652" s="23">
        <v>1</v>
      </c>
      <c r="E652" s="24">
        <v>0</v>
      </c>
      <c r="F652" s="26">
        <v>1</v>
      </c>
      <c r="G652" s="26">
        <v>1</v>
      </c>
      <c r="H652" s="26">
        <v>0</v>
      </c>
      <c r="I652" s="26">
        <v>1</v>
      </c>
      <c r="J652" s="5">
        <v>0</v>
      </c>
      <c r="K652" s="5">
        <f t="shared" si="29"/>
        <v>1</v>
      </c>
      <c r="L652" s="56">
        <f t="shared" si="28"/>
        <v>1</v>
      </c>
      <c r="M652" s="18"/>
      <c r="N652" s="18"/>
      <c r="O652" s="18">
        <v>0</v>
      </c>
      <c r="P652" s="18">
        <v>0</v>
      </c>
      <c r="Q652" s="18">
        <v>1</v>
      </c>
      <c r="R652" s="79">
        <v>1</v>
      </c>
      <c r="S652" s="79">
        <v>0</v>
      </c>
      <c r="T652" s="79">
        <v>1</v>
      </c>
      <c r="U652" s="79">
        <v>1</v>
      </c>
      <c r="V652" s="79">
        <v>0</v>
      </c>
      <c r="W652" s="79">
        <v>1</v>
      </c>
      <c r="X652" s="79">
        <v>0</v>
      </c>
      <c r="Y652" s="79">
        <f>표35_49651611931749[[#This Row],[Mdm2(t+1)]]</f>
        <v>1</v>
      </c>
    </row>
    <row r="653" spans="1:25" ht="10.8">
      <c r="A653" s="54">
        <v>0</v>
      </c>
      <c r="B653" s="25">
        <v>0</v>
      </c>
      <c r="C653" s="23">
        <v>1</v>
      </c>
      <c r="D653" s="23">
        <v>1</v>
      </c>
      <c r="E653" s="24">
        <v>0</v>
      </c>
      <c r="F653" s="26">
        <v>1</v>
      </c>
      <c r="G653" s="26">
        <v>1</v>
      </c>
      <c r="H653" s="26">
        <v>0</v>
      </c>
      <c r="I653" s="26">
        <v>1</v>
      </c>
      <c r="J653" s="5">
        <v>1</v>
      </c>
      <c r="K653" s="5">
        <f t="shared" si="29"/>
        <v>1</v>
      </c>
      <c r="L653" s="56">
        <f t="shared" si="28"/>
        <v>1</v>
      </c>
      <c r="M653" s="18"/>
      <c r="N653" s="18"/>
      <c r="O653" s="18">
        <v>0</v>
      </c>
      <c r="P653" s="18">
        <v>0</v>
      </c>
      <c r="Q653" s="18">
        <v>1</v>
      </c>
      <c r="R653" s="79">
        <v>1</v>
      </c>
      <c r="S653" s="79">
        <v>0</v>
      </c>
      <c r="T653" s="79">
        <v>1</v>
      </c>
      <c r="U653" s="79">
        <v>1</v>
      </c>
      <c r="V653" s="79">
        <v>0</v>
      </c>
      <c r="W653" s="79">
        <v>1</v>
      </c>
      <c r="X653" s="79">
        <v>1</v>
      </c>
      <c r="Y653" s="79">
        <f>표35_49651611931749[[#This Row],[Mdm2(t+1)]]</f>
        <v>1</v>
      </c>
    </row>
    <row r="654" spans="1:25" ht="10.8">
      <c r="A654" s="54">
        <v>0</v>
      </c>
      <c r="B654" s="25">
        <v>0</v>
      </c>
      <c r="C654" s="23">
        <v>1</v>
      </c>
      <c r="D654" s="23">
        <v>1</v>
      </c>
      <c r="E654" s="26">
        <v>0</v>
      </c>
      <c r="F654" s="26">
        <v>1</v>
      </c>
      <c r="G654" s="26">
        <v>1</v>
      </c>
      <c r="H654" s="26">
        <v>1</v>
      </c>
      <c r="I654" s="26">
        <v>0</v>
      </c>
      <c r="J654" s="6">
        <v>0</v>
      </c>
      <c r="K654" s="5">
        <f t="shared" si="29"/>
        <v>1</v>
      </c>
      <c r="L654" s="56">
        <f t="shared" si="28"/>
        <v>1</v>
      </c>
      <c r="M654" s="18"/>
      <c r="N654" s="18"/>
      <c r="O654" s="18">
        <v>0</v>
      </c>
      <c r="P654" s="18">
        <v>0</v>
      </c>
      <c r="Q654" s="18">
        <v>1</v>
      </c>
      <c r="R654" s="79">
        <v>1</v>
      </c>
      <c r="S654" s="79">
        <v>0</v>
      </c>
      <c r="T654" s="79">
        <v>1</v>
      </c>
      <c r="U654" s="79">
        <v>1</v>
      </c>
      <c r="V654" s="79">
        <v>1</v>
      </c>
      <c r="W654" s="79">
        <v>0</v>
      </c>
      <c r="X654" s="79">
        <v>0</v>
      </c>
      <c r="Y654" s="79">
        <f>표35_49651611931749[[#This Row],[Mdm2(t+1)]]</f>
        <v>1</v>
      </c>
    </row>
    <row r="655" spans="1:25" ht="10.8">
      <c r="A655" s="54">
        <v>0</v>
      </c>
      <c r="B655" s="25">
        <v>0</v>
      </c>
      <c r="C655" s="23">
        <v>1</v>
      </c>
      <c r="D655" s="23">
        <v>1</v>
      </c>
      <c r="E655" s="26">
        <v>0</v>
      </c>
      <c r="F655" s="26">
        <v>1</v>
      </c>
      <c r="G655" s="26">
        <v>1</v>
      </c>
      <c r="H655" s="26">
        <v>1</v>
      </c>
      <c r="I655" s="26">
        <v>0</v>
      </c>
      <c r="J655" s="6">
        <v>1</v>
      </c>
      <c r="K655" s="5">
        <f t="shared" si="29"/>
        <v>1</v>
      </c>
      <c r="L655" s="56">
        <f t="shared" si="28"/>
        <v>1</v>
      </c>
      <c r="M655" s="18"/>
      <c r="N655" s="18"/>
      <c r="O655" s="18">
        <v>0</v>
      </c>
      <c r="P655" s="18">
        <v>0</v>
      </c>
      <c r="Q655" s="18">
        <v>1</v>
      </c>
      <c r="R655" s="79">
        <v>1</v>
      </c>
      <c r="S655" s="79">
        <v>0</v>
      </c>
      <c r="T655" s="79">
        <v>1</v>
      </c>
      <c r="U655" s="79">
        <v>1</v>
      </c>
      <c r="V655" s="79">
        <v>1</v>
      </c>
      <c r="W655" s="79">
        <v>0</v>
      </c>
      <c r="X655" s="79">
        <v>1</v>
      </c>
      <c r="Y655" s="79">
        <f>표35_49651611931749[[#This Row],[Mdm2(t+1)]]</f>
        <v>1</v>
      </c>
    </row>
    <row r="656" spans="1:25" ht="10.8">
      <c r="A656" s="54">
        <v>0</v>
      </c>
      <c r="B656" s="25">
        <v>0</v>
      </c>
      <c r="C656" s="23">
        <v>1</v>
      </c>
      <c r="D656" s="23">
        <v>1</v>
      </c>
      <c r="E656" s="26">
        <v>0</v>
      </c>
      <c r="F656" s="26">
        <v>1</v>
      </c>
      <c r="G656" s="26">
        <v>1</v>
      </c>
      <c r="H656" s="26">
        <v>1</v>
      </c>
      <c r="I656" s="26">
        <v>1</v>
      </c>
      <c r="J656" s="6">
        <v>0</v>
      </c>
      <c r="K656" s="5">
        <f t="shared" si="29"/>
        <v>2</v>
      </c>
      <c r="L656" s="56">
        <f t="shared" si="28"/>
        <v>1</v>
      </c>
      <c r="M656" s="18"/>
      <c r="N656" s="18"/>
      <c r="O656" s="18">
        <v>0</v>
      </c>
      <c r="P656" s="18">
        <v>0</v>
      </c>
      <c r="Q656" s="18">
        <v>1</v>
      </c>
      <c r="R656" s="79">
        <v>1</v>
      </c>
      <c r="S656" s="79">
        <v>0</v>
      </c>
      <c r="T656" s="79">
        <v>1</v>
      </c>
      <c r="U656" s="79">
        <v>1</v>
      </c>
      <c r="V656" s="79">
        <v>1</v>
      </c>
      <c r="W656" s="79">
        <v>1</v>
      </c>
      <c r="X656" s="79">
        <v>0</v>
      </c>
      <c r="Y656" s="79">
        <f>표35_49651611931749[[#This Row],[Mdm2(t+1)]]</f>
        <v>1</v>
      </c>
    </row>
    <row r="657" spans="1:25" ht="10.8">
      <c r="A657" s="54">
        <v>0</v>
      </c>
      <c r="B657" s="25">
        <v>0</v>
      </c>
      <c r="C657" s="23">
        <v>1</v>
      </c>
      <c r="D657" s="23">
        <v>1</v>
      </c>
      <c r="E657" s="26">
        <v>0</v>
      </c>
      <c r="F657" s="26">
        <v>1</v>
      </c>
      <c r="G657" s="26">
        <v>1</v>
      </c>
      <c r="H657" s="26">
        <v>1</v>
      </c>
      <c r="I657" s="26">
        <v>1</v>
      </c>
      <c r="J657" s="6">
        <v>1</v>
      </c>
      <c r="K657" s="5">
        <f t="shared" si="29"/>
        <v>2</v>
      </c>
      <c r="L657" s="56">
        <f t="shared" si="28"/>
        <v>1</v>
      </c>
      <c r="M657" s="18"/>
      <c r="N657" s="18"/>
      <c r="O657" s="18">
        <v>0</v>
      </c>
      <c r="P657" s="18">
        <v>0</v>
      </c>
      <c r="Q657" s="18">
        <v>1</v>
      </c>
      <c r="R657" s="79">
        <v>1</v>
      </c>
      <c r="S657" s="79">
        <v>0</v>
      </c>
      <c r="T657" s="79">
        <v>1</v>
      </c>
      <c r="U657" s="79">
        <v>1</v>
      </c>
      <c r="V657" s="79">
        <v>1</v>
      </c>
      <c r="W657" s="79">
        <v>1</v>
      </c>
      <c r="X657" s="79">
        <v>1</v>
      </c>
      <c r="Y657" s="79">
        <f>표35_49651611931749[[#This Row],[Mdm2(t+1)]]</f>
        <v>1</v>
      </c>
    </row>
    <row r="658" spans="1:25" ht="10.8">
      <c r="A658" s="54">
        <v>0</v>
      </c>
      <c r="B658" s="25">
        <v>0</v>
      </c>
      <c r="C658" s="23">
        <v>1</v>
      </c>
      <c r="D658" s="23">
        <v>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6">
        <v>0</v>
      </c>
      <c r="K658" s="5">
        <f t="shared" si="29"/>
        <v>-2</v>
      </c>
      <c r="L658" s="56">
        <f t="shared" si="28"/>
        <v>0</v>
      </c>
      <c r="M658" s="18"/>
      <c r="N658" s="18"/>
      <c r="O658" s="18">
        <v>0</v>
      </c>
      <c r="P658" s="18">
        <v>0</v>
      </c>
      <c r="Q658" s="18">
        <v>1</v>
      </c>
      <c r="R658" s="79">
        <v>1</v>
      </c>
      <c r="S658" s="79">
        <v>1</v>
      </c>
      <c r="T658" s="79">
        <v>0</v>
      </c>
      <c r="U658" s="79">
        <v>0</v>
      </c>
      <c r="V658" s="79">
        <v>0</v>
      </c>
      <c r="W658" s="79">
        <v>0</v>
      </c>
      <c r="X658" s="79">
        <v>0</v>
      </c>
      <c r="Y658" s="79">
        <f>표35_49651611931749[[#This Row],[Mdm2(t+1)]]</f>
        <v>0</v>
      </c>
    </row>
    <row r="659" spans="1:25" ht="10.8">
      <c r="A659" s="54">
        <v>0</v>
      </c>
      <c r="B659" s="25">
        <v>0</v>
      </c>
      <c r="C659" s="23">
        <v>1</v>
      </c>
      <c r="D659" s="23">
        <v>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6">
        <v>1</v>
      </c>
      <c r="K659" s="5">
        <f t="shared" si="29"/>
        <v>-2</v>
      </c>
      <c r="L659" s="56">
        <f t="shared" si="28"/>
        <v>0</v>
      </c>
      <c r="M659" s="18"/>
      <c r="N659" s="18"/>
      <c r="O659" s="18">
        <v>0</v>
      </c>
      <c r="P659" s="18">
        <v>0</v>
      </c>
      <c r="Q659" s="18">
        <v>1</v>
      </c>
      <c r="R659" s="79">
        <v>1</v>
      </c>
      <c r="S659" s="79">
        <v>1</v>
      </c>
      <c r="T659" s="79">
        <v>0</v>
      </c>
      <c r="U659" s="79">
        <v>0</v>
      </c>
      <c r="V659" s="79">
        <v>0</v>
      </c>
      <c r="W659" s="79">
        <v>0</v>
      </c>
      <c r="X659" s="79">
        <v>1</v>
      </c>
      <c r="Y659" s="79">
        <f>표35_49651611931749[[#This Row],[Mdm2(t+1)]]</f>
        <v>0</v>
      </c>
    </row>
    <row r="660" spans="1:25" ht="10.8">
      <c r="A660" s="54">
        <v>0</v>
      </c>
      <c r="B660" s="25">
        <v>0</v>
      </c>
      <c r="C660" s="23">
        <v>1</v>
      </c>
      <c r="D660" s="23">
        <v>1</v>
      </c>
      <c r="E660" s="24">
        <v>1</v>
      </c>
      <c r="F660" s="24">
        <v>0</v>
      </c>
      <c r="G660" s="24">
        <v>0</v>
      </c>
      <c r="H660" s="24">
        <v>0</v>
      </c>
      <c r="I660" s="24">
        <v>1</v>
      </c>
      <c r="J660" s="6">
        <v>0</v>
      </c>
      <c r="K660" s="5">
        <f t="shared" si="29"/>
        <v>-1</v>
      </c>
      <c r="L660" s="56">
        <f t="shared" si="28"/>
        <v>0</v>
      </c>
      <c r="M660" s="18"/>
      <c r="N660" s="18"/>
      <c r="O660" s="18">
        <v>0</v>
      </c>
      <c r="P660" s="18">
        <v>0</v>
      </c>
      <c r="Q660" s="18">
        <v>1</v>
      </c>
      <c r="R660" s="79">
        <v>1</v>
      </c>
      <c r="S660" s="79">
        <v>1</v>
      </c>
      <c r="T660" s="79">
        <v>0</v>
      </c>
      <c r="U660" s="79">
        <v>0</v>
      </c>
      <c r="V660" s="79">
        <v>0</v>
      </c>
      <c r="W660" s="79">
        <v>1</v>
      </c>
      <c r="X660" s="79">
        <v>0</v>
      </c>
      <c r="Y660" s="79">
        <f>표35_49651611931749[[#This Row],[Mdm2(t+1)]]</f>
        <v>0</v>
      </c>
    </row>
    <row r="661" spans="1:25" ht="10.8">
      <c r="A661" s="54">
        <v>0</v>
      </c>
      <c r="B661" s="25">
        <v>0</v>
      </c>
      <c r="C661" s="23">
        <v>1</v>
      </c>
      <c r="D661" s="23">
        <v>1</v>
      </c>
      <c r="E661" s="24">
        <v>1</v>
      </c>
      <c r="F661" s="24">
        <v>0</v>
      </c>
      <c r="G661" s="24">
        <v>0</v>
      </c>
      <c r="H661" s="24">
        <v>0</v>
      </c>
      <c r="I661" s="24">
        <v>1</v>
      </c>
      <c r="J661" s="6">
        <v>1</v>
      </c>
      <c r="K661" s="5">
        <f t="shared" si="29"/>
        <v>-1</v>
      </c>
      <c r="L661" s="56">
        <f t="shared" si="28"/>
        <v>0</v>
      </c>
      <c r="M661" s="18"/>
      <c r="N661" s="18"/>
      <c r="O661" s="18">
        <v>0</v>
      </c>
      <c r="P661" s="18">
        <v>0</v>
      </c>
      <c r="Q661" s="18">
        <v>1</v>
      </c>
      <c r="R661" s="79">
        <v>1</v>
      </c>
      <c r="S661" s="79">
        <v>1</v>
      </c>
      <c r="T661" s="79">
        <v>0</v>
      </c>
      <c r="U661" s="79">
        <v>0</v>
      </c>
      <c r="V661" s="79">
        <v>0</v>
      </c>
      <c r="W661" s="79">
        <v>1</v>
      </c>
      <c r="X661" s="79">
        <v>1</v>
      </c>
      <c r="Y661" s="79">
        <f>표35_49651611931749[[#This Row],[Mdm2(t+1)]]</f>
        <v>0</v>
      </c>
    </row>
    <row r="662" spans="1:25" ht="10.8">
      <c r="A662" s="54">
        <v>0</v>
      </c>
      <c r="B662" s="25">
        <v>0</v>
      </c>
      <c r="C662" s="23">
        <v>1</v>
      </c>
      <c r="D662" s="23">
        <v>1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5">
        <v>0</v>
      </c>
      <c r="K662" s="5">
        <f t="shared" si="29"/>
        <v>-1</v>
      </c>
      <c r="L662" s="56">
        <f t="shared" si="28"/>
        <v>0</v>
      </c>
      <c r="M662" s="18"/>
      <c r="N662" s="18"/>
      <c r="O662" s="18">
        <v>0</v>
      </c>
      <c r="P662" s="18">
        <v>0</v>
      </c>
      <c r="Q662" s="18">
        <v>1</v>
      </c>
      <c r="R662" s="79">
        <v>1</v>
      </c>
      <c r="S662" s="79">
        <v>1</v>
      </c>
      <c r="T662" s="79">
        <v>0</v>
      </c>
      <c r="U662" s="79">
        <v>0</v>
      </c>
      <c r="V662" s="79">
        <v>1</v>
      </c>
      <c r="W662" s="79">
        <v>0</v>
      </c>
      <c r="X662" s="79">
        <v>0</v>
      </c>
      <c r="Y662" s="79">
        <f>표35_49651611931749[[#This Row],[Mdm2(t+1)]]</f>
        <v>0</v>
      </c>
    </row>
    <row r="663" spans="1:25" ht="10.8">
      <c r="A663" s="54">
        <v>0</v>
      </c>
      <c r="B663" s="25">
        <v>0</v>
      </c>
      <c r="C663" s="23">
        <v>1</v>
      </c>
      <c r="D663" s="23">
        <v>1</v>
      </c>
      <c r="E663" s="24">
        <v>1</v>
      </c>
      <c r="F663" s="24">
        <v>0</v>
      </c>
      <c r="G663" s="24">
        <v>0</v>
      </c>
      <c r="H663" s="24">
        <v>1</v>
      </c>
      <c r="I663" s="24">
        <v>0</v>
      </c>
      <c r="J663" s="5">
        <v>1</v>
      </c>
      <c r="K663" s="5">
        <f t="shared" si="29"/>
        <v>-1</v>
      </c>
      <c r="L663" s="56">
        <f t="shared" si="28"/>
        <v>0</v>
      </c>
      <c r="M663" s="18"/>
      <c r="N663" s="18"/>
      <c r="O663" s="18">
        <v>0</v>
      </c>
      <c r="P663" s="18">
        <v>0</v>
      </c>
      <c r="Q663" s="18">
        <v>1</v>
      </c>
      <c r="R663" s="79">
        <v>1</v>
      </c>
      <c r="S663" s="79">
        <v>1</v>
      </c>
      <c r="T663" s="79">
        <v>0</v>
      </c>
      <c r="U663" s="79">
        <v>0</v>
      </c>
      <c r="V663" s="79">
        <v>1</v>
      </c>
      <c r="W663" s="79">
        <v>0</v>
      </c>
      <c r="X663" s="79">
        <v>1</v>
      </c>
      <c r="Y663" s="79">
        <f>표35_49651611931749[[#This Row],[Mdm2(t+1)]]</f>
        <v>0</v>
      </c>
    </row>
    <row r="664" spans="1:25" ht="10.8">
      <c r="A664" s="54">
        <v>0</v>
      </c>
      <c r="B664" s="25">
        <v>0</v>
      </c>
      <c r="C664" s="23">
        <v>1</v>
      </c>
      <c r="D664" s="23">
        <v>1</v>
      </c>
      <c r="E664" s="24">
        <v>1</v>
      </c>
      <c r="F664" s="24">
        <v>0</v>
      </c>
      <c r="G664" s="24">
        <v>0</v>
      </c>
      <c r="H664" s="24">
        <v>1</v>
      </c>
      <c r="I664" s="24">
        <v>1</v>
      </c>
      <c r="J664" s="5">
        <v>0</v>
      </c>
      <c r="K664" s="5">
        <f t="shared" si="29"/>
        <v>0</v>
      </c>
      <c r="L664" s="56">
        <f t="shared" si="28"/>
        <v>0</v>
      </c>
      <c r="M664" s="18"/>
      <c r="N664" s="18"/>
      <c r="O664" s="18">
        <v>0</v>
      </c>
      <c r="P664" s="18">
        <v>0</v>
      </c>
      <c r="Q664" s="18">
        <v>1</v>
      </c>
      <c r="R664" s="79">
        <v>1</v>
      </c>
      <c r="S664" s="79">
        <v>1</v>
      </c>
      <c r="T664" s="79">
        <v>0</v>
      </c>
      <c r="U664" s="79">
        <v>0</v>
      </c>
      <c r="V664" s="79">
        <v>1</v>
      </c>
      <c r="W664" s="79">
        <v>1</v>
      </c>
      <c r="X664" s="79">
        <v>0</v>
      </c>
      <c r="Y664" s="79">
        <f>표35_49651611931749[[#This Row],[Mdm2(t+1)]]</f>
        <v>0</v>
      </c>
    </row>
    <row r="665" spans="1:25" ht="10.8">
      <c r="A665" s="54">
        <v>0</v>
      </c>
      <c r="B665" s="25">
        <v>0</v>
      </c>
      <c r="C665" s="23">
        <v>1</v>
      </c>
      <c r="D665" s="23">
        <v>1</v>
      </c>
      <c r="E665" s="24">
        <v>1</v>
      </c>
      <c r="F665" s="24">
        <v>0</v>
      </c>
      <c r="G665" s="24">
        <v>0</v>
      </c>
      <c r="H665" s="24">
        <v>1</v>
      </c>
      <c r="I665" s="24">
        <v>1</v>
      </c>
      <c r="J665" s="5">
        <v>1</v>
      </c>
      <c r="K665" s="5">
        <f t="shared" si="29"/>
        <v>0</v>
      </c>
      <c r="L665" s="56">
        <f t="shared" si="28"/>
        <v>1</v>
      </c>
      <c r="M665" s="18"/>
      <c r="N665" s="18"/>
      <c r="O665" s="18">
        <v>0</v>
      </c>
      <c r="P665" s="18">
        <v>0</v>
      </c>
      <c r="Q665" s="18">
        <v>1</v>
      </c>
      <c r="R665" s="79">
        <v>1</v>
      </c>
      <c r="S665" s="79">
        <v>1</v>
      </c>
      <c r="T665" s="79">
        <v>0</v>
      </c>
      <c r="U665" s="79">
        <v>0</v>
      </c>
      <c r="V665" s="79">
        <v>1</v>
      </c>
      <c r="W665" s="79">
        <v>1</v>
      </c>
      <c r="X665" s="79">
        <v>1</v>
      </c>
      <c r="Y665" s="79">
        <f>표35_49651611931749[[#This Row],[Mdm2(t+1)]]</f>
        <v>1</v>
      </c>
    </row>
    <row r="666" spans="1:25" ht="10.8">
      <c r="A666" s="54">
        <v>0</v>
      </c>
      <c r="B666" s="25">
        <v>0</v>
      </c>
      <c r="C666" s="23">
        <v>1</v>
      </c>
      <c r="D666" s="23">
        <v>1</v>
      </c>
      <c r="E666" s="24">
        <v>1</v>
      </c>
      <c r="F666" s="26">
        <v>0</v>
      </c>
      <c r="G666" s="26">
        <v>1</v>
      </c>
      <c r="H666" s="26">
        <v>0</v>
      </c>
      <c r="I666" s="26">
        <v>0</v>
      </c>
      <c r="J666" s="6">
        <v>0</v>
      </c>
      <c r="K666" s="5">
        <f t="shared" si="29"/>
        <v>0</v>
      </c>
      <c r="L666" s="56">
        <f t="shared" si="28"/>
        <v>0</v>
      </c>
      <c r="M666" s="18"/>
      <c r="N666" s="18"/>
      <c r="O666" s="18">
        <v>0</v>
      </c>
      <c r="P666" s="18">
        <v>0</v>
      </c>
      <c r="Q666" s="18">
        <v>1</v>
      </c>
      <c r="R666" s="79">
        <v>1</v>
      </c>
      <c r="S666" s="79">
        <v>1</v>
      </c>
      <c r="T666" s="79">
        <v>0</v>
      </c>
      <c r="U666" s="79">
        <v>1</v>
      </c>
      <c r="V666" s="79">
        <v>0</v>
      </c>
      <c r="W666" s="79">
        <v>0</v>
      </c>
      <c r="X666" s="79">
        <v>0</v>
      </c>
      <c r="Y666" s="79">
        <f>표35_49651611931749[[#This Row],[Mdm2(t+1)]]</f>
        <v>0</v>
      </c>
    </row>
    <row r="667" spans="1:25" ht="10.8">
      <c r="A667" s="54">
        <v>0</v>
      </c>
      <c r="B667" s="25">
        <v>0</v>
      </c>
      <c r="C667" s="23">
        <v>1</v>
      </c>
      <c r="D667" s="23">
        <v>1</v>
      </c>
      <c r="E667" s="24">
        <v>1</v>
      </c>
      <c r="F667" s="26">
        <v>0</v>
      </c>
      <c r="G667" s="26">
        <v>1</v>
      </c>
      <c r="H667" s="26">
        <v>0</v>
      </c>
      <c r="I667" s="26">
        <v>0</v>
      </c>
      <c r="J667" s="6">
        <v>1</v>
      </c>
      <c r="K667" s="5">
        <f t="shared" si="29"/>
        <v>0</v>
      </c>
      <c r="L667" s="56">
        <f t="shared" si="28"/>
        <v>1</v>
      </c>
      <c r="M667" s="18"/>
      <c r="N667" s="18"/>
      <c r="O667" s="18">
        <v>0</v>
      </c>
      <c r="P667" s="18">
        <v>0</v>
      </c>
      <c r="Q667" s="18">
        <v>1</v>
      </c>
      <c r="R667" s="79">
        <v>1</v>
      </c>
      <c r="S667" s="79">
        <v>1</v>
      </c>
      <c r="T667" s="79">
        <v>0</v>
      </c>
      <c r="U667" s="79">
        <v>1</v>
      </c>
      <c r="V667" s="79">
        <v>0</v>
      </c>
      <c r="W667" s="79">
        <v>0</v>
      </c>
      <c r="X667" s="79">
        <v>1</v>
      </c>
      <c r="Y667" s="79">
        <f>표35_49651611931749[[#This Row],[Mdm2(t+1)]]</f>
        <v>1</v>
      </c>
    </row>
    <row r="668" spans="1:25" ht="10.8">
      <c r="A668" s="54">
        <v>0</v>
      </c>
      <c r="B668" s="25">
        <v>0</v>
      </c>
      <c r="C668" s="23">
        <v>1</v>
      </c>
      <c r="D668" s="23">
        <v>1</v>
      </c>
      <c r="E668" s="24">
        <v>1</v>
      </c>
      <c r="F668" s="26">
        <v>0</v>
      </c>
      <c r="G668" s="26">
        <v>1</v>
      </c>
      <c r="H668" s="26">
        <v>0</v>
      </c>
      <c r="I668" s="26">
        <v>1</v>
      </c>
      <c r="J668" s="6">
        <v>0</v>
      </c>
      <c r="K668" s="5">
        <f t="shared" si="29"/>
        <v>1</v>
      </c>
      <c r="L668" s="56">
        <f t="shared" si="28"/>
        <v>1</v>
      </c>
      <c r="M668" s="18"/>
      <c r="N668" s="18"/>
      <c r="O668" s="18">
        <v>0</v>
      </c>
      <c r="P668" s="18">
        <v>0</v>
      </c>
      <c r="Q668" s="18">
        <v>1</v>
      </c>
      <c r="R668" s="79">
        <v>1</v>
      </c>
      <c r="S668" s="79">
        <v>1</v>
      </c>
      <c r="T668" s="79">
        <v>0</v>
      </c>
      <c r="U668" s="79">
        <v>1</v>
      </c>
      <c r="V668" s="79">
        <v>0</v>
      </c>
      <c r="W668" s="79">
        <v>1</v>
      </c>
      <c r="X668" s="79">
        <v>0</v>
      </c>
      <c r="Y668" s="79">
        <f>표35_49651611931749[[#This Row],[Mdm2(t+1)]]</f>
        <v>1</v>
      </c>
    </row>
    <row r="669" spans="1:25" ht="10.8">
      <c r="A669" s="54">
        <v>0</v>
      </c>
      <c r="B669" s="25">
        <v>0</v>
      </c>
      <c r="C669" s="23">
        <v>1</v>
      </c>
      <c r="D669" s="23">
        <v>1</v>
      </c>
      <c r="E669" s="24">
        <v>1</v>
      </c>
      <c r="F669" s="26">
        <v>0</v>
      </c>
      <c r="G669" s="26">
        <v>1</v>
      </c>
      <c r="H669" s="26">
        <v>0</v>
      </c>
      <c r="I669" s="26">
        <v>1</v>
      </c>
      <c r="J669" s="6">
        <v>1</v>
      </c>
      <c r="K669" s="5">
        <f t="shared" si="29"/>
        <v>1</v>
      </c>
      <c r="L669" s="56">
        <f t="shared" si="28"/>
        <v>1</v>
      </c>
      <c r="M669" s="18"/>
      <c r="N669" s="18"/>
      <c r="O669" s="18">
        <v>0</v>
      </c>
      <c r="P669" s="18">
        <v>0</v>
      </c>
      <c r="Q669" s="18">
        <v>1</v>
      </c>
      <c r="R669" s="79">
        <v>1</v>
      </c>
      <c r="S669" s="79">
        <v>1</v>
      </c>
      <c r="T669" s="79">
        <v>0</v>
      </c>
      <c r="U669" s="79">
        <v>1</v>
      </c>
      <c r="V669" s="79">
        <v>0</v>
      </c>
      <c r="W669" s="79">
        <v>1</v>
      </c>
      <c r="X669" s="79">
        <v>1</v>
      </c>
      <c r="Y669" s="79">
        <f>표35_49651611931749[[#This Row],[Mdm2(t+1)]]</f>
        <v>1</v>
      </c>
    </row>
    <row r="670" spans="1:25" ht="10.8">
      <c r="A670" s="54">
        <v>0</v>
      </c>
      <c r="B670" s="25">
        <v>0</v>
      </c>
      <c r="C670" s="23">
        <v>1</v>
      </c>
      <c r="D670" s="23">
        <v>1</v>
      </c>
      <c r="E670" s="24">
        <v>1</v>
      </c>
      <c r="F670" s="26">
        <v>0</v>
      </c>
      <c r="G670" s="26">
        <v>1</v>
      </c>
      <c r="H670" s="26">
        <v>1</v>
      </c>
      <c r="I670" s="26">
        <v>0</v>
      </c>
      <c r="J670" s="6">
        <v>0</v>
      </c>
      <c r="K670" s="5">
        <f t="shared" si="29"/>
        <v>1</v>
      </c>
      <c r="L670" s="56">
        <f t="shared" si="28"/>
        <v>1</v>
      </c>
      <c r="M670" s="18"/>
      <c r="N670" s="18"/>
      <c r="O670" s="18">
        <v>0</v>
      </c>
      <c r="P670" s="18">
        <v>0</v>
      </c>
      <c r="Q670" s="18">
        <v>1</v>
      </c>
      <c r="R670" s="79">
        <v>1</v>
      </c>
      <c r="S670" s="79">
        <v>1</v>
      </c>
      <c r="T670" s="79">
        <v>0</v>
      </c>
      <c r="U670" s="79">
        <v>1</v>
      </c>
      <c r="V670" s="79">
        <v>1</v>
      </c>
      <c r="W670" s="79">
        <v>0</v>
      </c>
      <c r="X670" s="79">
        <v>0</v>
      </c>
      <c r="Y670" s="79">
        <f>표35_49651611931749[[#This Row],[Mdm2(t+1)]]</f>
        <v>1</v>
      </c>
    </row>
    <row r="671" spans="1:25" ht="10.8">
      <c r="A671" s="54">
        <v>0</v>
      </c>
      <c r="B671" s="25">
        <v>0</v>
      </c>
      <c r="C671" s="23">
        <v>1</v>
      </c>
      <c r="D671" s="23">
        <v>1</v>
      </c>
      <c r="E671" s="24">
        <v>1</v>
      </c>
      <c r="F671" s="26">
        <v>0</v>
      </c>
      <c r="G671" s="26">
        <v>1</v>
      </c>
      <c r="H671" s="26">
        <v>1</v>
      </c>
      <c r="I671" s="26">
        <v>0</v>
      </c>
      <c r="J671" s="6">
        <v>1</v>
      </c>
      <c r="K671" s="5">
        <f t="shared" si="29"/>
        <v>1</v>
      </c>
      <c r="L671" s="56">
        <f t="shared" si="28"/>
        <v>1</v>
      </c>
      <c r="M671" s="18"/>
      <c r="N671" s="18"/>
      <c r="O671" s="18">
        <v>0</v>
      </c>
      <c r="P671" s="18">
        <v>0</v>
      </c>
      <c r="Q671" s="18">
        <v>1</v>
      </c>
      <c r="R671" s="79">
        <v>1</v>
      </c>
      <c r="S671" s="79">
        <v>1</v>
      </c>
      <c r="T671" s="79">
        <v>0</v>
      </c>
      <c r="U671" s="79">
        <v>1</v>
      </c>
      <c r="V671" s="79">
        <v>1</v>
      </c>
      <c r="W671" s="79">
        <v>0</v>
      </c>
      <c r="X671" s="79">
        <v>1</v>
      </c>
      <c r="Y671" s="79">
        <f>표35_49651611931749[[#This Row],[Mdm2(t+1)]]</f>
        <v>1</v>
      </c>
    </row>
    <row r="672" spans="1:25" ht="10.8">
      <c r="A672" s="54">
        <v>0</v>
      </c>
      <c r="B672" s="25">
        <v>0</v>
      </c>
      <c r="C672" s="23">
        <v>1</v>
      </c>
      <c r="D672" s="23">
        <v>1</v>
      </c>
      <c r="E672" s="24">
        <v>1</v>
      </c>
      <c r="F672" s="26">
        <v>0</v>
      </c>
      <c r="G672" s="26">
        <v>1</v>
      </c>
      <c r="H672" s="26">
        <v>1</v>
      </c>
      <c r="I672" s="26">
        <v>1</v>
      </c>
      <c r="J672" s="6">
        <v>0</v>
      </c>
      <c r="K672" s="5">
        <f t="shared" si="29"/>
        <v>2</v>
      </c>
      <c r="L672" s="56">
        <f t="shared" si="28"/>
        <v>1</v>
      </c>
      <c r="M672" s="18"/>
      <c r="N672" s="18"/>
      <c r="O672" s="18">
        <v>0</v>
      </c>
      <c r="P672" s="18">
        <v>0</v>
      </c>
      <c r="Q672" s="18">
        <v>1</v>
      </c>
      <c r="R672" s="79">
        <v>1</v>
      </c>
      <c r="S672" s="79">
        <v>1</v>
      </c>
      <c r="T672" s="79">
        <v>0</v>
      </c>
      <c r="U672" s="79">
        <v>1</v>
      </c>
      <c r="V672" s="79">
        <v>1</v>
      </c>
      <c r="W672" s="79">
        <v>1</v>
      </c>
      <c r="X672" s="79">
        <v>0</v>
      </c>
      <c r="Y672" s="79">
        <f>표35_49651611931749[[#This Row],[Mdm2(t+1)]]</f>
        <v>1</v>
      </c>
    </row>
    <row r="673" spans="1:25" ht="10.8">
      <c r="A673" s="54">
        <v>0</v>
      </c>
      <c r="B673" s="25">
        <v>0</v>
      </c>
      <c r="C673" s="23">
        <v>1</v>
      </c>
      <c r="D673" s="23">
        <v>1</v>
      </c>
      <c r="E673" s="24">
        <v>1</v>
      </c>
      <c r="F673" s="26">
        <v>0</v>
      </c>
      <c r="G673" s="26">
        <v>1</v>
      </c>
      <c r="H673" s="26">
        <v>1</v>
      </c>
      <c r="I673" s="26">
        <v>1</v>
      </c>
      <c r="J673" s="6">
        <v>1</v>
      </c>
      <c r="K673" s="5">
        <f t="shared" si="29"/>
        <v>2</v>
      </c>
      <c r="L673" s="56">
        <f t="shared" si="28"/>
        <v>1</v>
      </c>
      <c r="M673" s="18"/>
      <c r="N673" s="18"/>
      <c r="O673" s="18">
        <v>0</v>
      </c>
      <c r="P673" s="18">
        <v>0</v>
      </c>
      <c r="Q673" s="18">
        <v>1</v>
      </c>
      <c r="R673" s="79">
        <v>1</v>
      </c>
      <c r="S673" s="79">
        <v>1</v>
      </c>
      <c r="T673" s="79">
        <v>0</v>
      </c>
      <c r="U673" s="79">
        <v>1</v>
      </c>
      <c r="V673" s="79">
        <v>1</v>
      </c>
      <c r="W673" s="79">
        <v>1</v>
      </c>
      <c r="X673" s="79">
        <v>1</v>
      </c>
      <c r="Y673" s="79">
        <f>표35_49651611931749[[#This Row],[Mdm2(t+1)]]</f>
        <v>1</v>
      </c>
    </row>
    <row r="674" spans="1:25" ht="10.8">
      <c r="A674" s="54">
        <v>0</v>
      </c>
      <c r="B674" s="25">
        <v>0</v>
      </c>
      <c r="C674" s="23">
        <v>1</v>
      </c>
      <c r="D674" s="23">
        <v>1</v>
      </c>
      <c r="E674" s="24">
        <v>1</v>
      </c>
      <c r="F674" s="26">
        <v>1</v>
      </c>
      <c r="G674" s="26">
        <v>0</v>
      </c>
      <c r="H674" s="26">
        <v>0</v>
      </c>
      <c r="I674" s="26">
        <v>0</v>
      </c>
      <c r="J674" s="5">
        <v>0</v>
      </c>
      <c r="K674" s="5">
        <f t="shared" si="29"/>
        <v>-1</v>
      </c>
      <c r="L674" s="56">
        <f t="shared" si="28"/>
        <v>0</v>
      </c>
      <c r="M674" s="18"/>
      <c r="N674" s="18"/>
      <c r="O674" s="18">
        <v>0</v>
      </c>
      <c r="P674" s="18">
        <v>0</v>
      </c>
      <c r="Q674" s="18">
        <v>1</v>
      </c>
      <c r="R674" s="79">
        <v>1</v>
      </c>
      <c r="S674" s="79">
        <v>1</v>
      </c>
      <c r="T674" s="79">
        <v>1</v>
      </c>
      <c r="U674" s="79">
        <v>0</v>
      </c>
      <c r="V674" s="79">
        <v>0</v>
      </c>
      <c r="W674" s="79">
        <v>0</v>
      </c>
      <c r="X674" s="79">
        <v>0</v>
      </c>
      <c r="Y674" s="79">
        <f>표35_49651611931749[[#This Row],[Mdm2(t+1)]]</f>
        <v>0</v>
      </c>
    </row>
    <row r="675" spans="1:25" ht="10.8">
      <c r="A675" s="54">
        <v>0</v>
      </c>
      <c r="B675" s="25">
        <v>0</v>
      </c>
      <c r="C675" s="23">
        <v>1</v>
      </c>
      <c r="D675" s="23">
        <v>1</v>
      </c>
      <c r="E675" s="24">
        <v>1</v>
      </c>
      <c r="F675" s="26">
        <v>1</v>
      </c>
      <c r="G675" s="26">
        <v>0</v>
      </c>
      <c r="H675" s="26">
        <v>0</v>
      </c>
      <c r="I675" s="26">
        <v>0</v>
      </c>
      <c r="J675" s="5">
        <v>1</v>
      </c>
      <c r="K675" s="5">
        <f t="shared" si="29"/>
        <v>-1</v>
      </c>
      <c r="L675" s="56">
        <f t="shared" si="28"/>
        <v>0</v>
      </c>
      <c r="M675" s="18"/>
      <c r="N675" s="18"/>
      <c r="O675" s="18">
        <v>0</v>
      </c>
      <c r="P675" s="18">
        <v>0</v>
      </c>
      <c r="Q675" s="18">
        <v>1</v>
      </c>
      <c r="R675" s="79">
        <v>1</v>
      </c>
      <c r="S675" s="79">
        <v>1</v>
      </c>
      <c r="T675" s="79">
        <v>1</v>
      </c>
      <c r="U675" s="79">
        <v>0</v>
      </c>
      <c r="V675" s="79">
        <v>0</v>
      </c>
      <c r="W675" s="79">
        <v>0</v>
      </c>
      <c r="X675" s="79">
        <v>1</v>
      </c>
      <c r="Y675" s="79">
        <f>표35_49651611931749[[#This Row],[Mdm2(t+1)]]</f>
        <v>0</v>
      </c>
    </row>
    <row r="676" spans="1:25" ht="10.8">
      <c r="A676" s="54">
        <v>0</v>
      </c>
      <c r="B676" s="25">
        <v>0</v>
      </c>
      <c r="C676" s="23">
        <v>1</v>
      </c>
      <c r="D676" s="23">
        <v>1</v>
      </c>
      <c r="E676" s="24">
        <v>1</v>
      </c>
      <c r="F676" s="26">
        <v>1</v>
      </c>
      <c r="G676" s="26">
        <v>0</v>
      </c>
      <c r="H676" s="26">
        <v>0</v>
      </c>
      <c r="I676" s="26">
        <v>1</v>
      </c>
      <c r="J676" s="5">
        <v>0</v>
      </c>
      <c r="K676" s="5">
        <f t="shared" si="29"/>
        <v>0</v>
      </c>
      <c r="L676" s="56">
        <f t="shared" si="28"/>
        <v>0</v>
      </c>
      <c r="M676" s="18"/>
      <c r="N676" s="18"/>
      <c r="O676" s="18">
        <v>0</v>
      </c>
      <c r="P676" s="18">
        <v>0</v>
      </c>
      <c r="Q676" s="18">
        <v>1</v>
      </c>
      <c r="R676" s="79">
        <v>1</v>
      </c>
      <c r="S676" s="79">
        <v>1</v>
      </c>
      <c r="T676" s="79">
        <v>1</v>
      </c>
      <c r="U676" s="79">
        <v>0</v>
      </c>
      <c r="V676" s="79">
        <v>0</v>
      </c>
      <c r="W676" s="79">
        <v>1</v>
      </c>
      <c r="X676" s="79">
        <v>0</v>
      </c>
      <c r="Y676" s="79">
        <f>표35_49651611931749[[#This Row],[Mdm2(t+1)]]</f>
        <v>0</v>
      </c>
    </row>
    <row r="677" spans="1:25" ht="10.8">
      <c r="A677" s="54">
        <v>0</v>
      </c>
      <c r="B677" s="25">
        <v>0</v>
      </c>
      <c r="C677" s="23">
        <v>1</v>
      </c>
      <c r="D677" s="23">
        <v>1</v>
      </c>
      <c r="E677" s="24">
        <v>1</v>
      </c>
      <c r="F677" s="26">
        <v>1</v>
      </c>
      <c r="G677" s="26">
        <v>0</v>
      </c>
      <c r="H677" s="26">
        <v>0</v>
      </c>
      <c r="I677" s="26">
        <v>1</v>
      </c>
      <c r="J677" s="5">
        <v>1</v>
      </c>
      <c r="K677" s="5">
        <f t="shared" si="29"/>
        <v>0</v>
      </c>
      <c r="L677" s="56">
        <f t="shared" si="28"/>
        <v>1</v>
      </c>
      <c r="M677" s="18"/>
      <c r="N677" s="18"/>
      <c r="O677" s="18">
        <v>0</v>
      </c>
      <c r="P677" s="18">
        <v>0</v>
      </c>
      <c r="Q677" s="18">
        <v>1</v>
      </c>
      <c r="R677" s="79">
        <v>1</v>
      </c>
      <c r="S677" s="79">
        <v>1</v>
      </c>
      <c r="T677" s="79">
        <v>1</v>
      </c>
      <c r="U677" s="79">
        <v>0</v>
      </c>
      <c r="V677" s="79">
        <v>0</v>
      </c>
      <c r="W677" s="79">
        <v>1</v>
      </c>
      <c r="X677" s="79">
        <v>1</v>
      </c>
      <c r="Y677" s="79">
        <f>표35_49651611931749[[#This Row],[Mdm2(t+1)]]</f>
        <v>1</v>
      </c>
    </row>
    <row r="678" spans="1:25" ht="10.8">
      <c r="A678" s="54">
        <v>0</v>
      </c>
      <c r="B678" s="25">
        <v>0</v>
      </c>
      <c r="C678" s="23">
        <v>1</v>
      </c>
      <c r="D678" s="23">
        <v>1</v>
      </c>
      <c r="E678" s="24">
        <v>1</v>
      </c>
      <c r="F678" s="26">
        <v>1</v>
      </c>
      <c r="G678" s="26">
        <v>0</v>
      </c>
      <c r="H678" s="26">
        <v>1</v>
      </c>
      <c r="I678" s="26">
        <v>0</v>
      </c>
      <c r="J678" s="6">
        <v>0</v>
      </c>
      <c r="K678" s="5">
        <f t="shared" si="29"/>
        <v>0</v>
      </c>
      <c r="L678" s="56">
        <f t="shared" si="28"/>
        <v>0</v>
      </c>
      <c r="M678" s="18"/>
      <c r="N678" s="18"/>
      <c r="O678" s="18">
        <v>0</v>
      </c>
      <c r="P678" s="18">
        <v>0</v>
      </c>
      <c r="Q678" s="18">
        <v>1</v>
      </c>
      <c r="R678" s="79">
        <v>1</v>
      </c>
      <c r="S678" s="79">
        <v>1</v>
      </c>
      <c r="T678" s="79">
        <v>1</v>
      </c>
      <c r="U678" s="79">
        <v>0</v>
      </c>
      <c r="V678" s="79">
        <v>1</v>
      </c>
      <c r="W678" s="79">
        <v>0</v>
      </c>
      <c r="X678" s="79">
        <v>0</v>
      </c>
      <c r="Y678" s="79">
        <f>표35_49651611931749[[#This Row],[Mdm2(t+1)]]</f>
        <v>0</v>
      </c>
    </row>
    <row r="679" spans="1:25" ht="10.8">
      <c r="A679" s="54">
        <v>0</v>
      </c>
      <c r="B679" s="25">
        <v>0</v>
      </c>
      <c r="C679" s="23">
        <v>1</v>
      </c>
      <c r="D679" s="23">
        <v>1</v>
      </c>
      <c r="E679" s="24">
        <v>1</v>
      </c>
      <c r="F679" s="26">
        <v>1</v>
      </c>
      <c r="G679" s="26">
        <v>0</v>
      </c>
      <c r="H679" s="26">
        <v>1</v>
      </c>
      <c r="I679" s="26">
        <v>0</v>
      </c>
      <c r="J679" s="6">
        <v>1</v>
      </c>
      <c r="K679" s="5">
        <f t="shared" si="29"/>
        <v>0</v>
      </c>
      <c r="L679" s="56">
        <f t="shared" si="28"/>
        <v>1</v>
      </c>
      <c r="M679" s="18"/>
      <c r="N679" s="18"/>
      <c r="O679" s="18">
        <v>0</v>
      </c>
      <c r="P679" s="18">
        <v>0</v>
      </c>
      <c r="Q679" s="18">
        <v>1</v>
      </c>
      <c r="R679" s="79">
        <v>1</v>
      </c>
      <c r="S679" s="79">
        <v>1</v>
      </c>
      <c r="T679" s="79">
        <v>1</v>
      </c>
      <c r="U679" s="79">
        <v>0</v>
      </c>
      <c r="V679" s="79">
        <v>1</v>
      </c>
      <c r="W679" s="79">
        <v>0</v>
      </c>
      <c r="X679" s="79">
        <v>1</v>
      </c>
      <c r="Y679" s="79">
        <f>표35_49651611931749[[#This Row],[Mdm2(t+1)]]</f>
        <v>1</v>
      </c>
    </row>
    <row r="680" spans="1:25" ht="10.8">
      <c r="A680" s="54">
        <v>0</v>
      </c>
      <c r="B680" s="25">
        <v>0</v>
      </c>
      <c r="C680" s="23">
        <v>1</v>
      </c>
      <c r="D680" s="23">
        <v>1</v>
      </c>
      <c r="E680" s="24">
        <v>1</v>
      </c>
      <c r="F680" s="26">
        <v>1</v>
      </c>
      <c r="G680" s="26">
        <v>0</v>
      </c>
      <c r="H680" s="26">
        <v>1</v>
      </c>
      <c r="I680" s="26">
        <v>1</v>
      </c>
      <c r="J680" s="6">
        <v>0</v>
      </c>
      <c r="K680" s="5">
        <f t="shared" si="29"/>
        <v>1</v>
      </c>
      <c r="L680" s="56">
        <f t="shared" si="28"/>
        <v>1</v>
      </c>
      <c r="M680" s="18"/>
      <c r="N680" s="18"/>
      <c r="O680" s="18">
        <v>0</v>
      </c>
      <c r="P680" s="18">
        <v>0</v>
      </c>
      <c r="Q680" s="18">
        <v>1</v>
      </c>
      <c r="R680" s="79">
        <v>1</v>
      </c>
      <c r="S680" s="79">
        <v>1</v>
      </c>
      <c r="T680" s="79">
        <v>1</v>
      </c>
      <c r="U680" s="79">
        <v>0</v>
      </c>
      <c r="V680" s="79">
        <v>1</v>
      </c>
      <c r="W680" s="79">
        <v>1</v>
      </c>
      <c r="X680" s="79">
        <v>0</v>
      </c>
      <c r="Y680" s="79">
        <f>표35_49651611931749[[#This Row],[Mdm2(t+1)]]</f>
        <v>1</v>
      </c>
    </row>
    <row r="681" spans="1:25" ht="10.8">
      <c r="A681" s="54">
        <v>0</v>
      </c>
      <c r="B681" s="25">
        <v>0</v>
      </c>
      <c r="C681" s="23">
        <v>1</v>
      </c>
      <c r="D681" s="23">
        <v>1</v>
      </c>
      <c r="E681" s="24">
        <v>1</v>
      </c>
      <c r="F681" s="26">
        <v>1</v>
      </c>
      <c r="G681" s="26">
        <v>0</v>
      </c>
      <c r="H681" s="26">
        <v>1</v>
      </c>
      <c r="I681" s="26">
        <v>1</v>
      </c>
      <c r="J681" s="6">
        <v>1</v>
      </c>
      <c r="K681" s="5">
        <f t="shared" si="29"/>
        <v>1</v>
      </c>
      <c r="L681" s="56">
        <f t="shared" si="28"/>
        <v>1</v>
      </c>
      <c r="M681" s="18"/>
      <c r="N681" s="18"/>
      <c r="O681" s="18">
        <v>0</v>
      </c>
      <c r="P681" s="18">
        <v>0</v>
      </c>
      <c r="Q681" s="18">
        <v>1</v>
      </c>
      <c r="R681" s="79">
        <v>1</v>
      </c>
      <c r="S681" s="79">
        <v>1</v>
      </c>
      <c r="T681" s="79">
        <v>1</v>
      </c>
      <c r="U681" s="79">
        <v>0</v>
      </c>
      <c r="V681" s="79">
        <v>1</v>
      </c>
      <c r="W681" s="79">
        <v>1</v>
      </c>
      <c r="X681" s="79">
        <v>1</v>
      </c>
      <c r="Y681" s="79">
        <f>표35_49651611931749[[#This Row],[Mdm2(t+1)]]</f>
        <v>1</v>
      </c>
    </row>
    <row r="682" spans="1:25" ht="10.8">
      <c r="A682" s="54">
        <v>0</v>
      </c>
      <c r="B682" s="25">
        <v>0</v>
      </c>
      <c r="C682" s="23">
        <v>1</v>
      </c>
      <c r="D682" s="23">
        <v>1</v>
      </c>
      <c r="E682" s="24">
        <v>1</v>
      </c>
      <c r="F682" s="26">
        <v>1</v>
      </c>
      <c r="G682" s="26">
        <v>1</v>
      </c>
      <c r="H682" s="26">
        <v>0</v>
      </c>
      <c r="I682" s="26">
        <v>0</v>
      </c>
      <c r="J682" s="6">
        <v>0</v>
      </c>
      <c r="K682" s="5">
        <f t="shared" si="29"/>
        <v>1</v>
      </c>
      <c r="L682" s="56">
        <f t="shared" si="28"/>
        <v>1</v>
      </c>
      <c r="M682" s="18"/>
      <c r="N682" s="18"/>
      <c r="O682" s="18">
        <v>0</v>
      </c>
      <c r="P682" s="18">
        <v>0</v>
      </c>
      <c r="Q682" s="18">
        <v>1</v>
      </c>
      <c r="R682" s="79">
        <v>1</v>
      </c>
      <c r="S682" s="79">
        <v>1</v>
      </c>
      <c r="T682" s="79">
        <v>1</v>
      </c>
      <c r="U682" s="79">
        <v>1</v>
      </c>
      <c r="V682" s="79">
        <v>0</v>
      </c>
      <c r="W682" s="79">
        <v>0</v>
      </c>
      <c r="X682" s="79">
        <v>0</v>
      </c>
      <c r="Y682" s="79">
        <f>표35_49651611931749[[#This Row],[Mdm2(t+1)]]</f>
        <v>1</v>
      </c>
    </row>
    <row r="683" spans="1:25" ht="10.8">
      <c r="A683" s="54">
        <v>0</v>
      </c>
      <c r="B683" s="25">
        <v>0</v>
      </c>
      <c r="C683" s="23">
        <v>1</v>
      </c>
      <c r="D683" s="23">
        <v>1</v>
      </c>
      <c r="E683" s="24">
        <v>1</v>
      </c>
      <c r="F683" s="26">
        <v>1</v>
      </c>
      <c r="G683" s="26">
        <v>1</v>
      </c>
      <c r="H683" s="26">
        <v>0</v>
      </c>
      <c r="I683" s="26">
        <v>0</v>
      </c>
      <c r="J683" s="6">
        <v>1</v>
      </c>
      <c r="K683" s="5">
        <f t="shared" si="29"/>
        <v>1</v>
      </c>
      <c r="L683" s="56">
        <f t="shared" si="28"/>
        <v>1</v>
      </c>
      <c r="M683" s="18"/>
      <c r="N683" s="18"/>
      <c r="O683" s="18">
        <v>0</v>
      </c>
      <c r="P683" s="18">
        <v>0</v>
      </c>
      <c r="Q683" s="18">
        <v>1</v>
      </c>
      <c r="R683" s="79">
        <v>1</v>
      </c>
      <c r="S683" s="79">
        <v>1</v>
      </c>
      <c r="T683" s="79">
        <v>1</v>
      </c>
      <c r="U683" s="79">
        <v>1</v>
      </c>
      <c r="V683" s="79">
        <v>0</v>
      </c>
      <c r="W683" s="79">
        <v>0</v>
      </c>
      <c r="X683" s="79">
        <v>1</v>
      </c>
      <c r="Y683" s="79">
        <f>표35_49651611931749[[#This Row],[Mdm2(t+1)]]</f>
        <v>1</v>
      </c>
    </row>
    <row r="684" spans="1:25" ht="10.8">
      <c r="A684" s="54">
        <v>0</v>
      </c>
      <c r="B684" s="25">
        <v>0</v>
      </c>
      <c r="C684" s="23">
        <v>1</v>
      </c>
      <c r="D684" s="23">
        <v>1</v>
      </c>
      <c r="E684" s="24">
        <v>1</v>
      </c>
      <c r="F684" s="26">
        <v>1</v>
      </c>
      <c r="G684" s="26">
        <v>1</v>
      </c>
      <c r="H684" s="26">
        <v>0</v>
      </c>
      <c r="I684" s="26">
        <v>1</v>
      </c>
      <c r="J684" s="6">
        <v>0</v>
      </c>
      <c r="K684" s="5">
        <f t="shared" si="29"/>
        <v>2</v>
      </c>
      <c r="L684" s="56">
        <f t="shared" si="28"/>
        <v>1</v>
      </c>
      <c r="M684" s="18"/>
      <c r="N684" s="18"/>
      <c r="O684" s="18">
        <v>0</v>
      </c>
      <c r="P684" s="18">
        <v>0</v>
      </c>
      <c r="Q684" s="18">
        <v>1</v>
      </c>
      <c r="R684" s="79">
        <v>1</v>
      </c>
      <c r="S684" s="79">
        <v>1</v>
      </c>
      <c r="T684" s="79">
        <v>1</v>
      </c>
      <c r="U684" s="79">
        <v>1</v>
      </c>
      <c r="V684" s="79">
        <v>0</v>
      </c>
      <c r="W684" s="79">
        <v>1</v>
      </c>
      <c r="X684" s="79">
        <v>0</v>
      </c>
      <c r="Y684" s="79">
        <f>표35_49651611931749[[#This Row],[Mdm2(t+1)]]</f>
        <v>1</v>
      </c>
    </row>
    <row r="685" spans="1:25" ht="10.8">
      <c r="A685" s="54">
        <v>0</v>
      </c>
      <c r="B685" s="25">
        <v>0</v>
      </c>
      <c r="C685" s="23">
        <v>1</v>
      </c>
      <c r="D685" s="23">
        <v>1</v>
      </c>
      <c r="E685" s="24">
        <v>1</v>
      </c>
      <c r="F685" s="26">
        <v>1</v>
      </c>
      <c r="G685" s="26">
        <v>1</v>
      </c>
      <c r="H685" s="26">
        <v>0</v>
      </c>
      <c r="I685" s="26">
        <v>1</v>
      </c>
      <c r="J685" s="6">
        <v>1</v>
      </c>
      <c r="K685" s="5">
        <f t="shared" si="29"/>
        <v>2</v>
      </c>
      <c r="L685" s="56">
        <f t="shared" si="28"/>
        <v>1</v>
      </c>
      <c r="M685" s="18"/>
      <c r="N685" s="18"/>
      <c r="O685" s="18">
        <v>0</v>
      </c>
      <c r="P685" s="18">
        <v>0</v>
      </c>
      <c r="Q685" s="18">
        <v>1</v>
      </c>
      <c r="R685" s="79">
        <v>1</v>
      </c>
      <c r="S685" s="79">
        <v>1</v>
      </c>
      <c r="T685" s="79">
        <v>1</v>
      </c>
      <c r="U685" s="79">
        <v>1</v>
      </c>
      <c r="V685" s="79">
        <v>0</v>
      </c>
      <c r="W685" s="79">
        <v>1</v>
      </c>
      <c r="X685" s="79">
        <v>1</v>
      </c>
      <c r="Y685" s="79">
        <f>표35_49651611931749[[#This Row],[Mdm2(t+1)]]</f>
        <v>1</v>
      </c>
    </row>
    <row r="686" spans="1:25" ht="10.8">
      <c r="A686" s="54">
        <v>0</v>
      </c>
      <c r="B686" s="25">
        <v>0</v>
      </c>
      <c r="C686" s="23">
        <v>1</v>
      </c>
      <c r="D686" s="23">
        <v>1</v>
      </c>
      <c r="E686" s="24">
        <v>1</v>
      </c>
      <c r="F686" s="26">
        <v>1</v>
      </c>
      <c r="G686" s="26">
        <v>1</v>
      </c>
      <c r="H686" s="26">
        <v>1</v>
      </c>
      <c r="I686" s="26">
        <v>0</v>
      </c>
      <c r="J686" s="5">
        <v>0</v>
      </c>
      <c r="K686" s="5">
        <f t="shared" si="29"/>
        <v>2</v>
      </c>
      <c r="L686" s="56">
        <f t="shared" si="28"/>
        <v>1</v>
      </c>
      <c r="M686" s="18"/>
      <c r="N686" s="18"/>
      <c r="O686" s="18">
        <v>0</v>
      </c>
      <c r="P686" s="18">
        <v>0</v>
      </c>
      <c r="Q686" s="18">
        <v>1</v>
      </c>
      <c r="R686" s="79">
        <v>1</v>
      </c>
      <c r="S686" s="79">
        <v>1</v>
      </c>
      <c r="T686" s="79">
        <v>1</v>
      </c>
      <c r="U686" s="79">
        <v>1</v>
      </c>
      <c r="V686" s="79">
        <v>1</v>
      </c>
      <c r="W686" s="79">
        <v>0</v>
      </c>
      <c r="X686" s="79">
        <v>0</v>
      </c>
      <c r="Y686" s="79">
        <f>표35_49651611931749[[#This Row],[Mdm2(t+1)]]</f>
        <v>1</v>
      </c>
    </row>
    <row r="687" spans="1:25" ht="10.8">
      <c r="A687" s="54">
        <v>0</v>
      </c>
      <c r="B687" s="25">
        <v>0</v>
      </c>
      <c r="C687" s="23">
        <v>1</v>
      </c>
      <c r="D687" s="23">
        <v>1</v>
      </c>
      <c r="E687" s="24">
        <v>1</v>
      </c>
      <c r="F687" s="26">
        <v>1</v>
      </c>
      <c r="G687" s="26">
        <v>1</v>
      </c>
      <c r="H687" s="26">
        <v>1</v>
      </c>
      <c r="I687" s="26">
        <v>0</v>
      </c>
      <c r="J687" s="5">
        <v>1</v>
      </c>
      <c r="K687" s="5">
        <f t="shared" si="29"/>
        <v>2</v>
      </c>
      <c r="L687" s="56">
        <f t="shared" si="28"/>
        <v>1</v>
      </c>
      <c r="M687" s="18"/>
      <c r="N687" s="18"/>
      <c r="O687" s="18">
        <v>0</v>
      </c>
      <c r="P687" s="18">
        <v>0</v>
      </c>
      <c r="Q687" s="18">
        <v>1</v>
      </c>
      <c r="R687" s="79">
        <v>1</v>
      </c>
      <c r="S687" s="79">
        <v>1</v>
      </c>
      <c r="T687" s="79">
        <v>1</v>
      </c>
      <c r="U687" s="79">
        <v>1</v>
      </c>
      <c r="V687" s="79">
        <v>1</v>
      </c>
      <c r="W687" s="79">
        <v>0</v>
      </c>
      <c r="X687" s="79">
        <v>1</v>
      </c>
      <c r="Y687" s="79">
        <f>표35_49651611931749[[#This Row],[Mdm2(t+1)]]</f>
        <v>1</v>
      </c>
    </row>
    <row r="688" spans="1:25" ht="10.8">
      <c r="A688" s="54">
        <v>0</v>
      </c>
      <c r="B688" s="25">
        <v>0</v>
      </c>
      <c r="C688" s="23">
        <v>1</v>
      </c>
      <c r="D688" s="23">
        <v>1</v>
      </c>
      <c r="E688" s="24">
        <v>1</v>
      </c>
      <c r="F688" s="26">
        <v>1</v>
      </c>
      <c r="G688" s="26">
        <v>1</v>
      </c>
      <c r="H688" s="26">
        <v>1</v>
      </c>
      <c r="I688" s="26">
        <v>1</v>
      </c>
      <c r="J688" s="5">
        <v>0</v>
      </c>
      <c r="K688" s="5">
        <f t="shared" si="29"/>
        <v>3</v>
      </c>
      <c r="L688" s="56">
        <f t="shared" si="28"/>
        <v>1</v>
      </c>
      <c r="M688" s="18"/>
      <c r="N688" s="18"/>
      <c r="O688" s="18">
        <v>0</v>
      </c>
      <c r="P688" s="18">
        <v>0</v>
      </c>
      <c r="Q688" s="18">
        <v>1</v>
      </c>
      <c r="R688" s="79">
        <v>1</v>
      </c>
      <c r="S688" s="79">
        <v>1</v>
      </c>
      <c r="T688" s="79">
        <v>1</v>
      </c>
      <c r="U688" s="79">
        <v>1</v>
      </c>
      <c r="V688" s="79">
        <v>1</v>
      </c>
      <c r="W688" s="79">
        <v>1</v>
      </c>
      <c r="X688" s="79">
        <v>0</v>
      </c>
      <c r="Y688" s="79">
        <f>표35_49651611931749[[#This Row],[Mdm2(t+1)]]</f>
        <v>1</v>
      </c>
    </row>
    <row r="689" spans="1:25" ht="10.8">
      <c r="A689" s="54">
        <v>0</v>
      </c>
      <c r="B689" s="25">
        <v>0</v>
      </c>
      <c r="C689" s="23">
        <v>1</v>
      </c>
      <c r="D689" s="23">
        <v>1</v>
      </c>
      <c r="E689" s="24">
        <v>1</v>
      </c>
      <c r="F689" s="26">
        <v>1</v>
      </c>
      <c r="G689" s="26">
        <v>1</v>
      </c>
      <c r="H689" s="26">
        <v>1</v>
      </c>
      <c r="I689" s="26">
        <v>1</v>
      </c>
      <c r="J689" s="5">
        <v>1</v>
      </c>
      <c r="K689" s="5">
        <f t="shared" si="29"/>
        <v>3</v>
      </c>
      <c r="L689" s="56">
        <f t="shared" si="28"/>
        <v>1</v>
      </c>
      <c r="M689" s="18"/>
      <c r="N689" s="18"/>
      <c r="O689" s="18">
        <v>0</v>
      </c>
      <c r="P689" s="18">
        <v>0</v>
      </c>
      <c r="Q689" s="18">
        <v>1</v>
      </c>
      <c r="R689" s="79">
        <v>1</v>
      </c>
      <c r="S689" s="79">
        <v>1</v>
      </c>
      <c r="T689" s="79">
        <v>1</v>
      </c>
      <c r="U689" s="79">
        <v>1</v>
      </c>
      <c r="V689" s="79">
        <v>1</v>
      </c>
      <c r="W689" s="79">
        <v>1</v>
      </c>
      <c r="X689" s="79">
        <v>1</v>
      </c>
      <c r="Y689" s="79">
        <f>표35_49651611931749[[#This Row],[Mdm2(t+1)]]</f>
        <v>1</v>
      </c>
    </row>
    <row r="690" spans="1:25" ht="10.8">
      <c r="A690" s="54">
        <v>0</v>
      </c>
      <c r="B690" s="23">
        <v>1</v>
      </c>
      <c r="C690" s="23">
        <v>0</v>
      </c>
      <c r="D690" s="23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6">
        <v>0</v>
      </c>
      <c r="K690" s="5">
        <f t="shared" si="29"/>
        <v>-1</v>
      </c>
      <c r="L690" s="56">
        <f t="shared" ref="L690:L753" si="30">IF(K690&gt;0,1,IF(K690&lt;0,0,J690))</f>
        <v>0</v>
      </c>
      <c r="M690" s="18"/>
      <c r="N690" s="18"/>
      <c r="O690" s="18">
        <v>0</v>
      </c>
      <c r="P690" s="18">
        <v>1</v>
      </c>
      <c r="Q690" s="18">
        <v>0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f>표35_49651611931749[[#This Row],[Mdm2(t+1)]]</f>
        <v>0</v>
      </c>
    </row>
    <row r="691" spans="1:25" ht="10.8">
      <c r="A691" s="54">
        <v>0</v>
      </c>
      <c r="B691" s="23">
        <v>1</v>
      </c>
      <c r="C691" s="23">
        <v>0</v>
      </c>
      <c r="D691" s="23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6">
        <v>1</v>
      </c>
      <c r="K691" s="5">
        <f t="shared" ref="K691:K754" si="31">A691*$C$423+B691*$C$424+C691*$C$425+D691*$C$426+E691*$C$427+F691*$C$428+G691*$C$429+H691*$C$430+I691*$C$431+$C$422</f>
        <v>-1</v>
      </c>
      <c r="L691" s="56">
        <f t="shared" si="30"/>
        <v>0</v>
      </c>
      <c r="M691" s="18"/>
      <c r="N691" s="18"/>
      <c r="O691" s="18">
        <v>0</v>
      </c>
      <c r="P691" s="18">
        <v>1</v>
      </c>
      <c r="Q691" s="18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1</v>
      </c>
      <c r="Y691" s="79">
        <f>표35_49651611931749[[#This Row],[Mdm2(t+1)]]</f>
        <v>0</v>
      </c>
    </row>
    <row r="692" spans="1:25" ht="10.8">
      <c r="A692" s="54">
        <v>0</v>
      </c>
      <c r="B692" s="23">
        <v>1</v>
      </c>
      <c r="C692" s="23">
        <v>0</v>
      </c>
      <c r="D692" s="23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1</v>
      </c>
      <c r="J692" s="6">
        <v>0</v>
      </c>
      <c r="K692" s="5">
        <f t="shared" si="31"/>
        <v>0</v>
      </c>
      <c r="L692" s="56">
        <f t="shared" si="30"/>
        <v>0</v>
      </c>
      <c r="M692" s="18"/>
      <c r="N692" s="18"/>
      <c r="O692" s="18">
        <v>0</v>
      </c>
      <c r="P692" s="18">
        <v>1</v>
      </c>
      <c r="Q692" s="18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1</v>
      </c>
      <c r="X692" s="79">
        <v>0</v>
      </c>
      <c r="Y692" s="79">
        <f>표35_49651611931749[[#This Row],[Mdm2(t+1)]]</f>
        <v>0</v>
      </c>
    </row>
    <row r="693" spans="1:25" ht="10.8">
      <c r="A693" s="54">
        <v>0</v>
      </c>
      <c r="B693" s="23">
        <v>1</v>
      </c>
      <c r="C693" s="23">
        <v>0</v>
      </c>
      <c r="D693" s="23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1</v>
      </c>
      <c r="J693" s="6">
        <v>1</v>
      </c>
      <c r="K693" s="5">
        <f t="shared" si="31"/>
        <v>0</v>
      </c>
      <c r="L693" s="56">
        <f t="shared" si="30"/>
        <v>1</v>
      </c>
      <c r="M693" s="18"/>
      <c r="N693" s="18"/>
      <c r="O693" s="18">
        <v>0</v>
      </c>
      <c r="P693" s="18">
        <v>1</v>
      </c>
      <c r="Q693" s="18">
        <v>0</v>
      </c>
      <c r="R693" s="79">
        <v>0</v>
      </c>
      <c r="S693" s="79">
        <v>0</v>
      </c>
      <c r="T693" s="79">
        <v>0</v>
      </c>
      <c r="U693" s="79">
        <v>0</v>
      </c>
      <c r="V693" s="79">
        <v>0</v>
      </c>
      <c r="W693" s="79">
        <v>1</v>
      </c>
      <c r="X693" s="79">
        <v>1</v>
      </c>
      <c r="Y693" s="79">
        <f>표35_49651611931749[[#This Row],[Mdm2(t+1)]]</f>
        <v>1</v>
      </c>
    </row>
    <row r="694" spans="1:25" ht="10.8">
      <c r="A694" s="54">
        <v>0</v>
      </c>
      <c r="B694" s="23">
        <v>1</v>
      </c>
      <c r="C694" s="23">
        <v>0</v>
      </c>
      <c r="D694" s="23">
        <v>0</v>
      </c>
      <c r="E694" s="24">
        <v>0</v>
      </c>
      <c r="F694" s="24">
        <v>0</v>
      </c>
      <c r="G694" s="24">
        <v>0</v>
      </c>
      <c r="H694" s="24">
        <v>1</v>
      </c>
      <c r="I694" s="24">
        <v>0</v>
      </c>
      <c r="J694" s="6">
        <v>0</v>
      </c>
      <c r="K694" s="5">
        <f t="shared" si="31"/>
        <v>0</v>
      </c>
      <c r="L694" s="56">
        <f t="shared" si="30"/>
        <v>0</v>
      </c>
      <c r="M694" s="18"/>
      <c r="N694" s="18"/>
      <c r="O694" s="18">
        <v>0</v>
      </c>
      <c r="P694" s="18">
        <v>1</v>
      </c>
      <c r="Q694" s="18">
        <v>0</v>
      </c>
      <c r="R694" s="79">
        <v>0</v>
      </c>
      <c r="S694" s="79">
        <v>0</v>
      </c>
      <c r="T694" s="79">
        <v>0</v>
      </c>
      <c r="U694" s="79">
        <v>0</v>
      </c>
      <c r="V694" s="79">
        <v>1</v>
      </c>
      <c r="W694" s="79">
        <v>0</v>
      </c>
      <c r="X694" s="79">
        <v>0</v>
      </c>
      <c r="Y694" s="79">
        <f>표35_49651611931749[[#This Row],[Mdm2(t+1)]]</f>
        <v>0</v>
      </c>
    </row>
    <row r="695" spans="1:25" ht="10.8">
      <c r="A695" s="54">
        <v>0</v>
      </c>
      <c r="B695" s="23">
        <v>1</v>
      </c>
      <c r="C695" s="23">
        <v>0</v>
      </c>
      <c r="D695" s="23">
        <v>0</v>
      </c>
      <c r="E695" s="24">
        <v>0</v>
      </c>
      <c r="F695" s="24">
        <v>0</v>
      </c>
      <c r="G695" s="24">
        <v>0</v>
      </c>
      <c r="H695" s="24">
        <v>1</v>
      </c>
      <c r="I695" s="24">
        <v>0</v>
      </c>
      <c r="J695" s="6">
        <v>1</v>
      </c>
      <c r="K695" s="5">
        <f t="shared" si="31"/>
        <v>0</v>
      </c>
      <c r="L695" s="56">
        <f t="shared" si="30"/>
        <v>1</v>
      </c>
      <c r="M695" s="18"/>
      <c r="N695" s="18"/>
      <c r="O695" s="18">
        <v>0</v>
      </c>
      <c r="P695" s="18">
        <v>1</v>
      </c>
      <c r="Q695" s="18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1</v>
      </c>
      <c r="W695" s="79">
        <v>0</v>
      </c>
      <c r="X695" s="79">
        <v>1</v>
      </c>
      <c r="Y695" s="79">
        <f>표35_49651611931749[[#This Row],[Mdm2(t+1)]]</f>
        <v>1</v>
      </c>
    </row>
    <row r="696" spans="1:25" ht="10.8">
      <c r="A696" s="54">
        <v>0</v>
      </c>
      <c r="B696" s="23">
        <v>1</v>
      </c>
      <c r="C696" s="23">
        <v>0</v>
      </c>
      <c r="D696" s="23">
        <v>0</v>
      </c>
      <c r="E696" s="24">
        <v>0</v>
      </c>
      <c r="F696" s="24">
        <v>0</v>
      </c>
      <c r="G696" s="24">
        <v>0</v>
      </c>
      <c r="H696" s="24">
        <v>1</v>
      </c>
      <c r="I696" s="24">
        <v>1</v>
      </c>
      <c r="J696" s="6">
        <v>0</v>
      </c>
      <c r="K696" s="5">
        <f t="shared" si="31"/>
        <v>1</v>
      </c>
      <c r="L696" s="56">
        <f t="shared" si="30"/>
        <v>1</v>
      </c>
      <c r="M696" s="18"/>
      <c r="N696" s="18"/>
      <c r="O696" s="18">
        <v>0</v>
      </c>
      <c r="P696" s="18">
        <v>1</v>
      </c>
      <c r="Q696" s="18">
        <v>0</v>
      </c>
      <c r="R696" s="79">
        <v>0</v>
      </c>
      <c r="S696" s="79">
        <v>0</v>
      </c>
      <c r="T696" s="79">
        <v>0</v>
      </c>
      <c r="U696" s="79">
        <v>0</v>
      </c>
      <c r="V696" s="79">
        <v>1</v>
      </c>
      <c r="W696" s="79">
        <v>1</v>
      </c>
      <c r="X696" s="79">
        <v>0</v>
      </c>
      <c r="Y696" s="79">
        <f>표35_49651611931749[[#This Row],[Mdm2(t+1)]]</f>
        <v>1</v>
      </c>
    </row>
    <row r="697" spans="1:25" ht="10.8">
      <c r="A697" s="54">
        <v>0</v>
      </c>
      <c r="B697" s="23">
        <v>1</v>
      </c>
      <c r="C697" s="23">
        <v>0</v>
      </c>
      <c r="D697" s="23">
        <v>0</v>
      </c>
      <c r="E697" s="24">
        <v>0</v>
      </c>
      <c r="F697" s="24">
        <v>0</v>
      </c>
      <c r="G697" s="24">
        <v>0</v>
      </c>
      <c r="H697" s="24">
        <v>1</v>
      </c>
      <c r="I697" s="24">
        <v>1</v>
      </c>
      <c r="J697" s="6">
        <v>1</v>
      </c>
      <c r="K697" s="5">
        <f t="shared" si="31"/>
        <v>1</v>
      </c>
      <c r="L697" s="56">
        <f t="shared" si="30"/>
        <v>1</v>
      </c>
      <c r="M697" s="18"/>
      <c r="N697" s="18"/>
      <c r="O697" s="18">
        <v>0</v>
      </c>
      <c r="P697" s="18">
        <v>1</v>
      </c>
      <c r="Q697" s="18">
        <v>0</v>
      </c>
      <c r="R697" s="79">
        <v>0</v>
      </c>
      <c r="S697" s="79">
        <v>0</v>
      </c>
      <c r="T697" s="79">
        <v>0</v>
      </c>
      <c r="U697" s="79">
        <v>0</v>
      </c>
      <c r="V697" s="79">
        <v>1</v>
      </c>
      <c r="W697" s="79">
        <v>1</v>
      </c>
      <c r="X697" s="79">
        <v>1</v>
      </c>
      <c r="Y697" s="79">
        <f>표35_49651611931749[[#This Row],[Mdm2(t+1)]]</f>
        <v>1</v>
      </c>
    </row>
    <row r="698" spans="1:25" ht="10.8">
      <c r="A698" s="54">
        <v>0</v>
      </c>
      <c r="B698" s="23">
        <v>1</v>
      </c>
      <c r="C698" s="25">
        <v>0</v>
      </c>
      <c r="D698" s="25">
        <v>0</v>
      </c>
      <c r="E698" s="26">
        <v>0</v>
      </c>
      <c r="F698" s="26">
        <v>0</v>
      </c>
      <c r="G698" s="26">
        <v>1</v>
      </c>
      <c r="H698" s="26">
        <v>0</v>
      </c>
      <c r="I698" s="26">
        <v>0</v>
      </c>
      <c r="J698" s="5">
        <v>0</v>
      </c>
      <c r="K698" s="5">
        <f t="shared" si="31"/>
        <v>1</v>
      </c>
      <c r="L698" s="56">
        <f t="shared" si="30"/>
        <v>1</v>
      </c>
      <c r="M698" s="18"/>
      <c r="N698" s="18"/>
      <c r="O698" s="18">
        <v>0</v>
      </c>
      <c r="P698" s="18">
        <v>1</v>
      </c>
      <c r="Q698" s="18">
        <v>0</v>
      </c>
      <c r="R698" s="79">
        <v>0</v>
      </c>
      <c r="S698" s="79">
        <v>0</v>
      </c>
      <c r="T698" s="79">
        <v>0</v>
      </c>
      <c r="U698" s="79">
        <v>1</v>
      </c>
      <c r="V698" s="79">
        <v>0</v>
      </c>
      <c r="W698" s="79">
        <v>0</v>
      </c>
      <c r="X698" s="79">
        <v>0</v>
      </c>
      <c r="Y698" s="79">
        <f>표35_49651611931749[[#This Row],[Mdm2(t+1)]]</f>
        <v>1</v>
      </c>
    </row>
    <row r="699" spans="1:25" ht="10.8">
      <c r="A699" s="54">
        <v>0</v>
      </c>
      <c r="B699" s="23">
        <v>1</v>
      </c>
      <c r="C699" s="25">
        <v>0</v>
      </c>
      <c r="D699" s="25">
        <v>0</v>
      </c>
      <c r="E699" s="26">
        <v>0</v>
      </c>
      <c r="F699" s="26">
        <v>0</v>
      </c>
      <c r="G699" s="26">
        <v>1</v>
      </c>
      <c r="H699" s="26">
        <v>0</v>
      </c>
      <c r="I699" s="26">
        <v>0</v>
      </c>
      <c r="J699" s="5">
        <v>1</v>
      </c>
      <c r="K699" s="5">
        <f t="shared" si="31"/>
        <v>1</v>
      </c>
      <c r="L699" s="56">
        <f t="shared" si="30"/>
        <v>1</v>
      </c>
      <c r="M699" s="18"/>
      <c r="N699" s="18"/>
      <c r="O699" s="18">
        <v>0</v>
      </c>
      <c r="P699" s="18">
        <v>1</v>
      </c>
      <c r="Q699" s="18">
        <v>0</v>
      </c>
      <c r="R699" s="79">
        <v>0</v>
      </c>
      <c r="S699" s="79">
        <v>0</v>
      </c>
      <c r="T699" s="79">
        <v>0</v>
      </c>
      <c r="U699" s="79">
        <v>1</v>
      </c>
      <c r="V699" s="79">
        <v>0</v>
      </c>
      <c r="W699" s="79">
        <v>0</v>
      </c>
      <c r="X699" s="79">
        <v>1</v>
      </c>
      <c r="Y699" s="79">
        <f>표35_49651611931749[[#This Row],[Mdm2(t+1)]]</f>
        <v>1</v>
      </c>
    </row>
    <row r="700" spans="1:25" ht="10.8">
      <c r="A700" s="54">
        <v>0</v>
      </c>
      <c r="B700" s="23">
        <v>1</v>
      </c>
      <c r="C700" s="25">
        <v>0</v>
      </c>
      <c r="D700" s="25">
        <v>0</v>
      </c>
      <c r="E700" s="26">
        <v>0</v>
      </c>
      <c r="F700" s="26">
        <v>0</v>
      </c>
      <c r="G700" s="26">
        <v>1</v>
      </c>
      <c r="H700" s="26">
        <v>0</v>
      </c>
      <c r="I700" s="26">
        <v>1</v>
      </c>
      <c r="J700" s="5">
        <v>0</v>
      </c>
      <c r="K700" s="5">
        <f t="shared" si="31"/>
        <v>2</v>
      </c>
      <c r="L700" s="56">
        <f t="shared" si="30"/>
        <v>1</v>
      </c>
      <c r="M700" s="18"/>
      <c r="N700" s="18"/>
      <c r="O700" s="18">
        <v>0</v>
      </c>
      <c r="P700" s="18">
        <v>1</v>
      </c>
      <c r="Q700" s="18">
        <v>0</v>
      </c>
      <c r="R700" s="79">
        <v>0</v>
      </c>
      <c r="S700" s="79">
        <v>0</v>
      </c>
      <c r="T700" s="79">
        <v>0</v>
      </c>
      <c r="U700" s="79">
        <v>1</v>
      </c>
      <c r="V700" s="79">
        <v>0</v>
      </c>
      <c r="W700" s="79">
        <v>1</v>
      </c>
      <c r="X700" s="79">
        <v>0</v>
      </c>
      <c r="Y700" s="79">
        <f>표35_49651611931749[[#This Row],[Mdm2(t+1)]]</f>
        <v>1</v>
      </c>
    </row>
    <row r="701" spans="1:25" ht="10.8">
      <c r="A701" s="54">
        <v>0</v>
      </c>
      <c r="B701" s="23">
        <v>1</v>
      </c>
      <c r="C701" s="25">
        <v>0</v>
      </c>
      <c r="D701" s="25">
        <v>0</v>
      </c>
      <c r="E701" s="26">
        <v>0</v>
      </c>
      <c r="F701" s="26">
        <v>0</v>
      </c>
      <c r="G701" s="26">
        <v>1</v>
      </c>
      <c r="H701" s="26">
        <v>0</v>
      </c>
      <c r="I701" s="26">
        <v>1</v>
      </c>
      <c r="J701" s="5">
        <v>1</v>
      </c>
      <c r="K701" s="5">
        <f t="shared" si="31"/>
        <v>2</v>
      </c>
      <c r="L701" s="56">
        <f t="shared" si="30"/>
        <v>1</v>
      </c>
      <c r="M701" s="18"/>
      <c r="N701" s="18"/>
      <c r="O701" s="18">
        <v>0</v>
      </c>
      <c r="P701" s="18">
        <v>1</v>
      </c>
      <c r="Q701" s="18">
        <v>0</v>
      </c>
      <c r="R701" s="79">
        <v>0</v>
      </c>
      <c r="S701" s="79">
        <v>0</v>
      </c>
      <c r="T701" s="79">
        <v>0</v>
      </c>
      <c r="U701" s="79">
        <v>1</v>
      </c>
      <c r="V701" s="79">
        <v>0</v>
      </c>
      <c r="W701" s="79">
        <v>1</v>
      </c>
      <c r="X701" s="79">
        <v>1</v>
      </c>
      <c r="Y701" s="79">
        <f>표35_49651611931749[[#This Row],[Mdm2(t+1)]]</f>
        <v>1</v>
      </c>
    </row>
    <row r="702" spans="1:25" ht="10.8">
      <c r="A702" s="54">
        <v>0</v>
      </c>
      <c r="B702" s="23">
        <v>1</v>
      </c>
      <c r="C702" s="25">
        <v>0</v>
      </c>
      <c r="D702" s="25">
        <v>0</v>
      </c>
      <c r="E702" s="26">
        <v>0</v>
      </c>
      <c r="F702" s="26">
        <v>0</v>
      </c>
      <c r="G702" s="26">
        <v>1</v>
      </c>
      <c r="H702" s="26">
        <v>1</v>
      </c>
      <c r="I702" s="26">
        <v>0</v>
      </c>
      <c r="J702" s="6">
        <v>0</v>
      </c>
      <c r="K702" s="5">
        <f t="shared" si="31"/>
        <v>2</v>
      </c>
      <c r="L702" s="56">
        <f t="shared" si="30"/>
        <v>1</v>
      </c>
      <c r="M702" s="18"/>
      <c r="N702" s="18"/>
      <c r="O702" s="18">
        <v>0</v>
      </c>
      <c r="P702" s="18">
        <v>1</v>
      </c>
      <c r="Q702" s="18">
        <v>0</v>
      </c>
      <c r="R702" s="79">
        <v>0</v>
      </c>
      <c r="S702" s="79">
        <v>0</v>
      </c>
      <c r="T702" s="79">
        <v>0</v>
      </c>
      <c r="U702" s="79">
        <v>1</v>
      </c>
      <c r="V702" s="79">
        <v>1</v>
      </c>
      <c r="W702" s="79">
        <v>0</v>
      </c>
      <c r="X702" s="79">
        <v>0</v>
      </c>
      <c r="Y702" s="79">
        <f>표35_49651611931749[[#This Row],[Mdm2(t+1)]]</f>
        <v>1</v>
      </c>
    </row>
    <row r="703" spans="1:25" ht="10.8">
      <c r="A703" s="54">
        <v>0</v>
      </c>
      <c r="B703" s="23">
        <v>1</v>
      </c>
      <c r="C703" s="25">
        <v>0</v>
      </c>
      <c r="D703" s="25">
        <v>0</v>
      </c>
      <c r="E703" s="26">
        <v>0</v>
      </c>
      <c r="F703" s="26">
        <v>0</v>
      </c>
      <c r="G703" s="26">
        <v>1</v>
      </c>
      <c r="H703" s="26">
        <v>1</v>
      </c>
      <c r="I703" s="26">
        <v>0</v>
      </c>
      <c r="J703" s="6">
        <v>1</v>
      </c>
      <c r="K703" s="5">
        <f t="shared" si="31"/>
        <v>2</v>
      </c>
      <c r="L703" s="56">
        <f t="shared" si="30"/>
        <v>1</v>
      </c>
      <c r="M703" s="18"/>
      <c r="N703" s="18"/>
      <c r="O703" s="18">
        <v>0</v>
      </c>
      <c r="P703" s="18">
        <v>1</v>
      </c>
      <c r="Q703" s="18">
        <v>0</v>
      </c>
      <c r="R703" s="79">
        <v>0</v>
      </c>
      <c r="S703" s="79">
        <v>0</v>
      </c>
      <c r="T703" s="79">
        <v>0</v>
      </c>
      <c r="U703" s="79">
        <v>1</v>
      </c>
      <c r="V703" s="79">
        <v>1</v>
      </c>
      <c r="W703" s="79">
        <v>0</v>
      </c>
      <c r="X703" s="79">
        <v>1</v>
      </c>
      <c r="Y703" s="79">
        <f>표35_49651611931749[[#This Row],[Mdm2(t+1)]]</f>
        <v>1</v>
      </c>
    </row>
    <row r="704" spans="1:25" ht="10.8">
      <c r="A704" s="54">
        <v>0</v>
      </c>
      <c r="B704" s="23">
        <v>1</v>
      </c>
      <c r="C704" s="25">
        <v>0</v>
      </c>
      <c r="D704" s="25">
        <v>0</v>
      </c>
      <c r="E704" s="26">
        <v>0</v>
      </c>
      <c r="F704" s="26">
        <v>0</v>
      </c>
      <c r="G704" s="26">
        <v>1</v>
      </c>
      <c r="H704" s="26">
        <v>1</v>
      </c>
      <c r="I704" s="26">
        <v>1</v>
      </c>
      <c r="J704" s="6">
        <v>0</v>
      </c>
      <c r="K704" s="5">
        <f t="shared" si="31"/>
        <v>3</v>
      </c>
      <c r="L704" s="56">
        <f t="shared" si="30"/>
        <v>1</v>
      </c>
      <c r="M704" s="18"/>
      <c r="N704" s="18"/>
      <c r="O704" s="18">
        <v>0</v>
      </c>
      <c r="P704" s="18">
        <v>1</v>
      </c>
      <c r="Q704" s="18">
        <v>0</v>
      </c>
      <c r="R704" s="79">
        <v>0</v>
      </c>
      <c r="S704" s="79">
        <v>0</v>
      </c>
      <c r="T704" s="79">
        <v>0</v>
      </c>
      <c r="U704" s="79">
        <v>1</v>
      </c>
      <c r="V704" s="79">
        <v>1</v>
      </c>
      <c r="W704" s="79">
        <v>1</v>
      </c>
      <c r="X704" s="79">
        <v>0</v>
      </c>
      <c r="Y704" s="79">
        <f>표35_49651611931749[[#This Row],[Mdm2(t+1)]]</f>
        <v>1</v>
      </c>
    </row>
    <row r="705" spans="1:25" ht="10.8">
      <c r="A705" s="54">
        <v>0</v>
      </c>
      <c r="B705" s="23">
        <v>1</v>
      </c>
      <c r="C705" s="25">
        <v>0</v>
      </c>
      <c r="D705" s="25">
        <v>0</v>
      </c>
      <c r="E705" s="26">
        <v>0</v>
      </c>
      <c r="F705" s="26">
        <v>0</v>
      </c>
      <c r="G705" s="26">
        <v>1</v>
      </c>
      <c r="H705" s="26">
        <v>1</v>
      </c>
      <c r="I705" s="26">
        <v>1</v>
      </c>
      <c r="J705" s="6">
        <v>1</v>
      </c>
      <c r="K705" s="5">
        <f t="shared" si="31"/>
        <v>3</v>
      </c>
      <c r="L705" s="56">
        <f t="shared" si="30"/>
        <v>1</v>
      </c>
      <c r="M705" s="18"/>
      <c r="N705" s="18"/>
      <c r="O705" s="18">
        <v>0</v>
      </c>
      <c r="P705" s="18">
        <v>1</v>
      </c>
      <c r="Q705" s="18">
        <v>0</v>
      </c>
      <c r="R705" s="79">
        <v>0</v>
      </c>
      <c r="S705" s="79">
        <v>0</v>
      </c>
      <c r="T705" s="79">
        <v>0</v>
      </c>
      <c r="U705" s="79">
        <v>1</v>
      </c>
      <c r="V705" s="79">
        <v>1</v>
      </c>
      <c r="W705" s="79">
        <v>1</v>
      </c>
      <c r="X705" s="79">
        <v>1</v>
      </c>
      <c r="Y705" s="79">
        <f>표35_49651611931749[[#This Row],[Mdm2(t+1)]]</f>
        <v>1</v>
      </c>
    </row>
    <row r="706" spans="1:25" ht="10.8">
      <c r="A706" s="54">
        <v>0</v>
      </c>
      <c r="B706" s="23">
        <v>1</v>
      </c>
      <c r="C706" s="23">
        <v>0</v>
      </c>
      <c r="D706" s="23">
        <v>0</v>
      </c>
      <c r="E706" s="24">
        <v>0</v>
      </c>
      <c r="F706" s="26">
        <v>1</v>
      </c>
      <c r="G706" s="26">
        <v>0</v>
      </c>
      <c r="H706" s="26">
        <v>0</v>
      </c>
      <c r="I706" s="26">
        <v>0</v>
      </c>
      <c r="J706" s="6">
        <v>0</v>
      </c>
      <c r="K706" s="5">
        <f t="shared" si="31"/>
        <v>0</v>
      </c>
      <c r="L706" s="56">
        <f t="shared" si="30"/>
        <v>0</v>
      </c>
      <c r="M706" s="18"/>
      <c r="N706" s="18"/>
      <c r="O706" s="18">
        <v>0</v>
      </c>
      <c r="P706" s="18">
        <v>1</v>
      </c>
      <c r="Q706" s="18">
        <v>0</v>
      </c>
      <c r="R706" s="79">
        <v>0</v>
      </c>
      <c r="S706" s="79">
        <v>0</v>
      </c>
      <c r="T706" s="79">
        <v>1</v>
      </c>
      <c r="U706" s="79">
        <v>0</v>
      </c>
      <c r="V706" s="79">
        <v>0</v>
      </c>
      <c r="W706" s="79">
        <v>0</v>
      </c>
      <c r="X706" s="79">
        <v>0</v>
      </c>
      <c r="Y706" s="79">
        <f>표35_49651611931749[[#This Row],[Mdm2(t+1)]]</f>
        <v>0</v>
      </c>
    </row>
    <row r="707" spans="1:25" ht="10.8">
      <c r="A707" s="54">
        <v>0</v>
      </c>
      <c r="B707" s="23">
        <v>1</v>
      </c>
      <c r="C707" s="23">
        <v>0</v>
      </c>
      <c r="D707" s="23">
        <v>0</v>
      </c>
      <c r="E707" s="24">
        <v>0</v>
      </c>
      <c r="F707" s="26">
        <v>1</v>
      </c>
      <c r="G707" s="26">
        <v>0</v>
      </c>
      <c r="H707" s="26">
        <v>0</v>
      </c>
      <c r="I707" s="26">
        <v>0</v>
      </c>
      <c r="J707" s="6">
        <v>1</v>
      </c>
      <c r="K707" s="5">
        <f t="shared" si="31"/>
        <v>0</v>
      </c>
      <c r="L707" s="56">
        <f t="shared" si="30"/>
        <v>1</v>
      </c>
      <c r="M707" s="18"/>
      <c r="N707" s="18"/>
      <c r="O707" s="18">
        <v>0</v>
      </c>
      <c r="P707" s="18">
        <v>1</v>
      </c>
      <c r="Q707" s="18">
        <v>0</v>
      </c>
      <c r="R707" s="79">
        <v>0</v>
      </c>
      <c r="S707" s="79">
        <v>0</v>
      </c>
      <c r="T707" s="79">
        <v>1</v>
      </c>
      <c r="U707" s="79">
        <v>0</v>
      </c>
      <c r="V707" s="79">
        <v>0</v>
      </c>
      <c r="W707" s="79">
        <v>0</v>
      </c>
      <c r="X707" s="79">
        <v>1</v>
      </c>
      <c r="Y707" s="79">
        <f>표35_49651611931749[[#This Row],[Mdm2(t+1)]]</f>
        <v>1</v>
      </c>
    </row>
    <row r="708" spans="1:25" ht="10.8">
      <c r="A708" s="54">
        <v>0</v>
      </c>
      <c r="B708" s="23">
        <v>1</v>
      </c>
      <c r="C708" s="23">
        <v>0</v>
      </c>
      <c r="D708" s="23">
        <v>0</v>
      </c>
      <c r="E708" s="24">
        <v>0</v>
      </c>
      <c r="F708" s="26">
        <v>1</v>
      </c>
      <c r="G708" s="26">
        <v>0</v>
      </c>
      <c r="H708" s="26">
        <v>0</v>
      </c>
      <c r="I708" s="26">
        <v>1</v>
      </c>
      <c r="J708" s="6">
        <v>0</v>
      </c>
      <c r="K708" s="5">
        <f t="shared" si="31"/>
        <v>1</v>
      </c>
      <c r="L708" s="56">
        <f t="shared" si="30"/>
        <v>1</v>
      </c>
      <c r="M708" s="18"/>
      <c r="N708" s="18"/>
      <c r="O708" s="18">
        <v>0</v>
      </c>
      <c r="P708" s="18">
        <v>1</v>
      </c>
      <c r="Q708" s="18">
        <v>0</v>
      </c>
      <c r="R708" s="79">
        <v>0</v>
      </c>
      <c r="S708" s="79">
        <v>0</v>
      </c>
      <c r="T708" s="79">
        <v>1</v>
      </c>
      <c r="U708" s="79">
        <v>0</v>
      </c>
      <c r="V708" s="79">
        <v>0</v>
      </c>
      <c r="W708" s="79">
        <v>1</v>
      </c>
      <c r="X708" s="79">
        <v>0</v>
      </c>
      <c r="Y708" s="79">
        <f>표35_49651611931749[[#This Row],[Mdm2(t+1)]]</f>
        <v>1</v>
      </c>
    </row>
    <row r="709" spans="1:25" ht="10.8">
      <c r="A709" s="54">
        <v>0</v>
      </c>
      <c r="B709" s="23">
        <v>1</v>
      </c>
      <c r="C709" s="23">
        <v>0</v>
      </c>
      <c r="D709" s="23">
        <v>0</v>
      </c>
      <c r="E709" s="24">
        <v>0</v>
      </c>
      <c r="F709" s="26">
        <v>1</v>
      </c>
      <c r="G709" s="26">
        <v>0</v>
      </c>
      <c r="H709" s="26">
        <v>0</v>
      </c>
      <c r="I709" s="26">
        <v>1</v>
      </c>
      <c r="J709" s="6">
        <v>1</v>
      </c>
      <c r="K709" s="5">
        <f t="shared" si="31"/>
        <v>1</v>
      </c>
      <c r="L709" s="56">
        <f t="shared" si="30"/>
        <v>1</v>
      </c>
      <c r="M709" s="18"/>
      <c r="N709" s="18"/>
      <c r="O709" s="18">
        <v>0</v>
      </c>
      <c r="P709" s="18">
        <v>1</v>
      </c>
      <c r="Q709" s="18">
        <v>0</v>
      </c>
      <c r="R709" s="79">
        <v>0</v>
      </c>
      <c r="S709" s="79">
        <v>0</v>
      </c>
      <c r="T709" s="79">
        <v>1</v>
      </c>
      <c r="U709" s="79">
        <v>0</v>
      </c>
      <c r="V709" s="79">
        <v>0</v>
      </c>
      <c r="W709" s="79">
        <v>1</v>
      </c>
      <c r="X709" s="79">
        <v>1</v>
      </c>
      <c r="Y709" s="79">
        <f>표35_49651611931749[[#This Row],[Mdm2(t+1)]]</f>
        <v>1</v>
      </c>
    </row>
    <row r="710" spans="1:25" ht="10.8">
      <c r="A710" s="54">
        <v>0</v>
      </c>
      <c r="B710" s="23">
        <v>1</v>
      </c>
      <c r="C710" s="23">
        <v>0</v>
      </c>
      <c r="D710" s="23">
        <v>0</v>
      </c>
      <c r="E710" s="24">
        <v>0</v>
      </c>
      <c r="F710" s="26">
        <v>1</v>
      </c>
      <c r="G710" s="26">
        <v>0</v>
      </c>
      <c r="H710" s="26">
        <v>1</v>
      </c>
      <c r="I710" s="26">
        <v>0</v>
      </c>
      <c r="J710" s="5">
        <v>0</v>
      </c>
      <c r="K710" s="5">
        <f t="shared" si="31"/>
        <v>1</v>
      </c>
      <c r="L710" s="56">
        <f t="shared" si="30"/>
        <v>1</v>
      </c>
      <c r="M710" s="18"/>
      <c r="N710" s="18"/>
      <c r="O710" s="18">
        <v>0</v>
      </c>
      <c r="P710" s="18">
        <v>1</v>
      </c>
      <c r="Q710" s="18">
        <v>0</v>
      </c>
      <c r="R710" s="79">
        <v>0</v>
      </c>
      <c r="S710" s="79">
        <v>0</v>
      </c>
      <c r="T710" s="79">
        <v>1</v>
      </c>
      <c r="U710" s="79">
        <v>0</v>
      </c>
      <c r="V710" s="79">
        <v>1</v>
      </c>
      <c r="W710" s="79">
        <v>0</v>
      </c>
      <c r="X710" s="79">
        <v>0</v>
      </c>
      <c r="Y710" s="79">
        <f>표35_49651611931749[[#This Row],[Mdm2(t+1)]]</f>
        <v>1</v>
      </c>
    </row>
    <row r="711" spans="1:25" ht="10.8">
      <c r="A711" s="54">
        <v>0</v>
      </c>
      <c r="B711" s="23">
        <v>1</v>
      </c>
      <c r="C711" s="23">
        <v>0</v>
      </c>
      <c r="D711" s="23">
        <v>0</v>
      </c>
      <c r="E711" s="24">
        <v>0</v>
      </c>
      <c r="F711" s="26">
        <v>1</v>
      </c>
      <c r="G711" s="26">
        <v>0</v>
      </c>
      <c r="H711" s="26">
        <v>1</v>
      </c>
      <c r="I711" s="26">
        <v>0</v>
      </c>
      <c r="J711" s="5">
        <v>1</v>
      </c>
      <c r="K711" s="5">
        <f t="shared" si="31"/>
        <v>1</v>
      </c>
      <c r="L711" s="56">
        <f t="shared" si="30"/>
        <v>1</v>
      </c>
      <c r="M711" s="18"/>
      <c r="N711" s="18"/>
      <c r="O711" s="18">
        <v>0</v>
      </c>
      <c r="P711" s="18">
        <v>1</v>
      </c>
      <c r="Q711" s="18">
        <v>0</v>
      </c>
      <c r="R711" s="79">
        <v>0</v>
      </c>
      <c r="S711" s="79">
        <v>0</v>
      </c>
      <c r="T711" s="79">
        <v>1</v>
      </c>
      <c r="U711" s="79">
        <v>0</v>
      </c>
      <c r="V711" s="79">
        <v>1</v>
      </c>
      <c r="W711" s="79">
        <v>0</v>
      </c>
      <c r="X711" s="79">
        <v>1</v>
      </c>
      <c r="Y711" s="79">
        <f>표35_49651611931749[[#This Row],[Mdm2(t+1)]]</f>
        <v>1</v>
      </c>
    </row>
    <row r="712" spans="1:25" ht="10.8">
      <c r="A712" s="54">
        <v>0</v>
      </c>
      <c r="B712" s="23">
        <v>1</v>
      </c>
      <c r="C712" s="23">
        <v>0</v>
      </c>
      <c r="D712" s="23">
        <v>0</v>
      </c>
      <c r="E712" s="24">
        <v>0</v>
      </c>
      <c r="F712" s="26">
        <v>1</v>
      </c>
      <c r="G712" s="26">
        <v>0</v>
      </c>
      <c r="H712" s="26">
        <v>1</v>
      </c>
      <c r="I712" s="26">
        <v>1</v>
      </c>
      <c r="J712" s="5">
        <v>0</v>
      </c>
      <c r="K712" s="5">
        <f t="shared" si="31"/>
        <v>2</v>
      </c>
      <c r="L712" s="56">
        <f t="shared" si="30"/>
        <v>1</v>
      </c>
      <c r="M712" s="18"/>
      <c r="N712" s="18"/>
      <c r="O712" s="18">
        <v>0</v>
      </c>
      <c r="P712" s="18">
        <v>1</v>
      </c>
      <c r="Q712" s="18">
        <v>0</v>
      </c>
      <c r="R712" s="79">
        <v>0</v>
      </c>
      <c r="S712" s="79">
        <v>0</v>
      </c>
      <c r="T712" s="79">
        <v>1</v>
      </c>
      <c r="U712" s="79">
        <v>0</v>
      </c>
      <c r="V712" s="79">
        <v>1</v>
      </c>
      <c r="W712" s="79">
        <v>1</v>
      </c>
      <c r="X712" s="79">
        <v>0</v>
      </c>
      <c r="Y712" s="79">
        <f>표35_49651611931749[[#This Row],[Mdm2(t+1)]]</f>
        <v>1</v>
      </c>
    </row>
    <row r="713" spans="1:25" ht="10.8">
      <c r="A713" s="54">
        <v>0</v>
      </c>
      <c r="B713" s="23">
        <v>1</v>
      </c>
      <c r="C713" s="25">
        <v>0</v>
      </c>
      <c r="D713" s="25">
        <v>0</v>
      </c>
      <c r="E713" s="26">
        <v>0</v>
      </c>
      <c r="F713" s="26">
        <v>1</v>
      </c>
      <c r="G713" s="26">
        <v>0</v>
      </c>
      <c r="H713" s="26">
        <v>1</v>
      </c>
      <c r="I713" s="26">
        <v>1</v>
      </c>
      <c r="J713" s="5">
        <v>1</v>
      </c>
      <c r="K713" s="5">
        <f t="shared" si="31"/>
        <v>2</v>
      </c>
      <c r="L713" s="56">
        <f t="shared" si="30"/>
        <v>1</v>
      </c>
      <c r="M713" s="18"/>
      <c r="N713" s="18"/>
      <c r="O713" s="18">
        <v>0</v>
      </c>
      <c r="P713" s="18">
        <v>1</v>
      </c>
      <c r="Q713" s="18">
        <v>0</v>
      </c>
      <c r="R713" s="79">
        <v>0</v>
      </c>
      <c r="S713" s="79">
        <v>0</v>
      </c>
      <c r="T713" s="79">
        <v>1</v>
      </c>
      <c r="U713" s="79">
        <v>0</v>
      </c>
      <c r="V713" s="79">
        <v>1</v>
      </c>
      <c r="W713" s="79">
        <v>1</v>
      </c>
      <c r="X713" s="79">
        <v>1</v>
      </c>
      <c r="Y713" s="79">
        <f>표35_49651611931749[[#This Row],[Mdm2(t+1)]]</f>
        <v>1</v>
      </c>
    </row>
    <row r="714" spans="1:25" ht="10.8">
      <c r="A714" s="54">
        <v>0</v>
      </c>
      <c r="B714" s="23">
        <v>1</v>
      </c>
      <c r="C714" s="25">
        <v>0</v>
      </c>
      <c r="D714" s="25">
        <v>0</v>
      </c>
      <c r="E714" s="26">
        <v>0</v>
      </c>
      <c r="F714" s="26">
        <v>1</v>
      </c>
      <c r="G714" s="26">
        <v>1</v>
      </c>
      <c r="H714" s="26">
        <v>0</v>
      </c>
      <c r="I714" s="26">
        <v>0</v>
      </c>
      <c r="J714" s="6">
        <v>0</v>
      </c>
      <c r="K714" s="5">
        <f t="shared" si="31"/>
        <v>2</v>
      </c>
      <c r="L714" s="56">
        <f t="shared" si="30"/>
        <v>1</v>
      </c>
      <c r="M714" s="18"/>
      <c r="N714" s="18"/>
      <c r="O714" s="18">
        <v>0</v>
      </c>
      <c r="P714" s="18">
        <v>1</v>
      </c>
      <c r="Q714" s="18">
        <v>0</v>
      </c>
      <c r="R714" s="79">
        <v>0</v>
      </c>
      <c r="S714" s="79">
        <v>0</v>
      </c>
      <c r="T714" s="79">
        <v>1</v>
      </c>
      <c r="U714" s="79">
        <v>1</v>
      </c>
      <c r="V714" s="79">
        <v>0</v>
      </c>
      <c r="W714" s="79">
        <v>0</v>
      </c>
      <c r="X714" s="79">
        <v>0</v>
      </c>
      <c r="Y714" s="79">
        <f>표35_49651611931749[[#This Row],[Mdm2(t+1)]]</f>
        <v>1</v>
      </c>
    </row>
    <row r="715" spans="1:25" ht="10.8">
      <c r="A715" s="54">
        <v>0</v>
      </c>
      <c r="B715" s="23">
        <v>1</v>
      </c>
      <c r="C715" s="25">
        <v>0</v>
      </c>
      <c r="D715" s="25">
        <v>0</v>
      </c>
      <c r="E715" s="26">
        <v>0</v>
      </c>
      <c r="F715" s="26">
        <v>1</v>
      </c>
      <c r="G715" s="26">
        <v>1</v>
      </c>
      <c r="H715" s="26">
        <v>0</v>
      </c>
      <c r="I715" s="26">
        <v>0</v>
      </c>
      <c r="J715" s="6">
        <v>1</v>
      </c>
      <c r="K715" s="5">
        <f t="shared" si="31"/>
        <v>2</v>
      </c>
      <c r="L715" s="56">
        <f t="shared" si="30"/>
        <v>1</v>
      </c>
      <c r="M715" s="18"/>
      <c r="N715" s="18"/>
      <c r="O715" s="18">
        <v>0</v>
      </c>
      <c r="P715" s="18">
        <v>1</v>
      </c>
      <c r="Q715" s="18">
        <v>0</v>
      </c>
      <c r="R715" s="79">
        <v>0</v>
      </c>
      <c r="S715" s="79">
        <v>0</v>
      </c>
      <c r="T715" s="79">
        <v>1</v>
      </c>
      <c r="U715" s="79">
        <v>1</v>
      </c>
      <c r="V715" s="79">
        <v>0</v>
      </c>
      <c r="W715" s="79">
        <v>0</v>
      </c>
      <c r="X715" s="79">
        <v>1</v>
      </c>
      <c r="Y715" s="79">
        <f>표35_49651611931749[[#This Row],[Mdm2(t+1)]]</f>
        <v>1</v>
      </c>
    </row>
    <row r="716" spans="1:25" ht="10.8">
      <c r="A716" s="54">
        <v>0</v>
      </c>
      <c r="B716" s="23">
        <v>1</v>
      </c>
      <c r="C716" s="23">
        <v>0</v>
      </c>
      <c r="D716" s="23">
        <v>0</v>
      </c>
      <c r="E716" s="24">
        <v>0</v>
      </c>
      <c r="F716" s="26">
        <v>1</v>
      </c>
      <c r="G716" s="26">
        <v>1</v>
      </c>
      <c r="H716" s="26">
        <v>0</v>
      </c>
      <c r="I716" s="26">
        <v>1</v>
      </c>
      <c r="J716" s="6">
        <v>0</v>
      </c>
      <c r="K716" s="5">
        <f t="shared" si="31"/>
        <v>3</v>
      </c>
      <c r="L716" s="56">
        <f t="shared" si="30"/>
        <v>1</v>
      </c>
      <c r="M716" s="18"/>
      <c r="N716" s="18"/>
      <c r="O716" s="18">
        <v>0</v>
      </c>
      <c r="P716" s="18">
        <v>1</v>
      </c>
      <c r="Q716" s="18">
        <v>0</v>
      </c>
      <c r="R716" s="79">
        <v>0</v>
      </c>
      <c r="S716" s="79">
        <v>0</v>
      </c>
      <c r="T716" s="79">
        <v>1</v>
      </c>
      <c r="U716" s="79">
        <v>1</v>
      </c>
      <c r="V716" s="79">
        <v>0</v>
      </c>
      <c r="W716" s="79">
        <v>1</v>
      </c>
      <c r="X716" s="79">
        <v>0</v>
      </c>
      <c r="Y716" s="79">
        <f>표35_49651611931749[[#This Row],[Mdm2(t+1)]]</f>
        <v>1</v>
      </c>
    </row>
    <row r="717" spans="1:25" ht="10.8">
      <c r="A717" s="54">
        <v>0</v>
      </c>
      <c r="B717" s="23">
        <v>1</v>
      </c>
      <c r="C717" s="23">
        <v>0</v>
      </c>
      <c r="D717" s="23">
        <v>0</v>
      </c>
      <c r="E717" s="24">
        <v>0</v>
      </c>
      <c r="F717" s="26">
        <v>1</v>
      </c>
      <c r="G717" s="26">
        <v>1</v>
      </c>
      <c r="H717" s="26">
        <v>0</v>
      </c>
      <c r="I717" s="26">
        <v>1</v>
      </c>
      <c r="J717" s="6">
        <v>1</v>
      </c>
      <c r="K717" s="5">
        <f t="shared" si="31"/>
        <v>3</v>
      </c>
      <c r="L717" s="56">
        <f t="shared" si="30"/>
        <v>1</v>
      </c>
      <c r="M717" s="18"/>
      <c r="N717" s="18"/>
      <c r="O717" s="18">
        <v>0</v>
      </c>
      <c r="P717" s="18">
        <v>1</v>
      </c>
      <c r="Q717" s="18">
        <v>0</v>
      </c>
      <c r="R717" s="79">
        <v>0</v>
      </c>
      <c r="S717" s="79">
        <v>0</v>
      </c>
      <c r="T717" s="79">
        <v>1</v>
      </c>
      <c r="U717" s="79">
        <v>1</v>
      </c>
      <c r="V717" s="79">
        <v>0</v>
      </c>
      <c r="W717" s="79">
        <v>1</v>
      </c>
      <c r="X717" s="79">
        <v>1</v>
      </c>
      <c r="Y717" s="79">
        <f>표35_49651611931749[[#This Row],[Mdm2(t+1)]]</f>
        <v>1</v>
      </c>
    </row>
    <row r="718" spans="1:25" ht="10.8">
      <c r="A718" s="54">
        <v>0</v>
      </c>
      <c r="B718" s="23">
        <v>1</v>
      </c>
      <c r="C718" s="25">
        <v>0</v>
      </c>
      <c r="D718" s="25">
        <v>0</v>
      </c>
      <c r="E718" s="26">
        <v>0</v>
      </c>
      <c r="F718" s="26">
        <v>1</v>
      </c>
      <c r="G718" s="26">
        <v>1</v>
      </c>
      <c r="H718" s="26">
        <v>1</v>
      </c>
      <c r="I718" s="26">
        <v>0</v>
      </c>
      <c r="J718" s="6">
        <v>0</v>
      </c>
      <c r="K718" s="5">
        <f t="shared" si="31"/>
        <v>3</v>
      </c>
      <c r="L718" s="56">
        <f t="shared" si="30"/>
        <v>1</v>
      </c>
      <c r="M718" s="18"/>
      <c r="N718" s="18"/>
      <c r="O718" s="18">
        <v>0</v>
      </c>
      <c r="P718" s="18">
        <v>1</v>
      </c>
      <c r="Q718" s="18">
        <v>0</v>
      </c>
      <c r="R718" s="79">
        <v>0</v>
      </c>
      <c r="S718" s="79">
        <v>0</v>
      </c>
      <c r="T718" s="79">
        <v>1</v>
      </c>
      <c r="U718" s="79">
        <v>1</v>
      </c>
      <c r="V718" s="79">
        <v>1</v>
      </c>
      <c r="W718" s="79">
        <v>0</v>
      </c>
      <c r="X718" s="79">
        <v>0</v>
      </c>
      <c r="Y718" s="79">
        <f>표35_49651611931749[[#This Row],[Mdm2(t+1)]]</f>
        <v>1</v>
      </c>
    </row>
    <row r="719" spans="1:25" ht="10.8">
      <c r="A719" s="54">
        <v>0</v>
      </c>
      <c r="B719" s="23">
        <v>1</v>
      </c>
      <c r="C719" s="25">
        <v>0</v>
      </c>
      <c r="D719" s="25">
        <v>0</v>
      </c>
      <c r="E719" s="26">
        <v>0</v>
      </c>
      <c r="F719" s="26">
        <v>1</v>
      </c>
      <c r="G719" s="26">
        <v>1</v>
      </c>
      <c r="H719" s="26">
        <v>1</v>
      </c>
      <c r="I719" s="26">
        <v>0</v>
      </c>
      <c r="J719" s="6">
        <v>1</v>
      </c>
      <c r="K719" s="5">
        <f t="shared" si="31"/>
        <v>3</v>
      </c>
      <c r="L719" s="56">
        <f t="shared" si="30"/>
        <v>1</v>
      </c>
      <c r="M719" s="18"/>
      <c r="N719" s="18"/>
      <c r="O719" s="18">
        <v>0</v>
      </c>
      <c r="P719" s="18">
        <v>1</v>
      </c>
      <c r="Q719" s="18">
        <v>0</v>
      </c>
      <c r="R719" s="79">
        <v>0</v>
      </c>
      <c r="S719" s="79">
        <v>0</v>
      </c>
      <c r="T719" s="79">
        <v>1</v>
      </c>
      <c r="U719" s="79">
        <v>1</v>
      </c>
      <c r="V719" s="79">
        <v>1</v>
      </c>
      <c r="W719" s="79">
        <v>0</v>
      </c>
      <c r="X719" s="79">
        <v>1</v>
      </c>
      <c r="Y719" s="79">
        <f>표35_49651611931749[[#This Row],[Mdm2(t+1)]]</f>
        <v>1</v>
      </c>
    </row>
    <row r="720" spans="1:25" ht="10.8">
      <c r="A720" s="54">
        <v>0</v>
      </c>
      <c r="B720" s="23">
        <v>1</v>
      </c>
      <c r="C720" s="25">
        <v>0</v>
      </c>
      <c r="D720" s="25">
        <v>0</v>
      </c>
      <c r="E720" s="26">
        <v>0</v>
      </c>
      <c r="F720" s="26">
        <v>1</v>
      </c>
      <c r="G720" s="26">
        <v>1</v>
      </c>
      <c r="H720" s="26">
        <v>1</v>
      </c>
      <c r="I720" s="26">
        <v>1</v>
      </c>
      <c r="J720" s="6">
        <v>0</v>
      </c>
      <c r="K720" s="5">
        <f t="shared" si="31"/>
        <v>4</v>
      </c>
      <c r="L720" s="56">
        <f t="shared" si="30"/>
        <v>1</v>
      </c>
      <c r="M720" s="18"/>
      <c r="N720" s="18"/>
      <c r="O720" s="18">
        <v>0</v>
      </c>
      <c r="P720" s="18">
        <v>1</v>
      </c>
      <c r="Q720" s="18">
        <v>0</v>
      </c>
      <c r="R720" s="79">
        <v>0</v>
      </c>
      <c r="S720" s="79">
        <v>0</v>
      </c>
      <c r="T720" s="79">
        <v>1</v>
      </c>
      <c r="U720" s="79">
        <v>1</v>
      </c>
      <c r="V720" s="79">
        <v>1</v>
      </c>
      <c r="W720" s="79">
        <v>1</v>
      </c>
      <c r="X720" s="79">
        <v>0</v>
      </c>
      <c r="Y720" s="79">
        <f>표35_49651611931749[[#This Row],[Mdm2(t+1)]]</f>
        <v>1</v>
      </c>
    </row>
    <row r="721" spans="1:25" ht="10.8">
      <c r="A721" s="54">
        <v>0</v>
      </c>
      <c r="B721" s="23">
        <v>1</v>
      </c>
      <c r="C721" s="25">
        <v>0</v>
      </c>
      <c r="D721" s="25">
        <v>0</v>
      </c>
      <c r="E721" s="26">
        <v>0</v>
      </c>
      <c r="F721" s="26">
        <v>1</v>
      </c>
      <c r="G721" s="26">
        <v>1</v>
      </c>
      <c r="H721" s="26">
        <v>1</v>
      </c>
      <c r="I721" s="26">
        <v>1</v>
      </c>
      <c r="J721" s="6">
        <v>1</v>
      </c>
      <c r="K721" s="5">
        <f t="shared" si="31"/>
        <v>4</v>
      </c>
      <c r="L721" s="56">
        <f t="shared" si="30"/>
        <v>1</v>
      </c>
      <c r="M721" s="18"/>
      <c r="N721" s="18"/>
      <c r="O721" s="18">
        <v>0</v>
      </c>
      <c r="P721" s="18">
        <v>1</v>
      </c>
      <c r="Q721" s="18">
        <v>0</v>
      </c>
      <c r="R721" s="79">
        <v>0</v>
      </c>
      <c r="S721" s="79">
        <v>0</v>
      </c>
      <c r="T721" s="79">
        <v>1</v>
      </c>
      <c r="U721" s="79">
        <v>1</v>
      </c>
      <c r="V721" s="79">
        <v>1</v>
      </c>
      <c r="W721" s="79">
        <v>1</v>
      </c>
      <c r="X721" s="79">
        <v>1</v>
      </c>
      <c r="Y721" s="79">
        <f>표35_49651611931749[[#This Row],[Mdm2(t+1)]]</f>
        <v>1</v>
      </c>
    </row>
    <row r="722" spans="1:25" ht="10.8">
      <c r="A722" s="54">
        <v>0</v>
      </c>
      <c r="B722" s="23">
        <v>1</v>
      </c>
      <c r="C722" s="25">
        <v>0</v>
      </c>
      <c r="D722" s="25">
        <v>0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5">
        <v>0</v>
      </c>
      <c r="K722" s="5">
        <f t="shared" si="31"/>
        <v>0</v>
      </c>
      <c r="L722" s="56">
        <f t="shared" si="30"/>
        <v>0</v>
      </c>
      <c r="M722" s="18"/>
      <c r="N722" s="18"/>
      <c r="O722" s="18">
        <v>0</v>
      </c>
      <c r="P722" s="18">
        <v>1</v>
      </c>
      <c r="Q722" s="18">
        <v>0</v>
      </c>
      <c r="R722" s="79">
        <v>0</v>
      </c>
      <c r="S722" s="79">
        <v>1</v>
      </c>
      <c r="T722" s="79">
        <v>0</v>
      </c>
      <c r="U722" s="79">
        <v>0</v>
      </c>
      <c r="V722" s="79">
        <v>0</v>
      </c>
      <c r="W722" s="79">
        <v>0</v>
      </c>
      <c r="X722" s="79">
        <v>0</v>
      </c>
      <c r="Y722" s="79">
        <f>표35_49651611931749[[#This Row],[Mdm2(t+1)]]</f>
        <v>0</v>
      </c>
    </row>
    <row r="723" spans="1:25" ht="10.8">
      <c r="A723" s="54">
        <v>0</v>
      </c>
      <c r="B723" s="23">
        <v>1</v>
      </c>
      <c r="C723" s="25">
        <v>0</v>
      </c>
      <c r="D723" s="25">
        <v>0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5">
        <v>1</v>
      </c>
      <c r="K723" s="5">
        <f t="shared" si="31"/>
        <v>0</v>
      </c>
      <c r="L723" s="56">
        <f t="shared" si="30"/>
        <v>1</v>
      </c>
      <c r="M723" s="18"/>
      <c r="N723" s="18"/>
      <c r="O723" s="18">
        <v>0</v>
      </c>
      <c r="P723" s="18">
        <v>1</v>
      </c>
      <c r="Q723" s="18">
        <v>0</v>
      </c>
      <c r="R723" s="79">
        <v>0</v>
      </c>
      <c r="S723" s="79">
        <v>1</v>
      </c>
      <c r="T723" s="79">
        <v>0</v>
      </c>
      <c r="U723" s="79">
        <v>0</v>
      </c>
      <c r="V723" s="79">
        <v>0</v>
      </c>
      <c r="W723" s="79">
        <v>0</v>
      </c>
      <c r="X723" s="79">
        <v>1</v>
      </c>
      <c r="Y723" s="79">
        <f>표35_49651611931749[[#This Row],[Mdm2(t+1)]]</f>
        <v>1</v>
      </c>
    </row>
    <row r="724" spans="1:25" ht="10.8">
      <c r="A724" s="54">
        <v>0</v>
      </c>
      <c r="B724" s="23">
        <v>1</v>
      </c>
      <c r="C724" s="25">
        <v>0</v>
      </c>
      <c r="D724" s="25">
        <v>0</v>
      </c>
      <c r="E724" s="24">
        <v>1</v>
      </c>
      <c r="F724" s="24">
        <v>0</v>
      </c>
      <c r="G724" s="24">
        <v>0</v>
      </c>
      <c r="H724" s="24">
        <v>0</v>
      </c>
      <c r="I724" s="24">
        <v>1</v>
      </c>
      <c r="J724" s="5">
        <v>0</v>
      </c>
      <c r="K724" s="5">
        <f t="shared" si="31"/>
        <v>1</v>
      </c>
      <c r="L724" s="56">
        <f t="shared" si="30"/>
        <v>1</v>
      </c>
      <c r="M724" s="18"/>
      <c r="N724" s="18"/>
      <c r="O724" s="18">
        <v>0</v>
      </c>
      <c r="P724" s="18">
        <v>1</v>
      </c>
      <c r="Q724" s="18">
        <v>0</v>
      </c>
      <c r="R724" s="79">
        <v>0</v>
      </c>
      <c r="S724" s="79">
        <v>1</v>
      </c>
      <c r="T724" s="79">
        <v>0</v>
      </c>
      <c r="U724" s="79">
        <v>0</v>
      </c>
      <c r="V724" s="79">
        <v>0</v>
      </c>
      <c r="W724" s="79">
        <v>1</v>
      </c>
      <c r="X724" s="79">
        <v>0</v>
      </c>
      <c r="Y724" s="79">
        <f>표35_49651611931749[[#This Row],[Mdm2(t+1)]]</f>
        <v>1</v>
      </c>
    </row>
    <row r="725" spans="1:25" ht="10.8">
      <c r="A725" s="54">
        <v>0</v>
      </c>
      <c r="B725" s="23">
        <v>1</v>
      </c>
      <c r="C725" s="25">
        <v>0</v>
      </c>
      <c r="D725" s="25">
        <v>0</v>
      </c>
      <c r="E725" s="24">
        <v>1</v>
      </c>
      <c r="F725" s="24">
        <v>0</v>
      </c>
      <c r="G725" s="24">
        <v>0</v>
      </c>
      <c r="H725" s="24">
        <v>0</v>
      </c>
      <c r="I725" s="24">
        <v>1</v>
      </c>
      <c r="J725" s="5">
        <v>1</v>
      </c>
      <c r="K725" s="5">
        <f t="shared" si="31"/>
        <v>1</v>
      </c>
      <c r="L725" s="56">
        <f t="shared" si="30"/>
        <v>1</v>
      </c>
      <c r="M725" s="18"/>
      <c r="N725" s="18"/>
      <c r="O725" s="18">
        <v>0</v>
      </c>
      <c r="P725" s="18">
        <v>1</v>
      </c>
      <c r="Q725" s="18">
        <v>0</v>
      </c>
      <c r="R725" s="79">
        <v>0</v>
      </c>
      <c r="S725" s="79">
        <v>1</v>
      </c>
      <c r="T725" s="79">
        <v>0</v>
      </c>
      <c r="U725" s="79">
        <v>0</v>
      </c>
      <c r="V725" s="79">
        <v>0</v>
      </c>
      <c r="W725" s="79">
        <v>1</v>
      </c>
      <c r="X725" s="79">
        <v>1</v>
      </c>
      <c r="Y725" s="79">
        <f>표35_49651611931749[[#This Row],[Mdm2(t+1)]]</f>
        <v>1</v>
      </c>
    </row>
    <row r="726" spans="1:25" ht="10.8">
      <c r="A726" s="54">
        <v>0</v>
      </c>
      <c r="B726" s="23">
        <v>1</v>
      </c>
      <c r="C726" s="25">
        <v>0</v>
      </c>
      <c r="D726" s="25">
        <v>0</v>
      </c>
      <c r="E726" s="24">
        <v>1</v>
      </c>
      <c r="F726" s="24">
        <v>0</v>
      </c>
      <c r="G726" s="24">
        <v>0</v>
      </c>
      <c r="H726" s="24">
        <v>1</v>
      </c>
      <c r="I726" s="24">
        <v>0</v>
      </c>
      <c r="J726" s="6">
        <v>0</v>
      </c>
      <c r="K726" s="5">
        <f t="shared" si="31"/>
        <v>1</v>
      </c>
      <c r="L726" s="56">
        <f t="shared" si="30"/>
        <v>1</v>
      </c>
      <c r="M726" s="18"/>
      <c r="N726" s="18"/>
      <c r="O726" s="18">
        <v>0</v>
      </c>
      <c r="P726" s="18">
        <v>1</v>
      </c>
      <c r="Q726" s="18">
        <v>0</v>
      </c>
      <c r="R726" s="79">
        <v>0</v>
      </c>
      <c r="S726" s="79">
        <v>1</v>
      </c>
      <c r="T726" s="79">
        <v>0</v>
      </c>
      <c r="U726" s="79">
        <v>0</v>
      </c>
      <c r="V726" s="79">
        <v>1</v>
      </c>
      <c r="W726" s="79">
        <v>0</v>
      </c>
      <c r="X726" s="79">
        <v>0</v>
      </c>
      <c r="Y726" s="79">
        <f>표35_49651611931749[[#This Row],[Mdm2(t+1)]]</f>
        <v>1</v>
      </c>
    </row>
    <row r="727" spans="1:25" ht="10.8">
      <c r="A727" s="54">
        <v>0</v>
      </c>
      <c r="B727" s="23">
        <v>1</v>
      </c>
      <c r="C727" s="25">
        <v>0</v>
      </c>
      <c r="D727" s="25">
        <v>0</v>
      </c>
      <c r="E727" s="24">
        <v>1</v>
      </c>
      <c r="F727" s="24">
        <v>0</v>
      </c>
      <c r="G727" s="24">
        <v>0</v>
      </c>
      <c r="H727" s="24">
        <v>1</v>
      </c>
      <c r="I727" s="24">
        <v>0</v>
      </c>
      <c r="J727" s="6">
        <v>1</v>
      </c>
      <c r="K727" s="5">
        <f t="shared" si="31"/>
        <v>1</v>
      </c>
      <c r="L727" s="56">
        <f t="shared" si="30"/>
        <v>1</v>
      </c>
      <c r="M727" s="18"/>
      <c r="N727" s="18"/>
      <c r="O727" s="18">
        <v>0</v>
      </c>
      <c r="P727" s="18">
        <v>1</v>
      </c>
      <c r="Q727" s="18">
        <v>0</v>
      </c>
      <c r="R727" s="79">
        <v>0</v>
      </c>
      <c r="S727" s="79">
        <v>1</v>
      </c>
      <c r="T727" s="79">
        <v>0</v>
      </c>
      <c r="U727" s="79">
        <v>0</v>
      </c>
      <c r="V727" s="79">
        <v>1</v>
      </c>
      <c r="W727" s="79">
        <v>0</v>
      </c>
      <c r="X727" s="79">
        <v>1</v>
      </c>
      <c r="Y727" s="79">
        <f>표35_49651611931749[[#This Row],[Mdm2(t+1)]]</f>
        <v>1</v>
      </c>
    </row>
    <row r="728" spans="1:25" ht="10.8">
      <c r="A728" s="54">
        <v>0</v>
      </c>
      <c r="B728" s="23">
        <v>1</v>
      </c>
      <c r="C728" s="25">
        <v>0</v>
      </c>
      <c r="D728" s="25">
        <v>0</v>
      </c>
      <c r="E728" s="24">
        <v>1</v>
      </c>
      <c r="F728" s="24">
        <v>0</v>
      </c>
      <c r="G728" s="24">
        <v>0</v>
      </c>
      <c r="H728" s="24">
        <v>1</v>
      </c>
      <c r="I728" s="24">
        <v>1</v>
      </c>
      <c r="J728" s="6">
        <v>0</v>
      </c>
      <c r="K728" s="5">
        <f t="shared" si="31"/>
        <v>2</v>
      </c>
      <c r="L728" s="56">
        <f t="shared" si="30"/>
        <v>1</v>
      </c>
      <c r="M728" s="18"/>
      <c r="N728" s="18"/>
      <c r="O728" s="18">
        <v>0</v>
      </c>
      <c r="P728" s="18">
        <v>1</v>
      </c>
      <c r="Q728" s="18">
        <v>0</v>
      </c>
      <c r="R728" s="79">
        <v>0</v>
      </c>
      <c r="S728" s="79">
        <v>1</v>
      </c>
      <c r="T728" s="79">
        <v>0</v>
      </c>
      <c r="U728" s="79">
        <v>0</v>
      </c>
      <c r="V728" s="79">
        <v>1</v>
      </c>
      <c r="W728" s="79">
        <v>1</v>
      </c>
      <c r="X728" s="79">
        <v>0</v>
      </c>
      <c r="Y728" s="79">
        <f>표35_49651611931749[[#This Row],[Mdm2(t+1)]]</f>
        <v>1</v>
      </c>
    </row>
    <row r="729" spans="1:25" ht="10.8">
      <c r="A729" s="54">
        <v>0</v>
      </c>
      <c r="B729" s="23">
        <v>1</v>
      </c>
      <c r="C729" s="25">
        <v>0</v>
      </c>
      <c r="D729" s="25">
        <v>0</v>
      </c>
      <c r="E729" s="24">
        <v>1</v>
      </c>
      <c r="F729" s="24">
        <v>0</v>
      </c>
      <c r="G729" s="24">
        <v>0</v>
      </c>
      <c r="H729" s="24">
        <v>1</v>
      </c>
      <c r="I729" s="24">
        <v>1</v>
      </c>
      <c r="J729" s="6">
        <v>1</v>
      </c>
      <c r="K729" s="5">
        <f t="shared" si="31"/>
        <v>2</v>
      </c>
      <c r="L729" s="56">
        <f t="shared" si="30"/>
        <v>1</v>
      </c>
      <c r="M729" s="18"/>
      <c r="N729" s="18"/>
      <c r="O729" s="18">
        <v>0</v>
      </c>
      <c r="P729" s="18">
        <v>1</v>
      </c>
      <c r="Q729" s="18">
        <v>0</v>
      </c>
      <c r="R729" s="79">
        <v>0</v>
      </c>
      <c r="S729" s="79">
        <v>1</v>
      </c>
      <c r="T729" s="79">
        <v>0</v>
      </c>
      <c r="U729" s="79">
        <v>0</v>
      </c>
      <c r="V729" s="79">
        <v>1</v>
      </c>
      <c r="W729" s="79">
        <v>1</v>
      </c>
      <c r="X729" s="79">
        <v>1</v>
      </c>
      <c r="Y729" s="79">
        <f>표35_49651611931749[[#This Row],[Mdm2(t+1)]]</f>
        <v>1</v>
      </c>
    </row>
    <row r="730" spans="1:25" ht="10.8">
      <c r="A730" s="54">
        <v>0</v>
      </c>
      <c r="B730" s="23">
        <v>1</v>
      </c>
      <c r="C730" s="25">
        <v>0</v>
      </c>
      <c r="D730" s="25">
        <v>0</v>
      </c>
      <c r="E730" s="24">
        <v>1</v>
      </c>
      <c r="F730" s="26">
        <v>0</v>
      </c>
      <c r="G730" s="26">
        <v>1</v>
      </c>
      <c r="H730" s="26">
        <v>0</v>
      </c>
      <c r="I730" s="26">
        <v>0</v>
      </c>
      <c r="J730" s="6">
        <v>0</v>
      </c>
      <c r="K730" s="5">
        <f t="shared" si="31"/>
        <v>2</v>
      </c>
      <c r="L730" s="56">
        <f t="shared" si="30"/>
        <v>1</v>
      </c>
      <c r="M730" s="18"/>
      <c r="N730" s="18"/>
      <c r="O730" s="18">
        <v>0</v>
      </c>
      <c r="P730" s="18">
        <v>1</v>
      </c>
      <c r="Q730" s="18">
        <v>0</v>
      </c>
      <c r="R730" s="79">
        <v>0</v>
      </c>
      <c r="S730" s="79">
        <v>1</v>
      </c>
      <c r="T730" s="79">
        <v>0</v>
      </c>
      <c r="U730" s="79">
        <v>1</v>
      </c>
      <c r="V730" s="79">
        <v>0</v>
      </c>
      <c r="W730" s="79">
        <v>0</v>
      </c>
      <c r="X730" s="79">
        <v>0</v>
      </c>
      <c r="Y730" s="79">
        <f>표35_49651611931749[[#This Row],[Mdm2(t+1)]]</f>
        <v>1</v>
      </c>
    </row>
    <row r="731" spans="1:25" ht="10.8">
      <c r="A731" s="54">
        <v>0</v>
      </c>
      <c r="B731" s="23">
        <v>1</v>
      </c>
      <c r="C731" s="25">
        <v>0</v>
      </c>
      <c r="D731" s="25">
        <v>0</v>
      </c>
      <c r="E731" s="24">
        <v>1</v>
      </c>
      <c r="F731" s="26">
        <v>0</v>
      </c>
      <c r="G731" s="26">
        <v>1</v>
      </c>
      <c r="H731" s="26">
        <v>0</v>
      </c>
      <c r="I731" s="26">
        <v>0</v>
      </c>
      <c r="J731" s="6">
        <v>1</v>
      </c>
      <c r="K731" s="5">
        <f t="shared" si="31"/>
        <v>2</v>
      </c>
      <c r="L731" s="56">
        <f t="shared" si="30"/>
        <v>1</v>
      </c>
      <c r="M731" s="18"/>
      <c r="N731" s="18"/>
      <c r="O731" s="18">
        <v>0</v>
      </c>
      <c r="P731" s="18">
        <v>1</v>
      </c>
      <c r="Q731" s="18">
        <v>0</v>
      </c>
      <c r="R731" s="79">
        <v>0</v>
      </c>
      <c r="S731" s="79">
        <v>1</v>
      </c>
      <c r="T731" s="79">
        <v>0</v>
      </c>
      <c r="U731" s="79">
        <v>1</v>
      </c>
      <c r="V731" s="79">
        <v>0</v>
      </c>
      <c r="W731" s="79">
        <v>0</v>
      </c>
      <c r="X731" s="79">
        <v>1</v>
      </c>
      <c r="Y731" s="79">
        <f>표35_49651611931749[[#This Row],[Mdm2(t+1)]]</f>
        <v>1</v>
      </c>
    </row>
    <row r="732" spans="1:25" ht="10.8">
      <c r="A732" s="54">
        <v>0</v>
      </c>
      <c r="B732" s="23">
        <v>1</v>
      </c>
      <c r="C732" s="25">
        <v>0</v>
      </c>
      <c r="D732" s="25">
        <v>0</v>
      </c>
      <c r="E732" s="24">
        <v>1</v>
      </c>
      <c r="F732" s="26">
        <v>0</v>
      </c>
      <c r="G732" s="26">
        <v>1</v>
      </c>
      <c r="H732" s="26">
        <v>0</v>
      </c>
      <c r="I732" s="26">
        <v>1</v>
      </c>
      <c r="J732" s="6">
        <v>0</v>
      </c>
      <c r="K732" s="5">
        <f t="shared" si="31"/>
        <v>3</v>
      </c>
      <c r="L732" s="56">
        <f t="shared" si="30"/>
        <v>1</v>
      </c>
      <c r="M732" s="18"/>
      <c r="N732" s="18"/>
      <c r="O732" s="18">
        <v>0</v>
      </c>
      <c r="P732" s="18">
        <v>1</v>
      </c>
      <c r="Q732" s="18">
        <v>0</v>
      </c>
      <c r="R732" s="79">
        <v>0</v>
      </c>
      <c r="S732" s="79">
        <v>1</v>
      </c>
      <c r="T732" s="79">
        <v>0</v>
      </c>
      <c r="U732" s="79">
        <v>1</v>
      </c>
      <c r="V732" s="79">
        <v>0</v>
      </c>
      <c r="W732" s="79">
        <v>1</v>
      </c>
      <c r="X732" s="79">
        <v>0</v>
      </c>
      <c r="Y732" s="79">
        <f>표35_49651611931749[[#This Row],[Mdm2(t+1)]]</f>
        <v>1</v>
      </c>
    </row>
    <row r="733" spans="1:25" ht="10.8">
      <c r="A733" s="54">
        <v>0</v>
      </c>
      <c r="B733" s="23">
        <v>1</v>
      </c>
      <c r="C733" s="25">
        <v>0</v>
      </c>
      <c r="D733" s="25">
        <v>0</v>
      </c>
      <c r="E733" s="24">
        <v>1</v>
      </c>
      <c r="F733" s="26">
        <v>0</v>
      </c>
      <c r="G733" s="26">
        <v>1</v>
      </c>
      <c r="H733" s="26">
        <v>0</v>
      </c>
      <c r="I733" s="26">
        <v>1</v>
      </c>
      <c r="J733" s="6">
        <v>1</v>
      </c>
      <c r="K733" s="5">
        <f t="shared" si="31"/>
        <v>3</v>
      </c>
      <c r="L733" s="56">
        <f t="shared" si="30"/>
        <v>1</v>
      </c>
      <c r="M733" s="18"/>
      <c r="N733" s="18"/>
      <c r="O733" s="18">
        <v>0</v>
      </c>
      <c r="P733" s="18">
        <v>1</v>
      </c>
      <c r="Q733" s="18">
        <v>0</v>
      </c>
      <c r="R733" s="79">
        <v>0</v>
      </c>
      <c r="S733" s="79">
        <v>1</v>
      </c>
      <c r="T733" s="79">
        <v>0</v>
      </c>
      <c r="U733" s="79">
        <v>1</v>
      </c>
      <c r="V733" s="79">
        <v>0</v>
      </c>
      <c r="W733" s="79">
        <v>1</v>
      </c>
      <c r="X733" s="79">
        <v>1</v>
      </c>
      <c r="Y733" s="79">
        <f>표35_49651611931749[[#This Row],[Mdm2(t+1)]]</f>
        <v>1</v>
      </c>
    </row>
    <row r="734" spans="1:25" ht="10.8">
      <c r="A734" s="54">
        <v>0</v>
      </c>
      <c r="B734" s="23">
        <v>1</v>
      </c>
      <c r="C734" s="25">
        <v>0</v>
      </c>
      <c r="D734" s="25">
        <v>0</v>
      </c>
      <c r="E734" s="24">
        <v>1</v>
      </c>
      <c r="F734" s="26">
        <v>0</v>
      </c>
      <c r="G734" s="26">
        <v>1</v>
      </c>
      <c r="H734" s="26">
        <v>1</v>
      </c>
      <c r="I734" s="26">
        <v>0</v>
      </c>
      <c r="J734" s="5">
        <v>0</v>
      </c>
      <c r="K734" s="5">
        <f t="shared" si="31"/>
        <v>3</v>
      </c>
      <c r="L734" s="56">
        <f t="shared" si="30"/>
        <v>1</v>
      </c>
      <c r="M734" s="18"/>
      <c r="N734" s="18"/>
      <c r="O734" s="18">
        <v>0</v>
      </c>
      <c r="P734" s="18">
        <v>1</v>
      </c>
      <c r="Q734" s="18">
        <v>0</v>
      </c>
      <c r="R734" s="79">
        <v>0</v>
      </c>
      <c r="S734" s="79">
        <v>1</v>
      </c>
      <c r="T734" s="79">
        <v>0</v>
      </c>
      <c r="U734" s="79">
        <v>1</v>
      </c>
      <c r="V734" s="79">
        <v>1</v>
      </c>
      <c r="W734" s="79">
        <v>0</v>
      </c>
      <c r="X734" s="79">
        <v>0</v>
      </c>
      <c r="Y734" s="79">
        <f>표35_49651611931749[[#This Row],[Mdm2(t+1)]]</f>
        <v>1</v>
      </c>
    </row>
    <row r="735" spans="1:25" ht="10.8">
      <c r="A735" s="54">
        <v>0</v>
      </c>
      <c r="B735" s="23">
        <v>1</v>
      </c>
      <c r="C735" s="25">
        <v>0</v>
      </c>
      <c r="D735" s="25">
        <v>0</v>
      </c>
      <c r="E735" s="24">
        <v>1</v>
      </c>
      <c r="F735" s="26">
        <v>0</v>
      </c>
      <c r="G735" s="26">
        <v>1</v>
      </c>
      <c r="H735" s="26">
        <v>1</v>
      </c>
      <c r="I735" s="26">
        <v>0</v>
      </c>
      <c r="J735" s="5">
        <v>1</v>
      </c>
      <c r="K735" s="5">
        <f t="shared" si="31"/>
        <v>3</v>
      </c>
      <c r="L735" s="56">
        <f t="shared" si="30"/>
        <v>1</v>
      </c>
      <c r="M735" s="18"/>
      <c r="N735" s="18"/>
      <c r="O735" s="18">
        <v>0</v>
      </c>
      <c r="P735" s="18">
        <v>1</v>
      </c>
      <c r="Q735" s="18">
        <v>0</v>
      </c>
      <c r="R735" s="79">
        <v>0</v>
      </c>
      <c r="S735" s="79">
        <v>1</v>
      </c>
      <c r="T735" s="79">
        <v>0</v>
      </c>
      <c r="U735" s="79">
        <v>1</v>
      </c>
      <c r="V735" s="79">
        <v>1</v>
      </c>
      <c r="W735" s="79">
        <v>0</v>
      </c>
      <c r="X735" s="79">
        <v>1</v>
      </c>
      <c r="Y735" s="79">
        <f>표35_49651611931749[[#This Row],[Mdm2(t+1)]]</f>
        <v>1</v>
      </c>
    </row>
    <row r="736" spans="1:25" ht="10.8">
      <c r="A736" s="54">
        <v>0</v>
      </c>
      <c r="B736" s="23">
        <v>1</v>
      </c>
      <c r="C736" s="25">
        <v>0</v>
      </c>
      <c r="D736" s="25">
        <v>0</v>
      </c>
      <c r="E736" s="24">
        <v>1</v>
      </c>
      <c r="F736" s="26">
        <v>0</v>
      </c>
      <c r="G736" s="26">
        <v>1</v>
      </c>
      <c r="H736" s="26">
        <v>1</v>
      </c>
      <c r="I736" s="26">
        <v>1</v>
      </c>
      <c r="J736" s="5">
        <v>0</v>
      </c>
      <c r="K736" s="5">
        <f t="shared" si="31"/>
        <v>4</v>
      </c>
      <c r="L736" s="56">
        <f t="shared" si="30"/>
        <v>1</v>
      </c>
      <c r="M736" s="18"/>
      <c r="N736" s="18"/>
      <c r="O736" s="18">
        <v>0</v>
      </c>
      <c r="P736" s="18">
        <v>1</v>
      </c>
      <c r="Q736" s="18">
        <v>0</v>
      </c>
      <c r="R736" s="79">
        <v>0</v>
      </c>
      <c r="S736" s="79">
        <v>1</v>
      </c>
      <c r="T736" s="79">
        <v>0</v>
      </c>
      <c r="U736" s="79">
        <v>1</v>
      </c>
      <c r="V736" s="79">
        <v>1</v>
      </c>
      <c r="W736" s="79">
        <v>1</v>
      </c>
      <c r="X736" s="79">
        <v>0</v>
      </c>
      <c r="Y736" s="79">
        <f>표35_49651611931749[[#This Row],[Mdm2(t+1)]]</f>
        <v>1</v>
      </c>
    </row>
    <row r="737" spans="1:25" ht="10.8">
      <c r="A737" s="54">
        <v>0</v>
      </c>
      <c r="B737" s="23">
        <v>1</v>
      </c>
      <c r="C737" s="25">
        <v>0</v>
      </c>
      <c r="D737" s="25">
        <v>0</v>
      </c>
      <c r="E737" s="24">
        <v>1</v>
      </c>
      <c r="F737" s="26">
        <v>0</v>
      </c>
      <c r="G737" s="26">
        <v>1</v>
      </c>
      <c r="H737" s="26">
        <v>1</v>
      </c>
      <c r="I737" s="26">
        <v>1</v>
      </c>
      <c r="J737" s="5">
        <v>1</v>
      </c>
      <c r="K737" s="5">
        <f t="shared" si="31"/>
        <v>4</v>
      </c>
      <c r="L737" s="56">
        <f t="shared" si="30"/>
        <v>1</v>
      </c>
      <c r="M737" s="18"/>
      <c r="N737" s="18"/>
      <c r="O737" s="18">
        <v>0</v>
      </c>
      <c r="P737" s="18">
        <v>1</v>
      </c>
      <c r="Q737" s="18">
        <v>0</v>
      </c>
      <c r="R737" s="79">
        <v>0</v>
      </c>
      <c r="S737" s="79">
        <v>1</v>
      </c>
      <c r="T737" s="79">
        <v>0</v>
      </c>
      <c r="U737" s="79">
        <v>1</v>
      </c>
      <c r="V737" s="79">
        <v>1</v>
      </c>
      <c r="W737" s="79">
        <v>1</v>
      </c>
      <c r="X737" s="79">
        <v>1</v>
      </c>
      <c r="Y737" s="79">
        <f>표35_49651611931749[[#This Row],[Mdm2(t+1)]]</f>
        <v>1</v>
      </c>
    </row>
    <row r="738" spans="1:25" ht="10.8">
      <c r="A738" s="54">
        <v>0</v>
      </c>
      <c r="B738" s="23">
        <v>1</v>
      </c>
      <c r="C738" s="25">
        <v>0</v>
      </c>
      <c r="D738" s="25">
        <v>0</v>
      </c>
      <c r="E738" s="24">
        <v>1</v>
      </c>
      <c r="F738" s="26">
        <v>1</v>
      </c>
      <c r="G738" s="26">
        <v>0</v>
      </c>
      <c r="H738" s="26">
        <v>0</v>
      </c>
      <c r="I738" s="26">
        <v>0</v>
      </c>
      <c r="J738" s="6">
        <v>0</v>
      </c>
      <c r="K738" s="5">
        <f t="shared" si="31"/>
        <v>1</v>
      </c>
      <c r="L738" s="56">
        <f t="shared" si="30"/>
        <v>1</v>
      </c>
      <c r="M738" s="18"/>
      <c r="N738" s="18"/>
      <c r="O738" s="18">
        <v>0</v>
      </c>
      <c r="P738" s="18">
        <v>1</v>
      </c>
      <c r="Q738" s="18">
        <v>0</v>
      </c>
      <c r="R738" s="79">
        <v>0</v>
      </c>
      <c r="S738" s="79">
        <v>1</v>
      </c>
      <c r="T738" s="79">
        <v>1</v>
      </c>
      <c r="U738" s="79">
        <v>0</v>
      </c>
      <c r="V738" s="79">
        <v>0</v>
      </c>
      <c r="W738" s="79">
        <v>0</v>
      </c>
      <c r="X738" s="79">
        <v>0</v>
      </c>
      <c r="Y738" s="79">
        <f>표35_49651611931749[[#This Row],[Mdm2(t+1)]]</f>
        <v>1</v>
      </c>
    </row>
    <row r="739" spans="1:25" ht="10.8">
      <c r="A739" s="54">
        <v>0</v>
      </c>
      <c r="B739" s="23">
        <v>1</v>
      </c>
      <c r="C739" s="25">
        <v>0</v>
      </c>
      <c r="D739" s="25">
        <v>0</v>
      </c>
      <c r="E739" s="24">
        <v>1</v>
      </c>
      <c r="F739" s="26">
        <v>1</v>
      </c>
      <c r="G739" s="26">
        <v>0</v>
      </c>
      <c r="H739" s="26">
        <v>0</v>
      </c>
      <c r="I739" s="26">
        <v>0</v>
      </c>
      <c r="J739" s="6">
        <v>1</v>
      </c>
      <c r="K739" s="5">
        <f t="shared" si="31"/>
        <v>1</v>
      </c>
      <c r="L739" s="56">
        <f t="shared" si="30"/>
        <v>1</v>
      </c>
      <c r="M739" s="18"/>
      <c r="N739" s="18"/>
      <c r="O739" s="18">
        <v>0</v>
      </c>
      <c r="P739" s="18">
        <v>1</v>
      </c>
      <c r="Q739" s="18">
        <v>0</v>
      </c>
      <c r="R739" s="79">
        <v>0</v>
      </c>
      <c r="S739" s="79">
        <v>1</v>
      </c>
      <c r="T739" s="79">
        <v>1</v>
      </c>
      <c r="U739" s="79">
        <v>0</v>
      </c>
      <c r="V739" s="79">
        <v>0</v>
      </c>
      <c r="W739" s="79">
        <v>0</v>
      </c>
      <c r="X739" s="79">
        <v>1</v>
      </c>
      <c r="Y739" s="79">
        <f>표35_49651611931749[[#This Row],[Mdm2(t+1)]]</f>
        <v>1</v>
      </c>
    </row>
    <row r="740" spans="1:25" ht="10.8">
      <c r="A740" s="54">
        <v>0</v>
      </c>
      <c r="B740" s="23">
        <v>1</v>
      </c>
      <c r="C740" s="25">
        <v>0</v>
      </c>
      <c r="D740" s="25">
        <v>0</v>
      </c>
      <c r="E740" s="24">
        <v>1</v>
      </c>
      <c r="F740" s="26">
        <v>1</v>
      </c>
      <c r="G740" s="26">
        <v>0</v>
      </c>
      <c r="H740" s="26">
        <v>0</v>
      </c>
      <c r="I740" s="26">
        <v>1</v>
      </c>
      <c r="J740" s="6">
        <v>0</v>
      </c>
      <c r="K740" s="5">
        <f t="shared" si="31"/>
        <v>2</v>
      </c>
      <c r="L740" s="56">
        <f t="shared" si="30"/>
        <v>1</v>
      </c>
      <c r="M740" s="18"/>
      <c r="N740" s="18"/>
      <c r="O740" s="18">
        <v>0</v>
      </c>
      <c r="P740" s="18">
        <v>1</v>
      </c>
      <c r="Q740" s="18">
        <v>0</v>
      </c>
      <c r="R740" s="79">
        <v>0</v>
      </c>
      <c r="S740" s="79">
        <v>1</v>
      </c>
      <c r="T740" s="79">
        <v>1</v>
      </c>
      <c r="U740" s="79">
        <v>0</v>
      </c>
      <c r="V740" s="79">
        <v>0</v>
      </c>
      <c r="W740" s="79">
        <v>1</v>
      </c>
      <c r="X740" s="79">
        <v>0</v>
      </c>
      <c r="Y740" s="79">
        <f>표35_49651611931749[[#This Row],[Mdm2(t+1)]]</f>
        <v>1</v>
      </c>
    </row>
    <row r="741" spans="1:25" ht="10.8">
      <c r="A741" s="54">
        <v>0</v>
      </c>
      <c r="B741" s="23">
        <v>1</v>
      </c>
      <c r="C741" s="25">
        <v>0</v>
      </c>
      <c r="D741" s="25">
        <v>0</v>
      </c>
      <c r="E741" s="24">
        <v>1</v>
      </c>
      <c r="F741" s="26">
        <v>1</v>
      </c>
      <c r="G741" s="26">
        <v>0</v>
      </c>
      <c r="H741" s="26">
        <v>0</v>
      </c>
      <c r="I741" s="26">
        <v>1</v>
      </c>
      <c r="J741" s="6">
        <v>1</v>
      </c>
      <c r="K741" s="5">
        <f t="shared" si="31"/>
        <v>2</v>
      </c>
      <c r="L741" s="56">
        <f t="shared" si="30"/>
        <v>1</v>
      </c>
      <c r="M741" s="18"/>
      <c r="N741" s="18"/>
      <c r="O741" s="18">
        <v>0</v>
      </c>
      <c r="P741" s="18">
        <v>1</v>
      </c>
      <c r="Q741" s="18">
        <v>0</v>
      </c>
      <c r="R741" s="79">
        <v>0</v>
      </c>
      <c r="S741" s="79">
        <v>1</v>
      </c>
      <c r="T741" s="79">
        <v>1</v>
      </c>
      <c r="U741" s="79">
        <v>0</v>
      </c>
      <c r="V741" s="79">
        <v>0</v>
      </c>
      <c r="W741" s="79">
        <v>1</v>
      </c>
      <c r="X741" s="79">
        <v>1</v>
      </c>
      <c r="Y741" s="79">
        <f>표35_49651611931749[[#This Row],[Mdm2(t+1)]]</f>
        <v>1</v>
      </c>
    </row>
    <row r="742" spans="1:25" ht="10.8">
      <c r="A742" s="54">
        <v>0</v>
      </c>
      <c r="B742" s="23">
        <v>1</v>
      </c>
      <c r="C742" s="25">
        <v>0</v>
      </c>
      <c r="D742" s="25">
        <v>0</v>
      </c>
      <c r="E742" s="24">
        <v>1</v>
      </c>
      <c r="F742" s="26">
        <v>1</v>
      </c>
      <c r="G742" s="26">
        <v>0</v>
      </c>
      <c r="H742" s="26">
        <v>1</v>
      </c>
      <c r="I742" s="26">
        <v>0</v>
      </c>
      <c r="J742" s="6">
        <v>0</v>
      </c>
      <c r="K742" s="5">
        <f t="shared" si="31"/>
        <v>2</v>
      </c>
      <c r="L742" s="56">
        <f t="shared" si="30"/>
        <v>1</v>
      </c>
      <c r="M742" s="18"/>
      <c r="N742" s="18"/>
      <c r="O742" s="18">
        <v>0</v>
      </c>
      <c r="P742" s="18">
        <v>1</v>
      </c>
      <c r="Q742" s="18">
        <v>0</v>
      </c>
      <c r="R742" s="79">
        <v>0</v>
      </c>
      <c r="S742" s="79">
        <v>1</v>
      </c>
      <c r="T742" s="79">
        <v>1</v>
      </c>
      <c r="U742" s="79">
        <v>0</v>
      </c>
      <c r="V742" s="79">
        <v>1</v>
      </c>
      <c r="W742" s="79">
        <v>0</v>
      </c>
      <c r="X742" s="79">
        <v>0</v>
      </c>
      <c r="Y742" s="79">
        <f>표35_49651611931749[[#This Row],[Mdm2(t+1)]]</f>
        <v>1</v>
      </c>
    </row>
    <row r="743" spans="1:25" ht="10.8">
      <c r="A743" s="54">
        <v>0</v>
      </c>
      <c r="B743" s="23">
        <v>1</v>
      </c>
      <c r="C743" s="25">
        <v>0</v>
      </c>
      <c r="D743" s="25">
        <v>0</v>
      </c>
      <c r="E743" s="24">
        <v>1</v>
      </c>
      <c r="F743" s="26">
        <v>1</v>
      </c>
      <c r="G743" s="26">
        <v>0</v>
      </c>
      <c r="H743" s="26">
        <v>1</v>
      </c>
      <c r="I743" s="26">
        <v>0</v>
      </c>
      <c r="J743" s="6">
        <v>1</v>
      </c>
      <c r="K743" s="5">
        <f t="shared" si="31"/>
        <v>2</v>
      </c>
      <c r="L743" s="56">
        <f t="shared" si="30"/>
        <v>1</v>
      </c>
      <c r="M743" s="18"/>
      <c r="N743" s="18"/>
      <c r="O743" s="18">
        <v>0</v>
      </c>
      <c r="P743" s="18">
        <v>1</v>
      </c>
      <c r="Q743" s="18">
        <v>0</v>
      </c>
      <c r="R743" s="79">
        <v>0</v>
      </c>
      <c r="S743" s="79">
        <v>1</v>
      </c>
      <c r="T743" s="79">
        <v>1</v>
      </c>
      <c r="U743" s="79">
        <v>0</v>
      </c>
      <c r="V743" s="79">
        <v>1</v>
      </c>
      <c r="W743" s="79">
        <v>0</v>
      </c>
      <c r="X743" s="79">
        <v>1</v>
      </c>
      <c r="Y743" s="79">
        <f>표35_49651611931749[[#This Row],[Mdm2(t+1)]]</f>
        <v>1</v>
      </c>
    </row>
    <row r="744" spans="1:25" ht="10.8">
      <c r="A744" s="54">
        <v>0</v>
      </c>
      <c r="B744" s="23">
        <v>1</v>
      </c>
      <c r="C744" s="25">
        <v>0</v>
      </c>
      <c r="D744" s="25">
        <v>0</v>
      </c>
      <c r="E744" s="24">
        <v>1</v>
      </c>
      <c r="F744" s="26">
        <v>1</v>
      </c>
      <c r="G744" s="26">
        <v>0</v>
      </c>
      <c r="H744" s="26">
        <v>1</v>
      </c>
      <c r="I744" s="26">
        <v>1</v>
      </c>
      <c r="J744" s="6">
        <v>0</v>
      </c>
      <c r="K744" s="5">
        <f t="shared" si="31"/>
        <v>3</v>
      </c>
      <c r="L744" s="56">
        <f t="shared" si="30"/>
        <v>1</v>
      </c>
      <c r="M744" s="18"/>
      <c r="N744" s="18"/>
      <c r="O744" s="18">
        <v>0</v>
      </c>
      <c r="P744" s="18">
        <v>1</v>
      </c>
      <c r="Q744" s="18">
        <v>0</v>
      </c>
      <c r="R744" s="79">
        <v>0</v>
      </c>
      <c r="S744" s="79">
        <v>1</v>
      </c>
      <c r="T744" s="79">
        <v>1</v>
      </c>
      <c r="U744" s="79">
        <v>0</v>
      </c>
      <c r="V744" s="79">
        <v>1</v>
      </c>
      <c r="W744" s="79">
        <v>1</v>
      </c>
      <c r="X744" s="79">
        <v>0</v>
      </c>
      <c r="Y744" s="79">
        <f>표35_49651611931749[[#This Row],[Mdm2(t+1)]]</f>
        <v>1</v>
      </c>
    </row>
    <row r="745" spans="1:25" ht="10.8">
      <c r="A745" s="54">
        <v>0</v>
      </c>
      <c r="B745" s="23">
        <v>1</v>
      </c>
      <c r="C745" s="25">
        <v>0</v>
      </c>
      <c r="D745" s="25">
        <v>0</v>
      </c>
      <c r="E745" s="24">
        <v>1</v>
      </c>
      <c r="F745" s="26">
        <v>1</v>
      </c>
      <c r="G745" s="26">
        <v>0</v>
      </c>
      <c r="H745" s="26">
        <v>1</v>
      </c>
      <c r="I745" s="26">
        <v>1</v>
      </c>
      <c r="J745" s="6">
        <v>1</v>
      </c>
      <c r="K745" s="5">
        <f t="shared" si="31"/>
        <v>3</v>
      </c>
      <c r="L745" s="56">
        <f t="shared" si="30"/>
        <v>1</v>
      </c>
      <c r="M745" s="18"/>
      <c r="N745" s="18"/>
      <c r="O745" s="18">
        <v>0</v>
      </c>
      <c r="P745" s="18">
        <v>1</v>
      </c>
      <c r="Q745" s="18">
        <v>0</v>
      </c>
      <c r="R745" s="79">
        <v>0</v>
      </c>
      <c r="S745" s="79">
        <v>1</v>
      </c>
      <c r="T745" s="79">
        <v>1</v>
      </c>
      <c r="U745" s="79">
        <v>0</v>
      </c>
      <c r="V745" s="79">
        <v>1</v>
      </c>
      <c r="W745" s="79">
        <v>1</v>
      </c>
      <c r="X745" s="79">
        <v>1</v>
      </c>
      <c r="Y745" s="79">
        <f>표35_49651611931749[[#This Row],[Mdm2(t+1)]]</f>
        <v>1</v>
      </c>
    </row>
    <row r="746" spans="1:25" ht="10.8">
      <c r="A746" s="54">
        <v>0</v>
      </c>
      <c r="B746" s="23">
        <v>1</v>
      </c>
      <c r="C746" s="25">
        <v>0</v>
      </c>
      <c r="D746" s="25">
        <v>0</v>
      </c>
      <c r="E746" s="24">
        <v>1</v>
      </c>
      <c r="F746" s="26">
        <v>1</v>
      </c>
      <c r="G746" s="26">
        <v>1</v>
      </c>
      <c r="H746" s="26">
        <v>0</v>
      </c>
      <c r="I746" s="26">
        <v>0</v>
      </c>
      <c r="J746" s="5">
        <v>0</v>
      </c>
      <c r="K746" s="5">
        <f t="shared" si="31"/>
        <v>3</v>
      </c>
      <c r="L746" s="56">
        <f t="shared" si="30"/>
        <v>1</v>
      </c>
      <c r="M746" s="18"/>
      <c r="N746" s="18"/>
      <c r="O746" s="18">
        <v>0</v>
      </c>
      <c r="P746" s="18">
        <v>1</v>
      </c>
      <c r="Q746" s="18">
        <v>0</v>
      </c>
      <c r="R746" s="79">
        <v>0</v>
      </c>
      <c r="S746" s="79">
        <v>1</v>
      </c>
      <c r="T746" s="79">
        <v>1</v>
      </c>
      <c r="U746" s="79">
        <v>1</v>
      </c>
      <c r="V746" s="79">
        <v>0</v>
      </c>
      <c r="W746" s="79">
        <v>0</v>
      </c>
      <c r="X746" s="79">
        <v>0</v>
      </c>
      <c r="Y746" s="79">
        <f>표35_49651611931749[[#This Row],[Mdm2(t+1)]]</f>
        <v>1</v>
      </c>
    </row>
    <row r="747" spans="1:25" ht="10.8">
      <c r="A747" s="54">
        <v>0</v>
      </c>
      <c r="B747" s="23">
        <v>1</v>
      </c>
      <c r="C747" s="25">
        <v>0</v>
      </c>
      <c r="D747" s="25">
        <v>0</v>
      </c>
      <c r="E747" s="24">
        <v>1</v>
      </c>
      <c r="F747" s="26">
        <v>1</v>
      </c>
      <c r="G747" s="26">
        <v>1</v>
      </c>
      <c r="H747" s="26">
        <v>0</v>
      </c>
      <c r="I747" s="26">
        <v>0</v>
      </c>
      <c r="J747" s="5">
        <v>1</v>
      </c>
      <c r="K747" s="5">
        <f t="shared" si="31"/>
        <v>3</v>
      </c>
      <c r="L747" s="56">
        <f t="shared" si="30"/>
        <v>1</v>
      </c>
      <c r="M747" s="18"/>
      <c r="N747" s="18"/>
      <c r="O747" s="18">
        <v>0</v>
      </c>
      <c r="P747" s="18">
        <v>1</v>
      </c>
      <c r="Q747" s="18">
        <v>0</v>
      </c>
      <c r="R747" s="79">
        <v>0</v>
      </c>
      <c r="S747" s="79">
        <v>1</v>
      </c>
      <c r="T747" s="79">
        <v>1</v>
      </c>
      <c r="U747" s="79">
        <v>1</v>
      </c>
      <c r="V747" s="79">
        <v>0</v>
      </c>
      <c r="W747" s="79">
        <v>0</v>
      </c>
      <c r="X747" s="79">
        <v>1</v>
      </c>
      <c r="Y747" s="79">
        <f>표35_49651611931749[[#This Row],[Mdm2(t+1)]]</f>
        <v>1</v>
      </c>
    </row>
    <row r="748" spans="1:25" ht="10.8">
      <c r="A748" s="54">
        <v>0</v>
      </c>
      <c r="B748" s="23">
        <v>1</v>
      </c>
      <c r="C748" s="25">
        <v>0</v>
      </c>
      <c r="D748" s="25">
        <v>0</v>
      </c>
      <c r="E748" s="24">
        <v>1</v>
      </c>
      <c r="F748" s="26">
        <v>1</v>
      </c>
      <c r="G748" s="26">
        <v>1</v>
      </c>
      <c r="H748" s="26">
        <v>0</v>
      </c>
      <c r="I748" s="26">
        <v>1</v>
      </c>
      <c r="J748" s="5">
        <v>0</v>
      </c>
      <c r="K748" s="5">
        <f t="shared" si="31"/>
        <v>4</v>
      </c>
      <c r="L748" s="56">
        <f t="shared" si="30"/>
        <v>1</v>
      </c>
      <c r="M748" s="18"/>
      <c r="N748" s="18"/>
      <c r="O748" s="18">
        <v>0</v>
      </c>
      <c r="P748" s="18">
        <v>1</v>
      </c>
      <c r="Q748" s="18">
        <v>0</v>
      </c>
      <c r="R748" s="79">
        <v>0</v>
      </c>
      <c r="S748" s="79">
        <v>1</v>
      </c>
      <c r="T748" s="79">
        <v>1</v>
      </c>
      <c r="U748" s="79">
        <v>1</v>
      </c>
      <c r="V748" s="79">
        <v>0</v>
      </c>
      <c r="W748" s="79">
        <v>1</v>
      </c>
      <c r="X748" s="79">
        <v>0</v>
      </c>
      <c r="Y748" s="79">
        <f>표35_49651611931749[[#This Row],[Mdm2(t+1)]]</f>
        <v>1</v>
      </c>
    </row>
    <row r="749" spans="1:25" ht="10.8">
      <c r="A749" s="54">
        <v>0</v>
      </c>
      <c r="B749" s="23">
        <v>1</v>
      </c>
      <c r="C749" s="25">
        <v>0</v>
      </c>
      <c r="D749" s="25">
        <v>0</v>
      </c>
      <c r="E749" s="24">
        <v>1</v>
      </c>
      <c r="F749" s="26">
        <v>1</v>
      </c>
      <c r="G749" s="26">
        <v>1</v>
      </c>
      <c r="H749" s="26">
        <v>0</v>
      </c>
      <c r="I749" s="26">
        <v>1</v>
      </c>
      <c r="J749" s="5">
        <v>1</v>
      </c>
      <c r="K749" s="5">
        <f t="shared" si="31"/>
        <v>4</v>
      </c>
      <c r="L749" s="56">
        <f t="shared" si="30"/>
        <v>1</v>
      </c>
      <c r="M749" s="18"/>
      <c r="N749" s="18"/>
      <c r="O749" s="18">
        <v>0</v>
      </c>
      <c r="P749" s="18">
        <v>1</v>
      </c>
      <c r="Q749" s="18">
        <v>0</v>
      </c>
      <c r="R749" s="79">
        <v>0</v>
      </c>
      <c r="S749" s="79">
        <v>1</v>
      </c>
      <c r="T749" s="79">
        <v>1</v>
      </c>
      <c r="U749" s="79">
        <v>1</v>
      </c>
      <c r="V749" s="79">
        <v>0</v>
      </c>
      <c r="W749" s="79">
        <v>1</v>
      </c>
      <c r="X749" s="79">
        <v>1</v>
      </c>
      <c r="Y749" s="79">
        <f>표35_49651611931749[[#This Row],[Mdm2(t+1)]]</f>
        <v>1</v>
      </c>
    </row>
    <row r="750" spans="1:25" ht="10.8">
      <c r="A750" s="54">
        <v>0</v>
      </c>
      <c r="B750" s="23">
        <v>1</v>
      </c>
      <c r="C750" s="25">
        <v>0</v>
      </c>
      <c r="D750" s="25">
        <v>0</v>
      </c>
      <c r="E750" s="24">
        <v>1</v>
      </c>
      <c r="F750" s="26">
        <v>1</v>
      </c>
      <c r="G750" s="26">
        <v>1</v>
      </c>
      <c r="H750" s="26">
        <v>1</v>
      </c>
      <c r="I750" s="26">
        <v>0</v>
      </c>
      <c r="J750" s="6">
        <v>0</v>
      </c>
      <c r="K750" s="5">
        <f t="shared" si="31"/>
        <v>4</v>
      </c>
      <c r="L750" s="56">
        <f t="shared" si="30"/>
        <v>1</v>
      </c>
      <c r="M750" s="18"/>
      <c r="N750" s="18"/>
      <c r="O750" s="18">
        <v>0</v>
      </c>
      <c r="P750" s="18">
        <v>1</v>
      </c>
      <c r="Q750" s="18">
        <v>0</v>
      </c>
      <c r="R750" s="79">
        <v>0</v>
      </c>
      <c r="S750" s="79">
        <v>1</v>
      </c>
      <c r="T750" s="79">
        <v>1</v>
      </c>
      <c r="U750" s="79">
        <v>1</v>
      </c>
      <c r="V750" s="79">
        <v>1</v>
      </c>
      <c r="W750" s="79">
        <v>0</v>
      </c>
      <c r="X750" s="79">
        <v>0</v>
      </c>
      <c r="Y750" s="79">
        <f>표35_49651611931749[[#This Row],[Mdm2(t+1)]]</f>
        <v>1</v>
      </c>
    </row>
    <row r="751" spans="1:25" ht="10.8">
      <c r="A751" s="54">
        <v>0</v>
      </c>
      <c r="B751" s="23">
        <v>1</v>
      </c>
      <c r="C751" s="25">
        <v>0</v>
      </c>
      <c r="D751" s="25">
        <v>0</v>
      </c>
      <c r="E751" s="24">
        <v>1</v>
      </c>
      <c r="F751" s="26">
        <v>1</v>
      </c>
      <c r="G751" s="26">
        <v>1</v>
      </c>
      <c r="H751" s="26">
        <v>1</v>
      </c>
      <c r="I751" s="26">
        <v>0</v>
      </c>
      <c r="J751" s="6">
        <v>1</v>
      </c>
      <c r="K751" s="5">
        <f t="shared" si="31"/>
        <v>4</v>
      </c>
      <c r="L751" s="56">
        <f t="shared" si="30"/>
        <v>1</v>
      </c>
      <c r="M751" s="18"/>
      <c r="N751" s="18"/>
      <c r="O751" s="18">
        <v>0</v>
      </c>
      <c r="P751" s="18">
        <v>1</v>
      </c>
      <c r="Q751" s="18">
        <v>0</v>
      </c>
      <c r="R751" s="79">
        <v>0</v>
      </c>
      <c r="S751" s="79">
        <v>1</v>
      </c>
      <c r="T751" s="79">
        <v>1</v>
      </c>
      <c r="U751" s="79">
        <v>1</v>
      </c>
      <c r="V751" s="79">
        <v>1</v>
      </c>
      <c r="W751" s="79">
        <v>0</v>
      </c>
      <c r="X751" s="79">
        <v>1</v>
      </c>
      <c r="Y751" s="79">
        <f>표35_49651611931749[[#This Row],[Mdm2(t+1)]]</f>
        <v>1</v>
      </c>
    </row>
    <row r="752" spans="1:25" ht="10.8">
      <c r="A752" s="54">
        <v>0</v>
      </c>
      <c r="B752" s="23">
        <v>1</v>
      </c>
      <c r="C752" s="25">
        <v>0</v>
      </c>
      <c r="D752" s="25">
        <v>0</v>
      </c>
      <c r="E752" s="24">
        <v>1</v>
      </c>
      <c r="F752" s="26">
        <v>1</v>
      </c>
      <c r="G752" s="26">
        <v>1</v>
      </c>
      <c r="H752" s="26">
        <v>1</v>
      </c>
      <c r="I752" s="26">
        <v>1</v>
      </c>
      <c r="J752" s="6">
        <v>0</v>
      </c>
      <c r="K752" s="5">
        <f t="shared" si="31"/>
        <v>5</v>
      </c>
      <c r="L752" s="56">
        <f t="shared" si="30"/>
        <v>1</v>
      </c>
      <c r="M752" s="18"/>
      <c r="N752" s="18"/>
      <c r="O752" s="18">
        <v>0</v>
      </c>
      <c r="P752" s="18">
        <v>1</v>
      </c>
      <c r="Q752" s="18">
        <v>0</v>
      </c>
      <c r="R752" s="79">
        <v>0</v>
      </c>
      <c r="S752" s="79">
        <v>1</v>
      </c>
      <c r="T752" s="79">
        <v>1</v>
      </c>
      <c r="U752" s="79">
        <v>1</v>
      </c>
      <c r="V752" s="79">
        <v>1</v>
      </c>
      <c r="W752" s="79">
        <v>1</v>
      </c>
      <c r="X752" s="79">
        <v>0</v>
      </c>
      <c r="Y752" s="79">
        <f>표35_49651611931749[[#This Row],[Mdm2(t+1)]]</f>
        <v>1</v>
      </c>
    </row>
    <row r="753" spans="1:25" ht="10.8">
      <c r="A753" s="54">
        <v>0</v>
      </c>
      <c r="B753" s="23">
        <v>1</v>
      </c>
      <c r="C753" s="25">
        <v>0</v>
      </c>
      <c r="D753" s="25">
        <v>0</v>
      </c>
      <c r="E753" s="24">
        <v>1</v>
      </c>
      <c r="F753" s="26">
        <v>1</v>
      </c>
      <c r="G753" s="26">
        <v>1</v>
      </c>
      <c r="H753" s="26">
        <v>1</v>
      </c>
      <c r="I753" s="26">
        <v>1</v>
      </c>
      <c r="J753" s="6">
        <v>1</v>
      </c>
      <c r="K753" s="5">
        <f t="shared" si="31"/>
        <v>5</v>
      </c>
      <c r="L753" s="56">
        <f t="shared" si="30"/>
        <v>1</v>
      </c>
      <c r="M753" s="18"/>
      <c r="N753" s="18"/>
      <c r="O753" s="18">
        <v>0</v>
      </c>
      <c r="P753" s="18">
        <v>1</v>
      </c>
      <c r="Q753" s="18">
        <v>0</v>
      </c>
      <c r="R753" s="79">
        <v>0</v>
      </c>
      <c r="S753" s="79">
        <v>1</v>
      </c>
      <c r="T753" s="79">
        <v>1</v>
      </c>
      <c r="U753" s="79">
        <v>1</v>
      </c>
      <c r="V753" s="79">
        <v>1</v>
      </c>
      <c r="W753" s="79">
        <v>1</v>
      </c>
      <c r="X753" s="79">
        <v>1</v>
      </c>
      <c r="Y753" s="79">
        <f>표35_49651611931749[[#This Row],[Mdm2(t+1)]]</f>
        <v>1</v>
      </c>
    </row>
    <row r="754" spans="1:25" ht="10.8">
      <c r="A754" s="54">
        <v>0</v>
      </c>
      <c r="B754" s="23">
        <v>1</v>
      </c>
      <c r="C754" s="25">
        <v>0</v>
      </c>
      <c r="D754" s="23">
        <v>1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6">
        <v>0</v>
      </c>
      <c r="K754" s="5">
        <f t="shared" si="31"/>
        <v>-3</v>
      </c>
      <c r="L754" s="56">
        <f t="shared" ref="L754:L817" si="32">IF(K754&gt;0,1,IF(K754&lt;0,0,J754))</f>
        <v>0</v>
      </c>
      <c r="M754" s="18"/>
      <c r="N754" s="18"/>
      <c r="O754" s="18">
        <v>0</v>
      </c>
      <c r="P754" s="18">
        <v>1</v>
      </c>
      <c r="Q754" s="18">
        <v>0</v>
      </c>
      <c r="R754" s="79">
        <v>1</v>
      </c>
      <c r="S754" s="79">
        <v>0</v>
      </c>
      <c r="T754" s="79">
        <v>0</v>
      </c>
      <c r="U754" s="79">
        <v>0</v>
      </c>
      <c r="V754" s="79">
        <v>0</v>
      </c>
      <c r="W754" s="79">
        <v>0</v>
      </c>
      <c r="X754" s="79">
        <v>0</v>
      </c>
      <c r="Y754" s="79">
        <f>표35_49651611931749[[#This Row],[Mdm2(t+1)]]</f>
        <v>0</v>
      </c>
    </row>
    <row r="755" spans="1:25" ht="10.8">
      <c r="A755" s="54">
        <v>0</v>
      </c>
      <c r="B755" s="23">
        <v>1</v>
      </c>
      <c r="C755" s="25">
        <v>0</v>
      </c>
      <c r="D755" s="23">
        <v>1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6">
        <v>1</v>
      </c>
      <c r="K755" s="5">
        <f t="shared" ref="K755:K818" si="33">A755*$C$423+B755*$C$424+C755*$C$425+D755*$C$426+E755*$C$427+F755*$C$428+G755*$C$429+H755*$C$430+I755*$C$431+$C$422</f>
        <v>-3</v>
      </c>
      <c r="L755" s="56">
        <f t="shared" si="32"/>
        <v>0</v>
      </c>
      <c r="M755" s="18"/>
      <c r="N755" s="18"/>
      <c r="O755" s="18">
        <v>0</v>
      </c>
      <c r="P755" s="18">
        <v>1</v>
      </c>
      <c r="Q755" s="18">
        <v>0</v>
      </c>
      <c r="R755" s="79">
        <v>1</v>
      </c>
      <c r="S755" s="79">
        <v>0</v>
      </c>
      <c r="T755" s="79">
        <v>0</v>
      </c>
      <c r="U755" s="79">
        <v>0</v>
      </c>
      <c r="V755" s="79">
        <v>0</v>
      </c>
      <c r="W755" s="79">
        <v>0</v>
      </c>
      <c r="X755" s="79">
        <v>1</v>
      </c>
      <c r="Y755" s="79">
        <f>표35_49651611931749[[#This Row],[Mdm2(t+1)]]</f>
        <v>0</v>
      </c>
    </row>
    <row r="756" spans="1:25" ht="10.8">
      <c r="A756" s="54">
        <v>0</v>
      </c>
      <c r="B756" s="23">
        <v>1</v>
      </c>
      <c r="C756" s="25">
        <v>0</v>
      </c>
      <c r="D756" s="23">
        <v>1</v>
      </c>
      <c r="E756" s="24">
        <v>0</v>
      </c>
      <c r="F756" s="24">
        <v>0</v>
      </c>
      <c r="G756" s="24">
        <v>0</v>
      </c>
      <c r="H756" s="24">
        <v>0</v>
      </c>
      <c r="I756" s="24">
        <v>1</v>
      </c>
      <c r="J756" s="6">
        <v>0</v>
      </c>
      <c r="K756" s="5">
        <f t="shared" si="33"/>
        <v>-2</v>
      </c>
      <c r="L756" s="56">
        <f t="shared" si="32"/>
        <v>0</v>
      </c>
      <c r="M756" s="18"/>
      <c r="N756" s="18"/>
      <c r="O756" s="18">
        <v>0</v>
      </c>
      <c r="P756" s="18">
        <v>1</v>
      </c>
      <c r="Q756" s="18">
        <v>0</v>
      </c>
      <c r="R756" s="79">
        <v>1</v>
      </c>
      <c r="S756" s="79">
        <v>0</v>
      </c>
      <c r="T756" s="79">
        <v>0</v>
      </c>
      <c r="U756" s="79">
        <v>0</v>
      </c>
      <c r="V756" s="79">
        <v>0</v>
      </c>
      <c r="W756" s="79">
        <v>1</v>
      </c>
      <c r="X756" s="79">
        <v>0</v>
      </c>
      <c r="Y756" s="79">
        <f>표35_49651611931749[[#This Row],[Mdm2(t+1)]]</f>
        <v>0</v>
      </c>
    </row>
    <row r="757" spans="1:25" ht="10.8">
      <c r="A757" s="54">
        <v>0</v>
      </c>
      <c r="B757" s="23">
        <v>1</v>
      </c>
      <c r="C757" s="25">
        <v>0</v>
      </c>
      <c r="D757" s="23">
        <v>1</v>
      </c>
      <c r="E757" s="24">
        <v>0</v>
      </c>
      <c r="F757" s="24">
        <v>0</v>
      </c>
      <c r="G757" s="24">
        <v>0</v>
      </c>
      <c r="H757" s="24">
        <v>0</v>
      </c>
      <c r="I757" s="24">
        <v>1</v>
      </c>
      <c r="J757" s="6">
        <v>1</v>
      </c>
      <c r="K757" s="5">
        <f t="shared" si="33"/>
        <v>-2</v>
      </c>
      <c r="L757" s="56">
        <f t="shared" si="32"/>
        <v>0</v>
      </c>
      <c r="M757" s="18"/>
      <c r="N757" s="18"/>
      <c r="O757" s="18">
        <v>0</v>
      </c>
      <c r="P757" s="18">
        <v>1</v>
      </c>
      <c r="Q757" s="18">
        <v>0</v>
      </c>
      <c r="R757" s="79">
        <v>1</v>
      </c>
      <c r="S757" s="79">
        <v>0</v>
      </c>
      <c r="T757" s="79">
        <v>0</v>
      </c>
      <c r="U757" s="79">
        <v>0</v>
      </c>
      <c r="V757" s="79">
        <v>0</v>
      </c>
      <c r="W757" s="79">
        <v>1</v>
      </c>
      <c r="X757" s="79">
        <v>1</v>
      </c>
      <c r="Y757" s="79">
        <f>표35_49651611931749[[#This Row],[Mdm2(t+1)]]</f>
        <v>0</v>
      </c>
    </row>
    <row r="758" spans="1:25" ht="10.8">
      <c r="A758" s="54">
        <v>0</v>
      </c>
      <c r="B758" s="23">
        <v>1</v>
      </c>
      <c r="C758" s="25">
        <v>0</v>
      </c>
      <c r="D758" s="23">
        <v>1</v>
      </c>
      <c r="E758" s="24">
        <v>0</v>
      </c>
      <c r="F758" s="24">
        <v>0</v>
      </c>
      <c r="G758" s="24">
        <v>0</v>
      </c>
      <c r="H758" s="24">
        <v>1</v>
      </c>
      <c r="I758" s="24">
        <v>0</v>
      </c>
      <c r="J758" s="5">
        <v>0</v>
      </c>
      <c r="K758" s="5">
        <f t="shared" si="33"/>
        <v>-2</v>
      </c>
      <c r="L758" s="56">
        <f t="shared" si="32"/>
        <v>0</v>
      </c>
      <c r="M758" s="18"/>
      <c r="N758" s="18"/>
      <c r="O758" s="18">
        <v>0</v>
      </c>
      <c r="P758" s="18">
        <v>1</v>
      </c>
      <c r="Q758" s="18">
        <v>0</v>
      </c>
      <c r="R758" s="79">
        <v>1</v>
      </c>
      <c r="S758" s="79">
        <v>0</v>
      </c>
      <c r="T758" s="79">
        <v>0</v>
      </c>
      <c r="U758" s="79">
        <v>0</v>
      </c>
      <c r="V758" s="79">
        <v>1</v>
      </c>
      <c r="W758" s="79">
        <v>0</v>
      </c>
      <c r="X758" s="79">
        <v>0</v>
      </c>
      <c r="Y758" s="79">
        <f>표35_49651611931749[[#This Row],[Mdm2(t+1)]]</f>
        <v>0</v>
      </c>
    </row>
    <row r="759" spans="1:25" ht="10.8">
      <c r="A759" s="54">
        <v>0</v>
      </c>
      <c r="B759" s="23">
        <v>1</v>
      </c>
      <c r="C759" s="25">
        <v>0</v>
      </c>
      <c r="D759" s="23">
        <v>1</v>
      </c>
      <c r="E759" s="24">
        <v>0</v>
      </c>
      <c r="F759" s="24">
        <v>0</v>
      </c>
      <c r="G759" s="24">
        <v>0</v>
      </c>
      <c r="H759" s="24">
        <v>1</v>
      </c>
      <c r="I759" s="24">
        <v>0</v>
      </c>
      <c r="J759" s="5">
        <v>1</v>
      </c>
      <c r="K759" s="5">
        <f t="shared" si="33"/>
        <v>-2</v>
      </c>
      <c r="L759" s="56">
        <f t="shared" si="32"/>
        <v>0</v>
      </c>
      <c r="M759" s="18"/>
      <c r="N759" s="18"/>
      <c r="O759" s="18">
        <v>0</v>
      </c>
      <c r="P759" s="18">
        <v>1</v>
      </c>
      <c r="Q759" s="18">
        <v>0</v>
      </c>
      <c r="R759" s="79">
        <v>1</v>
      </c>
      <c r="S759" s="79">
        <v>0</v>
      </c>
      <c r="T759" s="79">
        <v>0</v>
      </c>
      <c r="U759" s="79">
        <v>0</v>
      </c>
      <c r="V759" s="79">
        <v>1</v>
      </c>
      <c r="W759" s="79">
        <v>0</v>
      </c>
      <c r="X759" s="79">
        <v>1</v>
      </c>
      <c r="Y759" s="79">
        <f>표35_49651611931749[[#This Row],[Mdm2(t+1)]]</f>
        <v>0</v>
      </c>
    </row>
    <row r="760" spans="1:25" ht="10.8">
      <c r="A760" s="54">
        <v>0</v>
      </c>
      <c r="B760" s="23">
        <v>1</v>
      </c>
      <c r="C760" s="25">
        <v>0</v>
      </c>
      <c r="D760" s="23">
        <v>1</v>
      </c>
      <c r="E760" s="24">
        <v>0</v>
      </c>
      <c r="F760" s="24">
        <v>0</v>
      </c>
      <c r="G760" s="24">
        <v>0</v>
      </c>
      <c r="H760" s="24">
        <v>1</v>
      </c>
      <c r="I760" s="24">
        <v>1</v>
      </c>
      <c r="J760" s="5">
        <v>0</v>
      </c>
      <c r="K760" s="5">
        <f t="shared" si="33"/>
        <v>-1</v>
      </c>
      <c r="L760" s="56">
        <f t="shared" si="32"/>
        <v>0</v>
      </c>
      <c r="M760" s="18"/>
      <c r="N760" s="18"/>
      <c r="O760" s="18">
        <v>0</v>
      </c>
      <c r="P760" s="18">
        <v>1</v>
      </c>
      <c r="Q760" s="18">
        <v>0</v>
      </c>
      <c r="R760" s="79">
        <v>1</v>
      </c>
      <c r="S760" s="79">
        <v>0</v>
      </c>
      <c r="T760" s="79">
        <v>0</v>
      </c>
      <c r="U760" s="79">
        <v>0</v>
      </c>
      <c r="V760" s="79">
        <v>1</v>
      </c>
      <c r="W760" s="79">
        <v>1</v>
      </c>
      <c r="X760" s="79">
        <v>0</v>
      </c>
      <c r="Y760" s="79">
        <f>표35_49651611931749[[#This Row],[Mdm2(t+1)]]</f>
        <v>0</v>
      </c>
    </row>
    <row r="761" spans="1:25" ht="10.8">
      <c r="A761" s="54">
        <v>0</v>
      </c>
      <c r="B761" s="23">
        <v>1</v>
      </c>
      <c r="C761" s="25">
        <v>0</v>
      </c>
      <c r="D761" s="23">
        <v>1</v>
      </c>
      <c r="E761" s="24">
        <v>0</v>
      </c>
      <c r="F761" s="24">
        <v>0</v>
      </c>
      <c r="G761" s="24">
        <v>0</v>
      </c>
      <c r="H761" s="24">
        <v>1</v>
      </c>
      <c r="I761" s="24">
        <v>1</v>
      </c>
      <c r="J761" s="5">
        <v>1</v>
      </c>
      <c r="K761" s="5">
        <f t="shared" si="33"/>
        <v>-1</v>
      </c>
      <c r="L761" s="56">
        <f t="shared" si="32"/>
        <v>0</v>
      </c>
      <c r="M761" s="18"/>
      <c r="N761" s="18"/>
      <c r="O761" s="18">
        <v>0</v>
      </c>
      <c r="P761" s="18">
        <v>1</v>
      </c>
      <c r="Q761" s="18">
        <v>0</v>
      </c>
      <c r="R761" s="79">
        <v>1</v>
      </c>
      <c r="S761" s="79">
        <v>0</v>
      </c>
      <c r="T761" s="79">
        <v>0</v>
      </c>
      <c r="U761" s="79">
        <v>0</v>
      </c>
      <c r="V761" s="79">
        <v>1</v>
      </c>
      <c r="W761" s="79">
        <v>1</v>
      </c>
      <c r="X761" s="79">
        <v>1</v>
      </c>
      <c r="Y761" s="79">
        <f>표35_49651611931749[[#This Row],[Mdm2(t+1)]]</f>
        <v>0</v>
      </c>
    </row>
    <row r="762" spans="1:25" ht="10.8">
      <c r="A762" s="54">
        <v>0</v>
      </c>
      <c r="B762" s="23">
        <v>1</v>
      </c>
      <c r="C762" s="25">
        <v>0</v>
      </c>
      <c r="D762" s="23">
        <v>1</v>
      </c>
      <c r="E762" s="26">
        <v>0</v>
      </c>
      <c r="F762" s="26">
        <v>0</v>
      </c>
      <c r="G762" s="26">
        <v>1</v>
      </c>
      <c r="H762" s="26">
        <v>0</v>
      </c>
      <c r="I762" s="26">
        <v>0</v>
      </c>
      <c r="J762" s="6">
        <v>0</v>
      </c>
      <c r="K762" s="5">
        <f t="shared" si="33"/>
        <v>-1</v>
      </c>
      <c r="L762" s="56">
        <f t="shared" si="32"/>
        <v>0</v>
      </c>
      <c r="M762" s="18"/>
      <c r="N762" s="18"/>
      <c r="O762" s="18">
        <v>0</v>
      </c>
      <c r="P762" s="18">
        <v>1</v>
      </c>
      <c r="Q762" s="18">
        <v>0</v>
      </c>
      <c r="R762" s="79">
        <v>1</v>
      </c>
      <c r="S762" s="79">
        <v>0</v>
      </c>
      <c r="T762" s="79">
        <v>0</v>
      </c>
      <c r="U762" s="79">
        <v>1</v>
      </c>
      <c r="V762" s="79">
        <v>0</v>
      </c>
      <c r="W762" s="79">
        <v>0</v>
      </c>
      <c r="X762" s="79">
        <v>0</v>
      </c>
      <c r="Y762" s="79">
        <f>표35_49651611931749[[#This Row],[Mdm2(t+1)]]</f>
        <v>0</v>
      </c>
    </row>
    <row r="763" spans="1:25" ht="10.8">
      <c r="A763" s="54">
        <v>0</v>
      </c>
      <c r="B763" s="23">
        <v>1</v>
      </c>
      <c r="C763" s="25">
        <v>0</v>
      </c>
      <c r="D763" s="23">
        <v>1</v>
      </c>
      <c r="E763" s="26">
        <v>0</v>
      </c>
      <c r="F763" s="26">
        <v>0</v>
      </c>
      <c r="G763" s="26">
        <v>1</v>
      </c>
      <c r="H763" s="26">
        <v>0</v>
      </c>
      <c r="I763" s="26">
        <v>0</v>
      </c>
      <c r="J763" s="6">
        <v>1</v>
      </c>
      <c r="K763" s="5">
        <f t="shared" si="33"/>
        <v>-1</v>
      </c>
      <c r="L763" s="56">
        <f t="shared" si="32"/>
        <v>0</v>
      </c>
      <c r="M763" s="18"/>
      <c r="N763" s="18"/>
      <c r="O763" s="18">
        <v>0</v>
      </c>
      <c r="P763" s="18">
        <v>1</v>
      </c>
      <c r="Q763" s="18">
        <v>0</v>
      </c>
      <c r="R763" s="79">
        <v>1</v>
      </c>
      <c r="S763" s="79">
        <v>0</v>
      </c>
      <c r="T763" s="79">
        <v>0</v>
      </c>
      <c r="U763" s="79">
        <v>1</v>
      </c>
      <c r="V763" s="79">
        <v>0</v>
      </c>
      <c r="W763" s="79">
        <v>0</v>
      </c>
      <c r="X763" s="79">
        <v>1</v>
      </c>
      <c r="Y763" s="79">
        <f>표35_49651611931749[[#This Row],[Mdm2(t+1)]]</f>
        <v>0</v>
      </c>
    </row>
    <row r="764" spans="1:25" ht="10.8">
      <c r="A764" s="54">
        <v>0</v>
      </c>
      <c r="B764" s="23">
        <v>1</v>
      </c>
      <c r="C764" s="25">
        <v>0</v>
      </c>
      <c r="D764" s="23">
        <v>1</v>
      </c>
      <c r="E764" s="26">
        <v>0</v>
      </c>
      <c r="F764" s="26">
        <v>0</v>
      </c>
      <c r="G764" s="26">
        <v>1</v>
      </c>
      <c r="H764" s="26">
        <v>0</v>
      </c>
      <c r="I764" s="26">
        <v>1</v>
      </c>
      <c r="J764" s="6">
        <v>0</v>
      </c>
      <c r="K764" s="5">
        <f t="shared" si="33"/>
        <v>0</v>
      </c>
      <c r="L764" s="56">
        <f t="shared" si="32"/>
        <v>0</v>
      </c>
      <c r="M764" s="18"/>
      <c r="N764" s="18"/>
      <c r="O764" s="18">
        <v>0</v>
      </c>
      <c r="P764" s="18">
        <v>1</v>
      </c>
      <c r="Q764" s="18">
        <v>0</v>
      </c>
      <c r="R764" s="79">
        <v>1</v>
      </c>
      <c r="S764" s="79">
        <v>0</v>
      </c>
      <c r="T764" s="79">
        <v>0</v>
      </c>
      <c r="U764" s="79">
        <v>1</v>
      </c>
      <c r="V764" s="79">
        <v>0</v>
      </c>
      <c r="W764" s="79">
        <v>1</v>
      </c>
      <c r="X764" s="79">
        <v>0</v>
      </c>
      <c r="Y764" s="79">
        <f>표35_49651611931749[[#This Row],[Mdm2(t+1)]]</f>
        <v>0</v>
      </c>
    </row>
    <row r="765" spans="1:25" ht="10.8">
      <c r="A765" s="54">
        <v>0</v>
      </c>
      <c r="B765" s="23">
        <v>1</v>
      </c>
      <c r="C765" s="25">
        <v>0</v>
      </c>
      <c r="D765" s="23">
        <v>1</v>
      </c>
      <c r="E765" s="26">
        <v>0</v>
      </c>
      <c r="F765" s="26">
        <v>0</v>
      </c>
      <c r="G765" s="26">
        <v>1</v>
      </c>
      <c r="H765" s="26">
        <v>0</v>
      </c>
      <c r="I765" s="26">
        <v>1</v>
      </c>
      <c r="J765" s="6">
        <v>1</v>
      </c>
      <c r="K765" s="5">
        <f t="shared" si="33"/>
        <v>0</v>
      </c>
      <c r="L765" s="56">
        <f t="shared" si="32"/>
        <v>1</v>
      </c>
      <c r="M765" s="18"/>
      <c r="N765" s="18"/>
      <c r="O765" s="18">
        <v>0</v>
      </c>
      <c r="P765" s="18">
        <v>1</v>
      </c>
      <c r="Q765" s="18">
        <v>0</v>
      </c>
      <c r="R765" s="79">
        <v>1</v>
      </c>
      <c r="S765" s="79">
        <v>0</v>
      </c>
      <c r="T765" s="79">
        <v>0</v>
      </c>
      <c r="U765" s="79">
        <v>1</v>
      </c>
      <c r="V765" s="79">
        <v>0</v>
      </c>
      <c r="W765" s="79">
        <v>1</v>
      </c>
      <c r="X765" s="79">
        <v>1</v>
      </c>
      <c r="Y765" s="79">
        <f>표35_49651611931749[[#This Row],[Mdm2(t+1)]]</f>
        <v>1</v>
      </c>
    </row>
    <row r="766" spans="1:25" ht="10.8">
      <c r="A766" s="54">
        <v>0</v>
      </c>
      <c r="B766" s="23">
        <v>1</v>
      </c>
      <c r="C766" s="25">
        <v>0</v>
      </c>
      <c r="D766" s="23">
        <v>1</v>
      </c>
      <c r="E766" s="26">
        <v>0</v>
      </c>
      <c r="F766" s="26">
        <v>0</v>
      </c>
      <c r="G766" s="26">
        <v>1</v>
      </c>
      <c r="H766" s="26">
        <v>1</v>
      </c>
      <c r="I766" s="26">
        <v>0</v>
      </c>
      <c r="J766" s="6">
        <v>0</v>
      </c>
      <c r="K766" s="5">
        <f t="shared" si="33"/>
        <v>0</v>
      </c>
      <c r="L766" s="56">
        <f t="shared" si="32"/>
        <v>0</v>
      </c>
      <c r="M766" s="18"/>
      <c r="N766" s="18"/>
      <c r="O766" s="18">
        <v>0</v>
      </c>
      <c r="P766" s="18">
        <v>1</v>
      </c>
      <c r="Q766" s="18">
        <v>0</v>
      </c>
      <c r="R766" s="79">
        <v>1</v>
      </c>
      <c r="S766" s="79">
        <v>0</v>
      </c>
      <c r="T766" s="79">
        <v>0</v>
      </c>
      <c r="U766" s="79">
        <v>1</v>
      </c>
      <c r="V766" s="79">
        <v>1</v>
      </c>
      <c r="W766" s="79">
        <v>0</v>
      </c>
      <c r="X766" s="79">
        <v>0</v>
      </c>
      <c r="Y766" s="79">
        <f>표35_49651611931749[[#This Row],[Mdm2(t+1)]]</f>
        <v>0</v>
      </c>
    </row>
    <row r="767" spans="1:25" ht="10.8">
      <c r="A767" s="54">
        <v>0</v>
      </c>
      <c r="B767" s="23">
        <v>1</v>
      </c>
      <c r="C767" s="25">
        <v>0</v>
      </c>
      <c r="D767" s="23">
        <v>1</v>
      </c>
      <c r="E767" s="26">
        <v>0</v>
      </c>
      <c r="F767" s="26">
        <v>0</v>
      </c>
      <c r="G767" s="26">
        <v>1</v>
      </c>
      <c r="H767" s="26">
        <v>1</v>
      </c>
      <c r="I767" s="26">
        <v>0</v>
      </c>
      <c r="J767" s="6">
        <v>1</v>
      </c>
      <c r="K767" s="5">
        <f t="shared" si="33"/>
        <v>0</v>
      </c>
      <c r="L767" s="56">
        <f t="shared" si="32"/>
        <v>1</v>
      </c>
      <c r="M767" s="18"/>
      <c r="N767" s="18"/>
      <c r="O767" s="18">
        <v>0</v>
      </c>
      <c r="P767" s="18">
        <v>1</v>
      </c>
      <c r="Q767" s="18">
        <v>0</v>
      </c>
      <c r="R767" s="79">
        <v>1</v>
      </c>
      <c r="S767" s="79">
        <v>0</v>
      </c>
      <c r="T767" s="79">
        <v>0</v>
      </c>
      <c r="U767" s="79">
        <v>1</v>
      </c>
      <c r="V767" s="79">
        <v>1</v>
      </c>
      <c r="W767" s="79">
        <v>0</v>
      </c>
      <c r="X767" s="79">
        <v>1</v>
      </c>
      <c r="Y767" s="79">
        <f>표35_49651611931749[[#This Row],[Mdm2(t+1)]]</f>
        <v>1</v>
      </c>
    </row>
    <row r="768" spans="1:25" ht="10.8">
      <c r="A768" s="54">
        <v>0</v>
      </c>
      <c r="B768" s="23">
        <v>1</v>
      </c>
      <c r="C768" s="25">
        <v>0</v>
      </c>
      <c r="D768" s="23">
        <v>1</v>
      </c>
      <c r="E768" s="26">
        <v>0</v>
      </c>
      <c r="F768" s="26">
        <v>0</v>
      </c>
      <c r="G768" s="26">
        <v>1</v>
      </c>
      <c r="H768" s="26">
        <v>1</v>
      </c>
      <c r="I768" s="26">
        <v>1</v>
      </c>
      <c r="J768" s="6">
        <v>0</v>
      </c>
      <c r="K768" s="5">
        <f t="shared" si="33"/>
        <v>1</v>
      </c>
      <c r="L768" s="56">
        <f t="shared" si="32"/>
        <v>1</v>
      </c>
      <c r="M768" s="18"/>
      <c r="N768" s="18"/>
      <c r="O768" s="18">
        <v>0</v>
      </c>
      <c r="P768" s="18">
        <v>1</v>
      </c>
      <c r="Q768" s="18">
        <v>0</v>
      </c>
      <c r="R768" s="79">
        <v>1</v>
      </c>
      <c r="S768" s="79">
        <v>0</v>
      </c>
      <c r="T768" s="79">
        <v>0</v>
      </c>
      <c r="U768" s="79">
        <v>1</v>
      </c>
      <c r="V768" s="79">
        <v>1</v>
      </c>
      <c r="W768" s="79">
        <v>1</v>
      </c>
      <c r="X768" s="79">
        <v>0</v>
      </c>
      <c r="Y768" s="79">
        <f>표35_49651611931749[[#This Row],[Mdm2(t+1)]]</f>
        <v>1</v>
      </c>
    </row>
    <row r="769" spans="1:25" ht="10.8">
      <c r="A769" s="54">
        <v>0</v>
      </c>
      <c r="B769" s="23">
        <v>1</v>
      </c>
      <c r="C769" s="25">
        <v>0</v>
      </c>
      <c r="D769" s="23">
        <v>1</v>
      </c>
      <c r="E769" s="26">
        <v>0</v>
      </c>
      <c r="F769" s="26">
        <v>0</v>
      </c>
      <c r="G769" s="26">
        <v>1</v>
      </c>
      <c r="H769" s="26">
        <v>1</v>
      </c>
      <c r="I769" s="26">
        <v>1</v>
      </c>
      <c r="J769" s="6">
        <v>1</v>
      </c>
      <c r="K769" s="5">
        <f t="shared" si="33"/>
        <v>1</v>
      </c>
      <c r="L769" s="56">
        <f t="shared" si="32"/>
        <v>1</v>
      </c>
      <c r="M769" s="18"/>
      <c r="N769" s="18"/>
      <c r="O769" s="18">
        <v>0</v>
      </c>
      <c r="P769" s="18">
        <v>1</v>
      </c>
      <c r="Q769" s="18">
        <v>0</v>
      </c>
      <c r="R769" s="79">
        <v>1</v>
      </c>
      <c r="S769" s="79">
        <v>0</v>
      </c>
      <c r="T769" s="79">
        <v>0</v>
      </c>
      <c r="U769" s="79">
        <v>1</v>
      </c>
      <c r="V769" s="79">
        <v>1</v>
      </c>
      <c r="W769" s="79">
        <v>1</v>
      </c>
      <c r="X769" s="79">
        <v>1</v>
      </c>
      <c r="Y769" s="79">
        <f>표35_49651611931749[[#This Row],[Mdm2(t+1)]]</f>
        <v>1</v>
      </c>
    </row>
    <row r="770" spans="1:25" ht="10.8">
      <c r="A770" s="54">
        <v>0</v>
      </c>
      <c r="B770" s="23">
        <v>1</v>
      </c>
      <c r="C770" s="25">
        <v>0</v>
      </c>
      <c r="D770" s="23">
        <v>1</v>
      </c>
      <c r="E770" s="24">
        <v>0</v>
      </c>
      <c r="F770" s="26">
        <v>1</v>
      </c>
      <c r="G770" s="26">
        <v>0</v>
      </c>
      <c r="H770" s="26">
        <v>0</v>
      </c>
      <c r="I770" s="26">
        <v>0</v>
      </c>
      <c r="J770" s="5">
        <v>0</v>
      </c>
      <c r="K770" s="5">
        <f t="shared" si="33"/>
        <v>-2</v>
      </c>
      <c r="L770" s="56">
        <f t="shared" si="32"/>
        <v>0</v>
      </c>
      <c r="M770" s="18"/>
      <c r="N770" s="18"/>
      <c r="O770" s="18">
        <v>0</v>
      </c>
      <c r="P770" s="18">
        <v>1</v>
      </c>
      <c r="Q770" s="18">
        <v>0</v>
      </c>
      <c r="R770" s="79">
        <v>1</v>
      </c>
      <c r="S770" s="79">
        <v>0</v>
      </c>
      <c r="T770" s="79">
        <v>1</v>
      </c>
      <c r="U770" s="79">
        <v>0</v>
      </c>
      <c r="V770" s="79">
        <v>0</v>
      </c>
      <c r="W770" s="79">
        <v>0</v>
      </c>
      <c r="X770" s="79">
        <v>0</v>
      </c>
      <c r="Y770" s="79">
        <f>표35_49651611931749[[#This Row],[Mdm2(t+1)]]</f>
        <v>0</v>
      </c>
    </row>
    <row r="771" spans="1:25" ht="10.8">
      <c r="A771" s="54">
        <v>0</v>
      </c>
      <c r="B771" s="23">
        <v>1</v>
      </c>
      <c r="C771" s="25">
        <v>0</v>
      </c>
      <c r="D771" s="23">
        <v>1</v>
      </c>
      <c r="E771" s="24">
        <v>0</v>
      </c>
      <c r="F771" s="26">
        <v>1</v>
      </c>
      <c r="G771" s="26">
        <v>0</v>
      </c>
      <c r="H771" s="26">
        <v>0</v>
      </c>
      <c r="I771" s="26">
        <v>0</v>
      </c>
      <c r="J771" s="5">
        <v>1</v>
      </c>
      <c r="K771" s="5">
        <f t="shared" si="33"/>
        <v>-2</v>
      </c>
      <c r="L771" s="56">
        <f t="shared" si="32"/>
        <v>0</v>
      </c>
      <c r="M771" s="18"/>
      <c r="N771" s="18"/>
      <c r="O771" s="18">
        <v>0</v>
      </c>
      <c r="P771" s="18">
        <v>1</v>
      </c>
      <c r="Q771" s="18">
        <v>0</v>
      </c>
      <c r="R771" s="79">
        <v>1</v>
      </c>
      <c r="S771" s="79">
        <v>0</v>
      </c>
      <c r="T771" s="79">
        <v>1</v>
      </c>
      <c r="U771" s="79">
        <v>0</v>
      </c>
      <c r="V771" s="79">
        <v>0</v>
      </c>
      <c r="W771" s="79">
        <v>0</v>
      </c>
      <c r="X771" s="79">
        <v>1</v>
      </c>
      <c r="Y771" s="79">
        <f>표35_49651611931749[[#This Row],[Mdm2(t+1)]]</f>
        <v>0</v>
      </c>
    </row>
    <row r="772" spans="1:25" ht="10.8">
      <c r="A772" s="54">
        <v>0</v>
      </c>
      <c r="B772" s="23">
        <v>1</v>
      </c>
      <c r="C772" s="25">
        <v>0</v>
      </c>
      <c r="D772" s="23">
        <v>1</v>
      </c>
      <c r="E772" s="24">
        <v>0</v>
      </c>
      <c r="F772" s="26">
        <v>1</v>
      </c>
      <c r="G772" s="26">
        <v>0</v>
      </c>
      <c r="H772" s="26">
        <v>0</v>
      </c>
      <c r="I772" s="26">
        <v>1</v>
      </c>
      <c r="J772" s="5">
        <v>0</v>
      </c>
      <c r="K772" s="5">
        <f t="shared" si="33"/>
        <v>-1</v>
      </c>
      <c r="L772" s="56">
        <f t="shared" si="32"/>
        <v>0</v>
      </c>
      <c r="M772" s="18"/>
      <c r="N772" s="18"/>
      <c r="O772" s="18">
        <v>0</v>
      </c>
      <c r="P772" s="18">
        <v>1</v>
      </c>
      <c r="Q772" s="18">
        <v>0</v>
      </c>
      <c r="R772" s="79">
        <v>1</v>
      </c>
      <c r="S772" s="79">
        <v>0</v>
      </c>
      <c r="T772" s="79">
        <v>1</v>
      </c>
      <c r="U772" s="79">
        <v>0</v>
      </c>
      <c r="V772" s="79">
        <v>0</v>
      </c>
      <c r="W772" s="79">
        <v>1</v>
      </c>
      <c r="X772" s="79">
        <v>0</v>
      </c>
      <c r="Y772" s="79">
        <f>표35_49651611931749[[#This Row],[Mdm2(t+1)]]</f>
        <v>0</v>
      </c>
    </row>
    <row r="773" spans="1:25" ht="10.8">
      <c r="A773" s="54">
        <v>0</v>
      </c>
      <c r="B773" s="23">
        <v>1</v>
      </c>
      <c r="C773" s="25">
        <v>0</v>
      </c>
      <c r="D773" s="23">
        <v>1</v>
      </c>
      <c r="E773" s="24">
        <v>0</v>
      </c>
      <c r="F773" s="26">
        <v>1</v>
      </c>
      <c r="G773" s="26">
        <v>0</v>
      </c>
      <c r="H773" s="26">
        <v>0</v>
      </c>
      <c r="I773" s="26">
        <v>1</v>
      </c>
      <c r="J773" s="5">
        <v>1</v>
      </c>
      <c r="K773" s="5">
        <f t="shared" si="33"/>
        <v>-1</v>
      </c>
      <c r="L773" s="56">
        <f t="shared" si="32"/>
        <v>0</v>
      </c>
      <c r="M773" s="18"/>
      <c r="N773" s="18"/>
      <c r="O773" s="18">
        <v>0</v>
      </c>
      <c r="P773" s="18">
        <v>1</v>
      </c>
      <c r="Q773" s="18">
        <v>0</v>
      </c>
      <c r="R773" s="79">
        <v>1</v>
      </c>
      <c r="S773" s="79">
        <v>0</v>
      </c>
      <c r="T773" s="79">
        <v>1</v>
      </c>
      <c r="U773" s="79">
        <v>0</v>
      </c>
      <c r="V773" s="79">
        <v>0</v>
      </c>
      <c r="W773" s="79">
        <v>1</v>
      </c>
      <c r="X773" s="79">
        <v>1</v>
      </c>
      <c r="Y773" s="79">
        <f>표35_49651611931749[[#This Row],[Mdm2(t+1)]]</f>
        <v>0</v>
      </c>
    </row>
    <row r="774" spans="1:25" ht="10.8">
      <c r="A774" s="54">
        <v>0</v>
      </c>
      <c r="B774" s="23">
        <v>1</v>
      </c>
      <c r="C774" s="25">
        <v>0</v>
      </c>
      <c r="D774" s="23">
        <v>1</v>
      </c>
      <c r="E774" s="24">
        <v>0</v>
      </c>
      <c r="F774" s="26">
        <v>1</v>
      </c>
      <c r="G774" s="26">
        <v>0</v>
      </c>
      <c r="H774" s="26">
        <v>1</v>
      </c>
      <c r="I774" s="26">
        <v>0</v>
      </c>
      <c r="J774" s="6">
        <v>0</v>
      </c>
      <c r="K774" s="5">
        <f t="shared" si="33"/>
        <v>-1</v>
      </c>
      <c r="L774" s="56">
        <f t="shared" si="32"/>
        <v>0</v>
      </c>
      <c r="M774" s="18"/>
      <c r="N774" s="18"/>
      <c r="O774" s="18">
        <v>0</v>
      </c>
      <c r="P774" s="18">
        <v>1</v>
      </c>
      <c r="Q774" s="18">
        <v>0</v>
      </c>
      <c r="R774" s="79">
        <v>1</v>
      </c>
      <c r="S774" s="79">
        <v>0</v>
      </c>
      <c r="T774" s="79">
        <v>1</v>
      </c>
      <c r="U774" s="79">
        <v>0</v>
      </c>
      <c r="V774" s="79">
        <v>1</v>
      </c>
      <c r="W774" s="79">
        <v>0</v>
      </c>
      <c r="X774" s="79">
        <v>0</v>
      </c>
      <c r="Y774" s="79">
        <f>표35_49651611931749[[#This Row],[Mdm2(t+1)]]</f>
        <v>0</v>
      </c>
    </row>
    <row r="775" spans="1:25" ht="10.8">
      <c r="A775" s="54">
        <v>0</v>
      </c>
      <c r="B775" s="23">
        <v>1</v>
      </c>
      <c r="C775" s="25">
        <v>0</v>
      </c>
      <c r="D775" s="23">
        <v>1</v>
      </c>
      <c r="E775" s="24">
        <v>0</v>
      </c>
      <c r="F775" s="26">
        <v>1</v>
      </c>
      <c r="G775" s="26">
        <v>0</v>
      </c>
      <c r="H775" s="26">
        <v>1</v>
      </c>
      <c r="I775" s="26">
        <v>0</v>
      </c>
      <c r="J775" s="6">
        <v>1</v>
      </c>
      <c r="K775" s="5">
        <f t="shared" si="33"/>
        <v>-1</v>
      </c>
      <c r="L775" s="56">
        <f t="shared" si="32"/>
        <v>0</v>
      </c>
      <c r="M775" s="18"/>
      <c r="N775" s="18"/>
      <c r="O775" s="18">
        <v>0</v>
      </c>
      <c r="P775" s="18">
        <v>1</v>
      </c>
      <c r="Q775" s="18">
        <v>0</v>
      </c>
      <c r="R775" s="79">
        <v>1</v>
      </c>
      <c r="S775" s="79">
        <v>0</v>
      </c>
      <c r="T775" s="79">
        <v>1</v>
      </c>
      <c r="U775" s="79">
        <v>0</v>
      </c>
      <c r="V775" s="79">
        <v>1</v>
      </c>
      <c r="W775" s="79">
        <v>0</v>
      </c>
      <c r="X775" s="79">
        <v>1</v>
      </c>
      <c r="Y775" s="79">
        <f>표35_49651611931749[[#This Row],[Mdm2(t+1)]]</f>
        <v>0</v>
      </c>
    </row>
    <row r="776" spans="1:25" ht="10.8">
      <c r="A776" s="54">
        <v>0</v>
      </c>
      <c r="B776" s="23">
        <v>1</v>
      </c>
      <c r="C776" s="25">
        <v>0</v>
      </c>
      <c r="D776" s="23">
        <v>1</v>
      </c>
      <c r="E776" s="24">
        <v>0</v>
      </c>
      <c r="F776" s="26">
        <v>1</v>
      </c>
      <c r="G776" s="26">
        <v>0</v>
      </c>
      <c r="H776" s="26">
        <v>1</v>
      </c>
      <c r="I776" s="26">
        <v>1</v>
      </c>
      <c r="J776" s="6">
        <v>0</v>
      </c>
      <c r="K776" s="5">
        <f t="shared" si="33"/>
        <v>0</v>
      </c>
      <c r="L776" s="56">
        <f t="shared" si="32"/>
        <v>0</v>
      </c>
      <c r="M776" s="18"/>
      <c r="N776" s="18"/>
      <c r="O776" s="18">
        <v>0</v>
      </c>
      <c r="P776" s="18">
        <v>1</v>
      </c>
      <c r="Q776" s="18">
        <v>0</v>
      </c>
      <c r="R776" s="79">
        <v>1</v>
      </c>
      <c r="S776" s="79">
        <v>0</v>
      </c>
      <c r="T776" s="79">
        <v>1</v>
      </c>
      <c r="U776" s="79">
        <v>0</v>
      </c>
      <c r="V776" s="79">
        <v>1</v>
      </c>
      <c r="W776" s="79">
        <v>1</v>
      </c>
      <c r="X776" s="79">
        <v>0</v>
      </c>
      <c r="Y776" s="79">
        <f>표35_49651611931749[[#This Row],[Mdm2(t+1)]]</f>
        <v>0</v>
      </c>
    </row>
    <row r="777" spans="1:25" ht="10.8">
      <c r="A777" s="54">
        <v>0</v>
      </c>
      <c r="B777" s="23">
        <v>1</v>
      </c>
      <c r="C777" s="25">
        <v>0</v>
      </c>
      <c r="D777" s="23">
        <v>1</v>
      </c>
      <c r="E777" s="26">
        <v>0</v>
      </c>
      <c r="F777" s="26">
        <v>1</v>
      </c>
      <c r="G777" s="26">
        <v>0</v>
      </c>
      <c r="H777" s="26">
        <v>1</v>
      </c>
      <c r="I777" s="26">
        <v>1</v>
      </c>
      <c r="J777" s="6">
        <v>1</v>
      </c>
      <c r="K777" s="5">
        <f t="shared" si="33"/>
        <v>0</v>
      </c>
      <c r="L777" s="56">
        <f t="shared" si="32"/>
        <v>1</v>
      </c>
      <c r="M777" s="18"/>
      <c r="N777" s="18"/>
      <c r="O777" s="18">
        <v>0</v>
      </c>
      <c r="P777" s="18">
        <v>1</v>
      </c>
      <c r="Q777" s="18">
        <v>0</v>
      </c>
      <c r="R777" s="79">
        <v>1</v>
      </c>
      <c r="S777" s="79">
        <v>0</v>
      </c>
      <c r="T777" s="79">
        <v>1</v>
      </c>
      <c r="U777" s="79">
        <v>0</v>
      </c>
      <c r="V777" s="79">
        <v>1</v>
      </c>
      <c r="W777" s="79">
        <v>1</v>
      </c>
      <c r="X777" s="79">
        <v>1</v>
      </c>
      <c r="Y777" s="79">
        <f>표35_49651611931749[[#This Row],[Mdm2(t+1)]]</f>
        <v>1</v>
      </c>
    </row>
    <row r="778" spans="1:25" ht="10.8">
      <c r="A778" s="54">
        <v>0</v>
      </c>
      <c r="B778" s="23">
        <v>1</v>
      </c>
      <c r="C778" s="25">
        <v>0</v>
      </c>
      <c r="D778" s="23">
        <v>1</v>
      </c>
      <c r="E778" s="26">
        <v>0</v>
      </c>
      <c r="F778" s="26">
        <v>1</v>
      </c>
      <c r="G778" s="26">
        <v>1</v>
      </c>
      <c r="H778" s="26">
        <v>0</v>
      </c>
      <c r="I778" s="26">
        <v>0</v>
      </c>
      <c r="J778" s="6">
        <v>0</v>
      </c>
      <c r="K778" s="5">
        <f t="shared" si="33"/>
        <v>0</v>
      </c>
      <c r="L778" s="56">
        <f t="shared" si="32"/>
        <v>0</v>
      </c>
      <c r="M778" s="18"/>
      <c r="N778" s="18"/>
      <c r="O778" s="18">
        <v>0</v>
      </c>
      <c r="P778" s="18">
        <v>1</v>
      </c>
      <c r="Q778" s="18">
        <v>0</v>
      </c>
      <c r="R778" s="79">
        <v>1</v>
      </c>
      <c r="S778" s="79">
        <v>0</v>
      </c>
      <c r="T778" s="79">
        <v>1</v>
      </c>
      <c r="U778" s="79">
        <v>1</v>
      </c>
      <c r="V778" s="79">
        <v>0</v>
      </c>
      <c r="W778" s="79">
        <v>0</v>
      </c>
      <c r="X778" s="79">
        <v>0</v>
      </c>
      <c r="Y778" s="79">
        <f>표35_49651611931749[[#This Row],[Mdm2(t+1)]]</f>
        <v>0</v>
      </c>
    </row>
    <row r="779" spans="1:25" ht="10.8">
      <c r="A779" s="54">
        <v>0</v>
      </c>
      <c r="B779" s="23">
        <v>1</v>
      </c>
      <c r="C779" s="25">
        <v>0</v>
      </c>
      <c r="D779" s="23">
        <v>1</v>
      </c>
      <c r="E779" s="26">
        <v>0</v>
      </c>
      <c r="F779" s="26">
        <v>1</v>
      </c>
      <c r="G779" s="26">
        <v>1</v>
      </c>
      <c r="H779" s="26">
        <v>0</v>
      </c>
      <c r="I779" s="26">
        <v>0</v>
      </c>
      <c r="J779" s="6">
        <v>1</v>
      </c>
      <c r="K779" s="5">
        <f t="shared" si="33"/>
        <v>0</v>
      </c>
      <c r="L779" s="56">
        <f t="shared" si="32"/>
        <v>1</v>
      </c>
      <c r="M779" s="18"/>
      <c r="N779" s="18"/>
      <c r="O779" s="18">
        <v>0</v>
      </c>
      <c r="P779" s="18">
        <v>1</v>
      </c>
      <c r="Q779" s="18">
        <v>0</v>
      </c>
      <c r="R779" s="79">
        <v>1</v>
      </c>
      <c r="S779" s="79">
        <v>0</v>
      </c>
      <c r="T779" s="79">
        <v>1</v>
      </c>
      <c r="U779" s="79">
        <v>1</v>
      </c>
      <c r="V779" s="79">
        <v>0</v>
      </c>
      <c r="W779" s="79">
        <v>0</v>
      </c>
      <c r="X779" s="79">
        <v>1</v>
      </c>
      <c r="Y779" s="79">
        <f>표35_49651611931749[[#This Row],[Mdm2(t+1)]]</f>
        <v>1</v>
      </c>
    </row>
    <row r="780" spans="1:25" ht="10.8">
      <c r="A780" s="54">
        <v>0</v>
      </c>
      <c r="B780" s="23">
        <v>1</v>
      </c>
      <c r="C780" s="25">
        <v>0</v>
      </c>
      <c r="D780" s="23">
        <v>1</v>
      </c>
      <c r="E780" s="24">
        <v>0</v>
      </c>
      <c r="F780" s="26">
        <v>1</v>
      </c>
      <c r="G780" s="26">
        <v>1</v>
      </c>
      <c r="H780" s="26">
        <v>0</v>
      </c>
      <c r="I780" s="26">
        <v>1</v>
      </c>
      <c r="J780" s="6">
        <v>0</v>
      </c>
      <c r="K780" s="5">
        <f t="shared" si="33"/>
        <v>1</v>
      </c>
      <c r="L780" s="56">
        <f t="shared" si="32"/>
        <v>1</v>
      </c>
      <c r="M780" s="18"/>
      <c r="N780" s="18"/>
      <c r="O780" s="18">
        <v>0</v>
      </c>
      <c r="P780" s="18">
        <v>1</v>
      </c>
      <c r="Q780" s="18">
        <v>0</v>
      </c>
      <c r="R780" s="79">
        <v>1</v>
      </c>
      <c r="S780" s="79">
        <v>0</v>
      </c>
      <c r="T780" s="79">
        <v>1</v>
      </c>
      <c r="U780" s="79">
        <v>1</v>
      </c>
      <c r="V780" s="79">
        <v>0</v>
      </c>
      <c r="W780" s="79">
        <v>1</v>
      </c>
      <c r="X780" s="79">
        <v>0</v>
      </c>
      <c r="Y780" s="79">
        <f>표35_49651611931749[[#This Row],[Mdm2(t+1)]]</f>
        <v>1</v>
      </c>
    </row>
    <row r="781" spans="1:25" ht="10.8">
      <c r="A781" s="54">
        <v>0</v>
      </c>
      <c r="B781" s="23">
        <v>1</v>
      </c>
      <c r="C781" s="25">
        <v>0</v>
      </c>
      <c r="D781" s="23">
        <v>1</v>
      </c>
      <c r="E781" s="24">
        <v>0</v>
      </c>
      <c r="F781" s="26">
        <v>1</v>
      </c>
      <c r="G781" s="26">
        <v>1</v>
      </c>
      <c r="H781" s="26">
        <v>0</v>
      </c>
      <c r="I781" s="26">
        <v>1</v>
      </c>
      <c r="J781" s="6">
        <v>1</v>
      </c>
      <c r="K781" s="5">
        <f t="shared" si="33"/>
        <v>1</v>
      </c>
      <c r="L781" s="56">
        <f t="shared" si="32"/>
        <v>1</v>
      </c>
      <c r="M781" s="18"/>
      <c r="N781" s="18"/>
      <c r="O781" s="18">
        <v>0</v>
      </c>
      <c r="P781" s="18">
        <v>1</v>
      </c>
      <c r="Q781" s="18">
        <v>0</v>
      </c>
      <c r="R781" s="79">
        <v>1</v>
      </c>
      <c r="S781" s="79">
        <v>0</v>
      </c>
      <c r="T781" s="79">
        <v>1</v>
      </c>
      <c r="U781" s="79">
        <v>1</v>
      </c>
      <c r="V781" s="79">
        <v>0</v>
      </c>
      <c r="W781" s="79">
        <v>1</v>
      </c>
      <c r="X781" s="79">
        <v>1</v>
      </c>
      <c r="Y781" s="79">
        <f>표35_49651611931749[[#This Row],[Mdm2(t+1)]]</f>
        <v>1</v>
      </c>
    </row>
    <row r="782" spans="1:25" ht="10.8">
      <c r="A782" s="54">
        <v>0</v>
      </c>
      <c r="B782" s="23">
        <v>1</v>
      </c>
      <c r="C782" s="25">
        <v>0</v>
      </c>
      <c r="D782" s="23">
        <v>1</v>
      </c>
      <c r="E782" s="26">
        <v>0</v>
      </c>
      <c r="F782" s="26">
        <v>1</v>
      </c>
      <c r="G782" s="26">
        <v>1</v>
      </c>
      <c r="H782" s="26">
        <v>1</v>
      </c>
      <c r="I782" s="26">
        <v>0</v>
      </c>
      <c r="J782" s="5">
        <v>0</v>
      </c>
      <c r="K782" s="5">
        <f t="shared" si="33"/>
        <v>1</v>
      </c>
      <c r="L782" s="56">
        <f t="shared" si="32"/>
        <v>1</v>
      </c>
      <c r="M782" s="18"/>
      <c r="N782" s="18"/>
      <c r="O782" s="18">
        <v>0</v>
      </c>
      <c r="P782" s="18">
        <v>1</v>
      </c>
      <c r="Q782" s="18">
        <v>0</v>
      </c>
      <c r="R782" s="79">
        <v>1</v>
      </c>
      <c r="S782" s="79">
        <v>0</v>
      </c>
      <c r="T782" s="79">
        <v>1</v>
      </c>
      <c r="U782" s="79">
        <v>1</v>
      </c>
      <c r="V782" s="79">
        <v>1</v>
      </c>
      <c r="W782" s="79">
        <v>0</v>
      </c>
      <c r="X782" s="79">
        <v>0</v>
      </c>
      <c r="Y782" s="79">
        <f>표35_49651611931749[[#This Row],[Mdm2(t+1)]]</f>
        <v>1</v>
      </c>
    </row>
    <row r="783" spans="1:25" ht="10.8">
      <c r="A783" s="54">
        <v>0</v>
      </c>
      <c r="B783" s="23">
        <v>1</v>
      </c>
      <c r="C783" s="25">
        <v>0</v>
      </c>
      <c r="D783" s="23">
        <v>1</v>
      </c>
      <c r="E783" s="26">
        <v>0</v>
      </c>
      <c r="F783" s="26">
        <v>1</v>
      </c>
      <c r="G783" s="26">
        <v>1</v>
      </c>
      <c r="H783" s="26">
        <v>1</v>
      </c>
      <c r="I783" s="26">
        <v>0</v>
      </c>
      <c r="J783" s="5">
        <v>1</v>
      </c>
      <c r="K783" s="5">
        <f t="shared" si="33"/>
        <v>1</v>
      </c>
      <c r="L783" s="56">
        <f t="shared" si="32"/>
        <v>1</v>
      </c>
      <c r="M783" s="18"/>
      <c r="N783" s="18"/>
      <c r="O783" s="18">
        <v>0</v>
      </c>
      <c r="P783" s="18">
        <v>1</v>
      </c>
      <c r="Q783" s="18">
        <v>0</v>
      </c>
      <c r="R783" s="79">
        <v>1</v>
      </c>
      <c r="S783" s="79">
        <v>0</v>
      </c>
      <c r="T783" s="79">
        <v>1</v>
      </c>
      <c r="U783" s="79">
        <v>1</v>
      </c>
      <c r="V783" s="79">
        <v>1</v>
      </c>
      <c r="W783" s="79">
        <v>0</v>
      </c>
      <c r="X783" s="79">
        <v>1</v>
      </c>
      <c r="Y783" s="79">
        <f>표35_49651611931749[[#This Row],[Mdm2(t+1)]]</f>
        <v>1</v>
      </c>
    </row>
    <row r="784" spans="1:25" ht="10.8">
      <c r="A784" s="54">
        <v>0</v>
      </c>
      <c r="B784" s="23">
        <v>1</v>
      </c>
      <c r="C784" s="25">
        <v>0</v>
      </c>
      <c r="D784" s="23">
        <v>1</v>
      </c>
      <c r="E784" s="26">
        <v>0</v>
      </c>
      <c r="F784" s="26">
        <v>1</v>
      </c>
      <c r="G784" s="26">
        <v>1</v>
      </c>
      <c r="H784" s="26">
        <v>1</v>
      </c>
      <c r="I784" s="26">
        <v>1</v>
      </c>
      <c r="J784" s="5">
        <v>0</v>
      </c>
      <c r="K784" s="5">
        <f t="shared" si="33"/>
        <v>2</v>
      </c>
      <c r="L784" s="56">
        <f t="shared" si="32"/>
        <v>1</v>
      </c>
      <c r="M784" s="18"/>
      <c r="N784" s="18"/>
      <c r="O784" s="18">
        <v>0</v>
      </c>
      <c r="P784" s="18">
        <v>1</v>
      </c>
      <c r="Q784" s="18">
        <v>0</v>
      </c>
      <c r="R784" s="79">
        <v>1</v>
      </c>
      <c r="S784" s="79">
        <v>0</v>
      </c>
      <c r="T784" s="79">
        <v>1</v>
      </c>
      <c r="U784" s="79">
        <v>1</v>
      </c>
      <c r="V784" s="79">
        <v>1</v>
      </c>
      <c r="W784" s="79">
        <v>1</v>
      </c>
      <c r="X784" s="79">
        <v>0</v>
      </c>
      <c r="Y784" s="79">
        <f>표35_49651611931749[[#This Row],[Mdm2(t+1)]]</f>
        <v>1</v>
      </c>
    </row>
    <row r="785" spans="1:25" ht="10.8">
      <c r="A785" s="54">
        <v>0</v>
      </c>
      <c r="B785" s="23">
        <v>1</v>
      </c>
      <c r="C785" s="25">
        <v>0</v>
      </c>
      <c r="D785" s="23">
        <v>1</v>
      </c>
      <c r="E785" s="26">
        <v>0</v>
      </c>
      <c r="F785" s="26">
        <v>1</v>
      </c>
      <c r="G785" s="26">
        <v>1</v>
      </c>
      <c r="H785" s="26">
        <v>1</v>
      </c>
      <c r="I785" s="26">
        <v>1</v>
      </c>
      <c r="J785" s="5">
        <v>1</v>
      </c>
      <c r="K785" s="5">
        <f t="shared" si="33"/>
        <v>2</v>
      </c>
      <c r="L785" s="56">
        <f t="shared" si="32"/>
        <v>1</v>
      </c>
      <c r="M785" s="18"/>
      <c r="N785" s="18"/>
      <c r="O785" s="18">
        <v>0</v>
      </c>
      <c r="P785" s="18">
        <v>1</v>
      </c>
      <c r="Q785" s="18">
        <v>0</v>
      </c>
      <c r="R785" s="79">
        <v>1</v>
      </c>
      <c r="S785" s="79">
        <v>0</v>
      </c>
      <c r="T785" s="79">
        <v>1</v>
      </c>
      <c r="U785" s="79">
        <v>1</v>
      </c>
      <c r="V785" s="79">
        <v>1</v>
      </c>
      <c r="W785" s="79">
        <v>1</v>
      </c>
      <c r="X785" s="79">
        <v>1</v>
      </c>
      <c r="Y785" s="79">
        <f>표35_49651611931749[[#This Row],[Mdm2(t+1)]]</f>
        <v>1</v>
      </c>
    </row>
    <row r="786" spans="1:25" ht="10.8">
      <c r="A786" s="54">
        <v>0</v>
      </c>
      <c r="B786" s="23">
        <v>1</v>
      </c>
      <c r="C786" s="25">
        <v>0</v>
      </c>
      <c r="D786" s="23">
        <v>1</v>
      </c>
      <c r="E786" s="24">
        <v>1</v>
      </c>
      <c r="F786" s="24">
        <v>0</v>
      </c>
      <c r="G786" s="24">
        <v>0</v>
      </c>
      <c r="H786" s="24">
        <v>0</v>
      </c>
      <c r="I786" s="24">
        <v>0</v>
      </c>
      <c r="J786" s="6">
        <v>0</v>
      </c>
      <c r="K786" s="5">
        <f t="shared" si="33"/>
        <v>-2</v>
      </c>
      <c r="L786" s="56">
        <f t="shared" si="32"/>
        <v>0</v>
      </c>
      <c r="M786" s="18"/>
      <c r="N786" s="18"/>
      <c r="O786" s="18">
        <v>0</v>
      </c>
      <c r="P786" s="18">
        <v>1</v>
      </c>
      <c r="Q786" s="18">
        <v>0</v>
      </c>
      <c r="R786" s="79">
        <v>1</v>
      </c>
      <c r="S786" s="79">
        <v>1</v>
      </c>
      <c r="T786" s="79">
        <v>0</v>
      </c>
      <c r="U786" s="79">
        <v>0</v>
      </c>
      <c r="V786" s="79">
        <v>0</v>
      </c>
      <c r="W786" s="79">
        <v>0</v>
      </c>
      <c r="X786" s="79">
        <v>0</v>
      </c>
      <c r="Y786" s="79">
        <f>표35_49651611931749[[#This Row],[Mdm2(t+1)]]</f>
        <v>0</v>
      </c>
    </row>
    <row r="787" spans="1:25" ht="10.8">
      <c r="A787" s="54">
        <v>0</v>
      </c>
      <c r="B787" s="23">
        <v>1</v>
      </c>
      <c r="C787" s="25">
        <v>0</v>
      </c>
      <c r="D787" s="23">
        <v>1</v>
      </c>
      <c r="E787" s="24">
        <v>1</v>
      </c>
      <c r="F787" s="24">
        <v>0</v>
      </c>
      <c r="G787" s="24">
        <v>0</v>
      </c>
      <c r="H787" s="24">
        <v>0</v>
      </c>
      <c r="I787" s="24">
        <v>0</v>
      </c>
      <c r="J787" s="6">
        <v>1</v>
      </c>
      <c r="K787" s="5">
        <f t="shared" si="33"/>
        <v>-2</v>
      </c>
      <c r="L787" s="56">
        <f t="shared" si="32"/>
        <v>0</v>
      </c>
      <c r="M787" s="18"/>
      <c r="N787" s="18"/>
      <c r="O787" s="18">
        <v>0</v>
      </c>
      <c r="P787" s="18">
        <v>1</v>
      </c>
      <c r="Q787" s="18">
        <v>0</v>
      </c>
      <c r="R787" s="79">
        <v>1</v>
      </c>
      <c r="S787" s="79">
        <v>1</v>
      </c>
      <c r="T787" s="79">
        <v>0</v>
      </c>
      <c r="U787" s="79">
        <v>0</v>
      </c>
      <c r="V787" s="79">
        <v>0</v>
      </c>
      <c r="W787" s="79">
        <v>0</v>
      </c>
      <c r="X787" s="79">
        <v>1</v>
      </c>
      <c r="Y787" s="79">
        <f>표35_49651611931749[[#This Row],[Mdm2(t+1)]]</f>
        <v>0</v>
      </c>
    </row>
    <row r="788" spans="1:25" ht="10.8">
      <c r="A788" s="54">
        <v>0</v>
      </c>
      <c r="B788" s="23">
        <v>1</v>
      </c>
      <c r="C788" s="25">
        <v>0</v>
      </c>
      <c r="D788" s="23">
        <v>1</v>
      </c>
      <c r="E788" s="24">
        <v>1</v>
      </c>
      <c r="F788" s="24">
        <v>0</v>
      </c>
      <c r="G788" s="24">
        <v>0</v>
      </c>
      <c r="H788" s="24">
        <v>0</v>
      </c>
      <c r="I788" s="24">
        <v>1</v>
      </c>
      <c r="J788" s="6">
        <v>0</v>
      </c>
      <c r="K788" s="5">
        <f t="shared" si="33"/>
        <v>-1</v>
      </c>
      <c r="L788" s="56">
        <f t="shared" si="32"/>
        <v>0</v>
      </c>
      <c r="M788" s="18"/>
      <c r="N788" s="18"/>
      <c r="O788" s="18">
        <v>0</v>
      </c>
      <c r="P788" s="18">
        <v>1</v>
      </c>
      <c r="Q788" s="18">
        <v>0</v>
      </c>
      <c r="R788" s="79">
        <v>1</v>
      </c>
      <c r="S788" s="79">
        <v>1</v>
      </c>
      <c r="T788" s="79">
        <v>0</v>
      </c>
      <c r="U788" s="79">
        <v>0</v>
      </c>
      <c r="V788" s="79">
        <v>0</v>
      </c>
      <c r="W788" s="79">
        <v>1</v>
      </c>
      <c r="X788" s="79">
        <v>0</v>
      </c>
      <c r="Y788" s="79">
        <f>표35_49651611931749[[#This Row],[Mdm2(t+1)]]</f>
        <v>0</v>
      </c>
    </row>
    <row r="789" spans="1:25" ht="10.8">
      <c r="A789" s="54">
        <v>0</v>
      </c>
      <c r="B789" s="23">
        <v>1</v>
      </c>
      <c r="C789" s="25">
        <v>0</v>
      </c>
      <c r="D789" s="23">
        <v>1</v>
      </c>
      <c r="E789" s="24">
        <v>1</v>
      </c>
      <c r="F789" s="24">
        <v>0</v>
      </c>
      <c r="G789" s="24">
        <v>0</v>
      </c>
      <c r="H789" s="24">
        <v>0</v>
      </c>
      <c r="I789" s="24">
        <v>1</v>
      </c>
      <c r="J789" s="6">
        <v>1</v>
      </c>
      <c r="K789" s="5">
        <f t="shared" si="33"/>
        <v>-1</v>
      </c>
      <c r="L789" s="56">
        <f t="shared" si="32"/>
        <v>0</v>
      </c>
      <c r="M789" s="18"/>
      <c r="N789" s="18"/>
      <c r="O789" s="18">
        <v>0</v>
      </c>
      <c r="P789" s="18">
        <v>1</v>
      </c>
      <c r="Q789" s="18">
        <v>0</v>
      </c>
      <c r="R789" s="79">
        <v>1</v>
      </c>
      <c r="S789" s="79">
        <v>1</v>
      </c>
      <c r="T789" s="79">
        <v>0</v>
      </c>
      <c r="U789" s="79">
        <v>0</v>
      </c>
      <c r="V789" s="79">
        <v>0</v>
      </c>
      <c r="W789" s="79">
        <v>1</v>
      </c>
      <c r="X789" s="79">
        <v>1</v>
      </c>
      <c r="Y789" s="79">
        <f>표35_49651611931749[[#This Row],[Mdm2(t+1)]]</f>
        <v>0</v>
      </c>
    </row>
    <row r="790" spans="1:25" ht="10.8">
      <c r="A790" s="54">
        <v>0</v>
      </c>
      <c r="B790" s="23">
        <v>1</v>
      </c>
      <c r="C790" s="25">
        <v>0</v>
      </c>
      <c r="D790" s="23">
        <v>1</v>
      </c>
      <c r="E790" s="24">
        <v>1</v>
      </c>
      <c r="F790" s="24">
        <v>0</v>
      </c>
      <c r="G790" s="24">
        <v>0</v>
      </c>
      <c r="H790" s="24">
        <v>1</v>
      </c>
      <c r="I790" s="24">
        <v>0</v>
      </c>
      <c r="J790" s="6">
        <v>0</v>
      </c>
      <c r="K790" s="5">
        <f t="shared" si="33"/>
        <v>-1</v>
      </c>
      <c r="L790" s="56">
        <f t="shared" si="32"/>
        <v>0</v>
      </c>
      <c r="M790" s="18"/>
      <c r="N790" s="18"/>
      <c r="O790" s="18">
        <v>0</v>
      </c>
      <c r="P790" s="18">
        <v>1</v>
      </c>
      <c r="Q790" s="18">
        <v>0</v>
      </c>
      <c r="R790" s="79">
        <v>1</v>
      </c>
      <c r="S790" s="79">
        <v>1</v>
      </c>
      <c r="T790" s="79">
        <v>0</v>
      </c>
      <c r="U790" s="79">
        <v>0</v>
      </c>
      <c r="V790" s="79">
        <v>1</v>
      </c>
      <c r="W790" s="79">
        <v>0</v>
      </c>
      <c r="X790" s="79">
        <v>0</v>
      </c>
      <c r="Y790" s="79">
        <f>표35_49651611931749[[#This Row],[Mdm2(t+1)]]</f>
        <v>0</v>
      </c>
    </row>
    <row r="791" spans="1:25" ht="10.8">
      <c r="A791" s="54">
        <v>0</v>
      </c>
      <c r="B791" s="23">
        <v>1</v>
      </c>
      <c r="C791" s="25">
        <v>0</v>
      </c>
      <c r="D791" s="23">
        <v>1</v>
      </c>
      <c r="E791" s="24">
        <v>1</v>
      </c>
      <c r="F791" s="24">
        <v>0</v>
      </c>
      <c r="G791" s="24">
        <v>0</v>
      </c>
      <c r="H791" s="24">
        <v>1</v>
      </c>
      <c r="I791" s="24">
        <v>0</v>
      </c>
      <c r="J791" s="6">
        <v>1</v>
      </c>
      <c r="K791" s="5">
        <f t="shared" si="33"/>
        <v>-1</v>
      </c>
      <c r="L791" s="56">
        <f t="shared" si="32"/>
        <v>0</v>
      </c>
      <c r="M791" s="18"/>
      <c r="N791" s="18"/>
      <c r="O791" s="18">
        <v>0</v>
      </c>
      <c r="P791" s="18">
        <v>1</v>
      </c>
      <c r="Q791" s="18">
        <v>0</v>
      </c>
      <c r="R791" s="79">
        <v>1</v>
      </c>
      <c r="S791" s="79">
        <v>1</v>
      </c>
      <c r="T791" s="79">
        <v>0</v>
      </c>
      <c r="U791" s="79">
        <v>0</v>
      </c>
      <c r="V791" s="79">
        <v>1</v>
      </c>
      <c r="W791" s="79">
        <v>0</v>
      </c>
      <c r="X791" s="79">
        <v>1</v>
      </c>
      <c r="Y791" s="79">
        <f>표35_49651611931749[[#This Row],[Mdm2(t+1)]]</f>
        <v>0</v>
      </c>
    </row>
    <row r="792" spans="1:25" ht="10.8">
      <c r="A792" s="54">
        <v>0</v>
      </c>
      <c r="B792" s="23">
        <v>1</v>
      </c>
      <c r="C792" s="25">
        <v>0</v>
      </c>
      <c r="D792" s="23">
        <v>1</v>
      </c>
      <c r="E792" s="24">
        <v>1</v>
      </c>
      <c r="F792" s="24">
        <v>0</v>
      </c>
      <c r="G792" s="24">
        <v>0</v>
      </c>
      <c r="H792" s="24">
        <v>1</v>
      </c>
      <c r="I792" s="24">
        <v>1</v>
      </c>
      <c r="J792" s="6">
        <v>0</v>
      </c>
      <c r="K792" s="5">
        <f t="shared" si="33"/>
        <v>0</v>
      </c>
      <c r="L792" s="56">
        <f t="shared" si="32"/>
        <v>0</v>
      </c>
      <c r="M792" s="18"/>
      <c r="N792" s="18"/>
      <c r="O792" s="18">
        <v>0</v>
      </c>
      <c r="P792" s="18">
        <v>1</v>
      </c>
      <c r="Q792" s="18">
        <v>0</v>
      </c>
      <c r="R792" s="79">
        <v>1</v>
      </c>
      <c r="S792" s="79">
        <v>1</v>
      </c>
      <c r="T792" s="79">
        <v>0</v>
      </c>
      <c r="U792" s="79">
        <v>0</v>
      </c>
      <c r="V792" s="79">
        <v>1</v>
      </c>
      <c r="W792" s="79">
        <v>1</v>
      </c>
      <c r="X792" s="79">
        <v>0</v>
      </c>
      <c r="Y792" s="79">
        <f>표35_49651611931749[[#This Row],[Mdm2(t+1)]]</f>
        <v>0</v>
      </c>
    </row>
    <row r="793" spans="1:25" ht="10.8">
      <c r="A793" s="54">
        <v>0</v>
      </c>
      <c r="B793" s="23">
        <v>1</v>
      </c>
      <c r="C793" s="25">
        <v>0</v>
      </c>
      <c r="D793" s="23">
        <v>1</v>
      </c>
      <c r="E793" s="24">
        <v>1</v>
      </c>
      <c r="F793" s="24">
        <v>0</v>
      </c>
      <c r="G793" s="24">
        <v>0</v>
      </c>
      <c r="H793" s="24">
        <v>1</v>
      </c>
      <c r="I793" s="24">
        <v>1</v>
      </c>
      <c r="J793" s="6">
        <v>1</v>
      </c>
      <c r="K793" s="5">
        <f t="shared" si="33"/>
        <v>0</v>
      </c>
      <c r="L793" s="56">
        <f t="shared" si="32"/>
        <v>1</v>
      </c>
      <c r="M793" s="18"/>
      <c r="N793" s="18"/>
      <c r="O793" s="18">
        <v>0</v>
      </c>
      <c r="P793" s="18">
        <v>1</v>
      </c>
      <c r="Q793" s="18">
        <v>0</v>
      </c>
      <c r="R793" s="79">
        <v>1</v>
      </c>
      <c r="S793" s="79">
        <v>1</v>
      </c>
      <c r="T793" s="79">
        <v>0</v>
      </c>
      <c r="U793" s="79">
        <v>0</v>
      </c>
      <c r="V793" s="79">
        <v>1</v>
      </c>
      <c r="W793" s="79">
        <v>1</v>
      </c>
      <c r="X793" s="79">
        <v>1</v>
      </c>
      <c r="Y793" s="79">
        <f>표35_49651611931749[[#This Row],[Mdm2(t+1)]]</f>
        <v>1</v>
      </c>
    </row>
    <row r="794" spans="1:25" ht="10.8">
      <c r="A794" s="54">
        <v>0</v>
      </c>
      <c r="B794" s="23">
        <v>1</v>
      </c>
      <c r="C794" s="25">
        <v>0</v>
      </c>
      <c r="D794" s="23">
        <v>1</v>
      </c>
      <c r="E794" s="24">
        <v>1</v>
      </c>
      <c r="F794" s="26">
        <v>0</v>
      </c>
      <c r="G794" s="26">
        <v>1</v>
      </c>
      <c r="H794" s="26">
        <v>0</v>
      </c>
      <c r="I794" s="26">
        <v>0</v>
      </c>
      <c r="J794" s="5">
        <v>0</v>
      </c>
      <c r="K794" s="5">
        <f t="shared" si="33"/>
        <v>0</v>
      </c>
      <c r="L794" s="56">
        <f t="shared" si="32"/>
        <v>0</v>
      </c>
      <c r="M794" s="18"/>
      <c r="N794" s="18"/>
      <c r="O794" s="18">
        <v>0</v>
      </c>
      <c r="P794" s="18">
        <v>1</v>
      </c>
      <c r="Q794" s="18">
        <v>0</v>
      </c>
      <c r="R794" s="79">
        <v>1</v>
      </c>
      <c r="S794" s="79">
        <v>1</v>
      </c>
      <c r="T794" s="79">
        <v>0</v>
      </c>
      <c r="U794" s="79">
        <v>1</v>
      </c>
      <c r="V794" s="79">
        <v>0</v>
      </c>
      <c r="W794" s="79">
        <v>0</v>
      </c>
      <c r="X794" s="79">
        <v>0</v>
      </c>
      <c r="Y794" s="79">
        <f>표35_49651611931749[[#This Row],[Mdm2(t+1)]]</f>
        <v>0</v>
      </c>
    </row>
    <row r="795" spans="1:25" ht="10.8">
      <c r="A795" s="54">
        <v>0</v>
      </c>
      <c r="B795" s="23">
        <v>1</v>
      </c>
      <c r="C795" s="25">
        <v>0</v>
      </c>
      <c r="D795" s="23">
        <v>1</v>
      </c>
      <c r="E795" s="24">
        <v>1</v>
      </c>
      <c r="F795" s="26">
        <v>0</v>
      </c>
      <c r="G795" s="26">
        <v>1</v>
      </c>
      <c r="H795" s="26">
        <v>0</v>
      </c>
      <c r="I795" s="26">
        <v>0</v>
      </c>
      <c r="J795" s="5">
        <v>1</v>
      </c>
      <c r="K795" s="5">
        <f t="shared" si="33"/>
        <v>0</v>
      </c>
      <c r="L795" s="56">
        <f t="shared" si="32"/>
        <v>1</v>
      </c>
      <c r="M795" s="18"/>
      <c r="N795" s="18"/>
      <c r="O795" s="18">
        <v>0</v>
      </c>
      <c r="P795" s="18">
        <v>1</v>
      </c>
      <c r="Q795" s="18">
        <v>0</v>
      </c>
      <c r="R795" s="79">
        <v>1</v>
      </c>
      <c r="S795" s="79">
        <v>1</v>
      </c>
      <c r="T795" s="79">
        <v>0</v>
      </c>
      <c r="U795" s="79">
        <v>1</v>
      </c>
      <c r="V795" s="79">
        <v>0</v>
      </c>
      <c r="W795" s="79">
        <v>0</v>
      </c>
      <c r="X795" s="79">
        <v>1</v>
      </c>
      <c r="Y795" s="79">
        <f>표35_49651611931749[[#This Row],[Mdm2(t+1)]]</f>
        <v>1</v>
      </c>
    </row>
    <row r="796" spans="1:25" ht="10.8">
      <c r="A796" s="54">
        <v>0</v>
      </c>
      <c r="B796" s="23">
        <v>1</v>
      </c>
      <c r="C796" s="25">
        <v>0</v>
      </c>
      <c r="D796" s="23">
        <v>1</v>
      </c>
      <c r="E796" s="24">
        <v>1</v>
      </c>
      <c r="F796" s="26">
        <v>0</v>
      </c>
      <c r="G796" s="26">
        <v>1</v>
      </c>
      <c r="H796" s="26">
        <v>0</v>
      </c>
      <c r="I796" s="26">
        <v>1</v>
      </c>
      <c r="J796" s="5">
        <v>0</v>
      </c>
      <c r="K796" s="5">
        <f t="shared" si="33"/>
        <v>1</v>
      </c>
      <c r="L796" s="56">
        <f t="shared" si="32"/>
        <v>1</v>
      </c>
      <c r="M796" s="18"/>
      <c r="N796" s="18"/>
      <c r="O796" s="18">
        <v>0</v>
      </c>
      <c r="P796" s="18">
        <v>1</v>
      </c>
      <c r="Q796" s="18">
        <v>0</v>
      </c>
      <c r="R796" s="79">
        <v>1</v>
      </c>
      <c r="S796" s="79">
        <v>1</v>
      </c>
      <c r="T796" s="79">
        <v>0</v>
      </c>
      <c r="U796" s="79">
        <v>1</v>
      </c>
      <c r="V796" s="79">
        <v>0</v>
      </c>
      <c r="W796" s="79">
        <v>1</v>
      </c>
      <c r="X796" s="79">
        <v>0</v>
      </c>
      <c r="Y796" s="79">
        <f>표35_49651611931749[[#This Row],[Mdm2(t+1)]]</f>
        <v>1</v>
      </c>
    </row>
    <row r="797" spans="1:25" ht="10.8">
      <c r="A797" s="54">
        <v>0</v>
      </c>
      <c r="B797" s="23">
        <v>1</v>
      </c>
      <c r="C797" s="25">
        <v>0</v>
      </c>
      <c r="D797" s="23">
        <v>1</v>
      </c>
      <c r="E797" s="24">
        <v>1</v>
      </c>
      <c r="F797" s="26">
        <v>0</v>
      </c>
      <c r="G797" s="26">
        <v>1</v>
      </c>
      <c r="H797" s="26">
        <v>0</v>
      </c>
      <c r="I797" s="26">
        <v>1</v>
      </c>
      <c r="J797" s="5">
        <v>1</v>
      </c>
      <c r="K797" s="5">
        <f t="shared" si="33"/>
        <v>1</v>
      </c>
      <c r="L797" s="56">
        <f t="shared" si="32"/>
        <v>1</v>
      </c>
      <c r="M797" s="18"/>
      <c r="N797" s="18"/>
      <c r="O797" s="18">
        <v>0</v>
      </c>
      <c r="P797" s="18">
        <v>1</v>
      </c>
      <c r="Q797" s="18">
        <v>0</v>
      </c>
      <c r="R797" s="79">
        <v>1</v>
      </c>
      <c r="S797" s="79">
        <v>1</v>
      </c>
      <c r="T797" s="79">
        <v>0</v>
      </c>
      <c r="U797" s="79">
        <v>1</v>
      </c>
      <c r="V797" s="79">
        <v>0</v>
      </c>
      <c r="W797" s="79">
        <v>1</v>
      </c>
      <c r="X797" s="79">
        <v>1</v>
      </c>
      <c r="Y797" s="79">
        <f>표35_49651611931749[[#This Row],[Mdm2(t+1)]]</f>
        <v>1</v>
      </c>
    </row>
    <row r="798" spans="1:25" ht="10.8">
      <c r="A798" s="54">
        <v>0</v>
      </c>
      <c r="B798" s="23">
        <v>1</v>
      </c>
      <c r="C798" s="25">
        <v>0</v>
      </c>
      <c r="D798" s="23">
        <v>1</v>
      </c>
      <c r="E798" s="24">
        <v>1</v>
      </c>
      <c r="F798" s="26">
        <v>0</v>
      </c>
      <c r="G798" s="26">
        <v>1</v>
      </c>
      <c r="H798" s="26">
        <v>1</v>
      </c>
      <c r="I798" s="26">
        <v>0</v>
      </c>
      <c r="J798" s="6">
        <v>0</v>
      </c>
      <c r="K798" s="5">
        <f t="shared" si="33"/>
        <v>1</v>
      </c>
      <c r="L798" s="56">
        <f t="shared" si="32"/>
        <v>1</v>
      </c>
      <c r="M798" s="18"/>
      <c r="N798" s="18"/>
      <c r="O798" s="18">
        <v>0</v>
      </c>
      <c r="P798" s="18">
        <v>1</v>
      </c>
      <c r="Q798" s="18">
        <v>0</v>
      </c>
      <c r="R798" s="79">
        <v>1</v>
      </c>
      <c r="S798" s="79">
        <v>1</v>
      </c>
      <c r="T798" s="79">
        <v>0</v>
      </c>
      <c r="U798" s="79">
        <v>1</v>
      </c>
      <c r="V798" s="79">
        <v>1</v>
      </c>
      <c r="W798" s="79">
        <v>0</v>
      </c>
      <c r="X798" s="79">
        <v>0</v>
      </c>
      <c r="Y798" s="79">
        <f>표35_49651611931749[[#This Row],[Mdm2(t+1)]]</f>
        <v>1</v>
      </c>
    </row>
    <row r="799" spans="1:25" ht="10.8">
      <c r="A799" s="54">
        <v>0</v>
      </c>
      <c r="B799" s="23">
        <v>1</v>
      </c>
      <c r="C799" s="25">
        <v>0</v>
      </c>
      <c r="D799" s="23">
        <v>1</v>
      </c>
      <c r="E799" s="24">
        <v>1</v>
      </c>
      <c r="F799" s="26">
        <v>0</v>
      </c>
      <c r="G799" s="26">
        <v>1</v>
      </c>
      <c r="H799" s="26">
        <v>1</v>
      </c>
      <c r="I799" s="26">
        <v>0</v>
      </c>
      <c r="J799" s="6">
        <v>1</v>
      </c>
      <c r="K799" s="5">
        <f t="shared" si="33"/>
        <v>1</v>
      </c>
      <c r="L799" s="56">
        <f t="shared" si="32"/>
        <v>1</v>
      </c>
      <c r="M799" s="18"/>
      <c r="N799" s="18"/>
      <c r="O799" s="18">
        <v>0</v>
      </c>
      <c r="P799" s="18">
        <v>1</v>
      </c>
      <c r="Q799" s="18">
        <v>0</v>
      </c>
      <c r="R799" s="79">
        <v>1</v>
      </c>
      <c r="S799" s="79">
        <v>1</v>
      </c>
      <c r="T799" s="79">
        <v>0</v>
      </c>
      <c r="U799" s="79">
        <v>1</v>
      </c>
      <c r="V799" s="79">
        <v>1</v>
      </c>
      <c r="W799" s="79">
        <v>0</v>
      </c>
      <c r="X799" s="79">
        <v>1</v>
      </c>
      <c r="Y799" s="79">
        <f>표35_49651611931749[[#This Row],[Mdm2(t+1)]]</f>
        <v>1</v>
      </c>
    </row>
    <row r="800" spans="1:25" ht="10.8">
      <c r="A800" s="54">
        <v>0</v>
      </c>
      <c r="B800" s="23">
        <v>1</v>
      </c>
      <c r="C800" s="25">
        <v>0</v>
      </c>
      <c r="D800" s="23">
        <v>1</v>
      </c>
      <c r="E800" s="24">
        <v>1</v>
      </c>
      <c r="F800" s="26">
        <v>0</v>
      </c>
      <c r="G800" s="26">
        <v>1</v>
      </c>
      <c r="H800" s="26">
        <v>1</v>
      </c>
      <c r="I800" s="26">
        <v>1</v>
      </c>
      <c r="J800" s="6">
        <v>0</v>
      </c>
      <c r="K800" s="5">
        <f t="shared" si="33"/>
        <v>2</v>
      </c>
      <c r="L800" s="56">
        <f t="shared" si="32"/>
        <v>1</v>
      </c>
      <c r="M800" s="18"/>
      <c r="N800" s="18"/>
      <c r="O800" s="18">
        <v>0</v>
      </c>
      <c r="P800" s="18">
        <v>1</v>
      </c>
      <c r="Q800" s="18">
        <v>0</v>
      </c>
      <c r="R800" s="79">
        <v>1</v>
      </c>
      <c r="S800" s="79">
        <v>1</v>
      </c>
      <c r="T800" s="79">
        <v>0</v>
      </c>
      <c r="U800" s="79">
        <v>1</v>
      </c>
      <c r="V800" s="79">
        <v>1</v>
      </c>
      <c r="W800" s="79">
        <v>1</v>
      </c>
      <c r="X800" s="79">
        <v>0</v>
      </c>
      <c r="Y800" s="79">
        <f>표35_49651611931749[[#This Row],[Mdm2(t+1)]]</f>
        <v>1</v>
      </c>
    </row>
    <row r="801" spans="1:25" ht="10.8">
      <c r="A801" s="54">
        <v>0</v>
      </c>
      <c r="B801" s="23">
        <v>1</v>
      </c>
      <c r="C801" s="25">
        <v>0</v>
      </c>
      <c r="D801" s="23">
        <v>1</v>
      </c>
      <c r="E801" s="24">
        <v>1</v>
      </c>
      <c r="F801" s="26">
        <v>0</v>
      </c>
      <c r="G801" s="26">
        <v>1</v>
      </c>
      <c r="H801" s="26">
        <v>1</v>
      </c>
      <c r="I801" s="26">
        <v>1</v>
      </c>
      <c r="J801" s="6">
        <v>1</v>
      </c>
      <c r="K801" s="5">
        <f t="shared" si="33"/>
        <v>2</v>
      </c>
      <c r="L801" s="56">
        <f t="shared" si="32"/>
        <v>1</v>
      </c>
      <c r="M801" s="18"/>
      <c r="N801" s="18"/>
      <c r="O801" s="18">
        <v>0</v>
      </c>
      <c r="P801" s="18">
        <v>1</v>
      </c>
      <c r="Q801" s="18">
        <v>0</v>
      </c>
      <c r="R801" s="79">
        <v>1</v>
      </c>
      <c r="S801" s="79">
        <v>1</v>
      </c>
      <c r="T801" s="79">
        <v>0</v>
      </c>
      <c r="U801" s="79">
        <v>1</v>
      </c>
      <c r="V801" s="79">
        <v>1</v>
      </c>
      <c r="W801" s="79">
        <v>1</v>
      </c>
      <c r="X801" s="79">
        <v>1</v>
      </c>
      <c r="Y801" s="79">
        <f>표35_49651611931749[[#This Row],[Mdm2(t+1)]]</f>
        <v>1</v>
      </c>
    </row>
    <row r="802" spans="1:25" ht="10.8">
      <c r="A802" s="54">
        <v>0</v>
      </c>
      <c r="B802" s="23">
        <v>1</v>
      </c>
      <c r="C802" s="25">
        <v>0</v>
      </c>
      <c r="D802" s="23">
        <v>1</v>
      </c>
      <c r="E802" s="24">
        <v>1</v>
      </c>
      <c r="F802" s="26">
        <v>1</v>
      </c>
      <c r="G802" s="26">
        <v>0</v>
      </c>
      <c r="H802" s="26">
        <v>0</v>
      </c>
      <c r="I802" s="26">
        <v>0</v>
      </c>
      <c r="J802" s="6">
        <v>0</v>
      </c>
      <c r="K802" s="5">
        <f t="shared" si="33"/>
        <v>-1</v>
      </c>
      <c r="L802" s="56">
        <f t="shared" si="32"/>
        <v>0</v>
      </c>
      <c r="M802" s="18"/>
      <c r="N802" s="18"/>
      <c r="O802" s="18">
        <v>0</v>
      </c>
      <c r="P802" s="18">
        <v>1</v>
      </c>
      <c r="Q802" s="18">
        <v>0</v>
      </c>
      <c r="R802" s="79">
        <v>1</v>
      </c>
      <c r="S802" s="79">
        <v>1</v>
      </c>
      <c r="T802" s="79">
        <v>1</v>
      </c>
      <c r="U802" s="79">
        <v>0</v>
      </c>
      <c r="V802" s="79">
        <v>0</v>
      </c>
      <c r="W802" s="79">
        <v>0</v>
      </c>
      <c r="X802" s="79">
        <v>0</v>
      </c>
      <c r="Y802" s="79">
        <f>표35_49651611931749[[#This Row],[Mdm2(t+1)]]</f>
        <v>0</v>
      </c>
    </row>
    <row r="803" spans="1:25" ht="10.8">
      <c r="A803" s="54">
        <v>0</v>
      </c>
      <c r="B803" s="23">
        <v>1</v>
      </c>
      <c r="C803" s="25">
        <v>0</v>
      </c>
      <c r="D803" s="23">
        <v>1</v>
      </c>
      <c r="E803" s="24">
        <v>1</v>
      </c>
      <c r="F803" s="26">
        <v>1</v>
      </c>
      <c r="G803" s="26">
        <v>0</v>
      </c>
      <c r="H803" s="26">
        <v>0</v>
      </c>
      <c r="I803" s="26">
        <v>0</v>
      </c>
      <c r="J803" s="6">
        <v>1</v>
      </c>
      <c r="K803" s="5">
        <f t="shared" si="33"/>
        <v>-1</v>
      </c>
      <c r="L803" s="56">
        <f t="shared" si="32"/>
        <v>0</v>
      </c>
      <c r="M803" s="18"/>
      <c r="N803" s="18"/>
      <c r="O803" s="18">
        <v>0</v>
      </c>
      <c r="P803" s="18">
        <v>1</v>
      </c>
      <c r="Q803" s="18">
        <v>0</v>
      </c>
      <c r="R803" s="79">
        <v>1</v>
      </c>
      <c r="S803" s="79">
        <v>1</v>
      </c>
      <c r="T803" s="79">
        <v>1</v>
      </c>
      <c r="U803" s="79">
        <v>0</v>
      </c>
      <c r="V803" s="79">
        <v>0</v>
      </c>
      <c r="W803" s="79">
        <v>0</v>
      </c>
      <c r="X803" s="79">
        <v>1</v>
      </c>
      <c r="Y803" s="79">
        <f>표35_49651611931749[[#This Row],[Mdm2(t+1)]]</f>
        <v>0</v>
      </c>
    </row>
    <row r="804" spans="1:25" ht="10.8">
      <c r="A804" s="54">
        <v>0</v>
      </c>
      <c r="B804" s="23">
        <v>1</v>
      </c>
      <c r="C804" s="25">
        <v>0</v>
      </c>
      <c r="D804" s="23">
        <v>1</v>
      </c>
      <c r="E804" s="24">
        <v>1</v>
      </c>
      <c r="F804" s="26">
        <v>1</v>
      </c>
      <c r="G804" s="26">
        <v>0</v>
      </c>
      <c r="H804" s="26">
        <v>0</v>
      </c>
      <c r="I804" s="26">
        <v>1</v>
      </c>
      <c r="J804" s="6">
        <v>0</v>
      </c>
      <c r="K804" s="5">
        <f t="shared" si="33"/>
        <v>0</v>
      </c>
      <c r="L804" s="56">
        <f t="shared" si="32"/>
        <v>0</v>
      </c>
      <c r="M804" s="18"/>
      <c r="N804" s="18"/>
      <c r="O804" s="18">
        <v>0</v>
      </c>
      <c r="P804" s="18">
        <v>1</v>
      </c>
      <c r="Q804" s="18">
        <v>0</v>
      </c>
      <c r="R804" s="79">
        <v>1</v>
      </c>
      <c r="S804" s="79">
        <v>1</v>
      </c>
      <c r="T804" s="79">
        <v>1</v>
      </c>
      <c r="U804" s="79">
        <v>0</v>
      </c>
      <c r="V804" s="79">
        <v>0</v>
      </c>
      <c r="W804" s="79">
        <v>1</v>
      </c>
      <c r="X804" s="79">
        <v>0</v>
      </c>
      <c r="Y804" s="79">
        <f>표35_49651611931749[[#This Row],[Mdm2(t+1)]]</f>
        <v>0</v>
      </c>
    </row>
    <row r="805" spans="1:25" ht="10.8">
      <c r="A805" s="54">
        <v>0</v>
      </c>
      <c r="B805" s="23">
        <v>1</v>
      </c>
      <c r="C805" s="25">
        <v>0</v>
      </c>
      <c r="D805" s="23">
        <v>1</v>
      </c>
      <c r="E805" s="24">
        <v>1</v>
      </c>
      <c r="F805" s="26">
        <v>1</v>
      </c>
      <c r="G805" s="26">
        <v>0</v>
      </c>
      <c r="H805" s="26">
        <v>0</v>
      </c>
      <c r="I805" s="26">
        <v>1</v>
      </c>
      <c r="J805" s="6">
        <v>1</v>
      </c>
      <c r="K805" s="5">
        <f t="shared" si="33"/>
        <v>0</v>
      </c>
      <c r="L805" s="56">
        <f t="shared" si="32"/>
        <v>1</v>
      </c>
      <c r="M805" s="18"/>
      <c r="N805" s="18"/>
      <c r="O805" s="18">
        <v>0</v>
      </c>
      <c r="P805" s="18">
        <v>1</v>
      </c>
      <c r="Q805" s="18">
        <v>0</v>
      </c>
      <c r="R805" s="79">
        <v>1</v>
      </c>
      <c r="S805" s="79">
        <v>1</v>
      </c>
      <c r="T805" s="79">
        <v>1</v>
      </c>
      <c r="U805" s="79">
        <v>0</v>
      </c>
      <c r="V805" s="79">
        <v>0</v>
      </c>
      <c r="W805" s="79">
        <v>1</v>
      </c>
      <c r="X805" s="79">
        <v>1</v>
      </c>
      <c r="Y805" s="79">
        <f>표35_49651611931749[[#This Row],[Mdm2(t+1)]]</f>
        <v>1</v>
      </c>
    </row>
    <row r="806" spans="1:25" ht="10.8">
      <c r="A806" s="54">
        <v>0</v>
      </c>
      <c r="B806" s="23">
        <v>1</v>
      </c>
      <c r="C806" s="25">
        <v>0</v>
      </c>
      <c r="D806" s="23">
        <v>1</v>
      </c>
      <c r="E806" s="24">
        <v>1</v>
      </c>
      <c r="F806" s="26">
        <v>1</v>
      </c>
      <c r="G806" s="26">
        <v>0</v>
      </c>
      <c r="H806" s="26">
        <v>1</v>
      </c>
      <c r="I806" s="26">
        <v>0</v>
      </c>
      <c r="J806" s="5">
        <v>0</v>
      </c>
      <c r="K806" s="5">
        <f t="shared" si="33"/>
        <v>0</v>
      </c>
      <c r="L806" s="56">
        <f t="shared" si="32"/>
        <v>0</v>
      </c>
      <c r="M806" s="18"/>
      <c r="N806" s="18"/>
      <c r="O806" s="18">
        <v>0</v>
      </c>
      <c r="P806" s="18">
        <v>1</v>
      </c>
      <c r="Q806" s="18">
        <v>0</v>
      </c>
      <c r="R806" s="79">
        <v>1</v>
      </c>
      <c r="S806" s="79">
        <v>1</v>
      </c>
      <c r="T806" s="79">
        <v>1</v>
      </c>
      <c r="U806" s="79">
        <v>0</v>
      </c>
      <c r="V806" s="79">
        <v>1</v>
      </c>
      <c r="W806" s="79">
        <v>0</v>
      </c>
      <c r="X806" s="79">
        <v>0</v>
      </c>
      <c r="Y806" s="79">
        <f>표35_49651611931749[[#This Row],[Mdm2(t+1)]]</f>
        <v>0</v>
      </c>
    </row>
    <row r="807" spans="1:25" ht="10.8">
      <c r="A807" s="54">
        <v>0</v>
      </c>
      <c r="B807" s="23">
        <v>1</v>
      </c>
      <c r="C807" s="25">
        <v>0</v>
      </c>
      <c r="D807" s="23">
        <v>1</v>
      </c>
      <c r="E807" s="24">
        <v>1</v>
      </c>
      <c r="F807" s="26">
        <v>1</v>
      </c>
      <c r="G807" s="26">
        <v>0</v>
      </c>
      <c r="H807" s="26">
        <v>1</v>
      </c>
      <c r="I807" s="26">
        <v>0</v>
      </c>
      <c r="J807" s="5">
        <v>1</v>
      </c>
      <c r="K807" s="5">
        <f t="shared" si="33"/>
        <v>0</v>
      </c>
      <c r="L807" s="56">
        <f t="shared" si="32"/>
        <v>1</v>
      </c>
      <c r="M807" s="18"/>
      <c r="N807" s="18"/>
      <c r="O807" s="18">
        <v>0</v>
      </c>
      <c r="P807" s="18">
        <v>1</v>
      </c>
      <c r="Q807" s="18">
        <v>0</v>
      </c>
      <c r="R807" s="79">
        <v>1</v>
      </c>
      <c r="S807" s="79">
        <v>1</v>
      </c>
      <c r="T807" s="79">
        <v>1</v>
      </c>
      <c r="U807" s="79">
        <v>0</v>
      </c>
      <c r="V807" s="79">
        <v>1</v>
      </c>
      <c r="W807" s="79">
        <v>0</v>
      </c>
      <c r="X807" s="79">
        <v>1</v>
      </c>
      <c r="Y807" s="79">
        <f>표35_49651611931749[[#This Row],[Mdm2(t+1)]]</f>
        <v>1</v>
      </c>
    </row>
    <row r="808" spans="1:25" ht="10.8">
      <c r="A808" s="54">
        <v>0</v>
      </c>
      <c r="B808" s="23">
        <v>1</v>
      </c>
      <c r="C808" s="25">
        <v>0</v>
      </c>
      <c r="D808" s="23">
        <v>1</v>
      </c>
      <c r="E808" s="24">
        <v>1</v>
      </c>
      <c r="F808" s="26">
        <v>1</v>
      </c>
      <c r="G808" s="26">
        <v>0</v>
      </c>
      <c r="H808" s="26">
        <v>1</v>
      </c>
      <c r="I808" s="26">
        <v>1</v>
      </c>
      <c r="J808" s="5">
        <v>0</v>
      </c>
      <c r="K808" s="5">
        <f t="shared" si="33"/>
        <v>1</v>
      </c>
      <c r="L808" s="56">
        <f t="shared" si="32"/>
        <v>1</v>
      </c>
      <c r="M808" s="18"/>
      <c r="N808" s="18"/>
      <c r="O808" s="18">
        <v>0</v>
      </c>
      <c r="P808" s="18">
        <v>1</v>
      </c>
      <c r="Q808" s="18">
        <v>0</v>
      </c>
      <c r="R808" s="79">
        <v>1</v>
      </c>
      <c r="S808" s="79">
        <v>1</v>
      </c>
      <c r="T808" s="79">
        <v>1</v>
      </c>
      <c r="U808" s="79">
        <v>0</v>
      </c>
      <c r="V808" s="79">
        <v>1</v>
      </c>
      <c r="W808" s="79">
        <v>1</v>
      </c>
      <c r="X808" s="79">
        <v>0</v>
      </c>
      <c r="Y808" s="79">
        <f>표35_49651611931749[[#This Row],[Mdm2(t+1)]]</f>
        <v>1</v>
      </c>
    </row>
    <row r="809" spans="1:25" ht="10.8">
      <c r="A809" s="54">
        <v>0</v>
      </c>
      <c r="B809" s="23">
        <v>1</v>
      </c>
      <c r="C809" s="25">
        <v>0</v>
      </c>
      <c r="D809" s="23">
        <v>1</v>
      </c>
      <c r="E809" s="24">
        <v>1</v>
      </c>
      <c r="F809" s="26">
        <v>1</v>
      </c>
      <c r="G809" s="26">
        <v>0</v>
      </c>
      <c r="H809" s="26">
        <v>1</v>
      </c>
      <c r="I809" s="26">
        <v>1</v>
      </c>
      <c r="J809" s="5">
        <v>1</v>
      </c>
      <c r="K809" s="5">
        <f t="shared" si="33"/>
        <v>1</v>
      </c>
      <c r="L809" s="56">
        <f t="shared" si="32"/>
        <v>1</v>
      </c>
      <c r="M809" s="18"/>
      <c r="N809" s="18"/>
      <c r="O809" s="18">
        <v>0</v>
      </c>
      <c r="P809" s="18">
        <v>1</v>
      </c>
      <c r="Q809" s="18">
        <v>0</v>
      </c>
      <c r="R809" s="79">
        <v>1</v>
      </c>
      <c r="S809" s="79">
        <v>1</v>
      </c>
      <c r="T809" s="79">
        <v>1</v>
      </c>
      <c r="U809" s="79">
        <v>0</v>
      </c>
      <c r="V809" s="79">
        <v>1</v>
      </c>
      <c r="W809" s="79">
        <v>1</v>
      </c>
      <c r="X809" s="79">
        <v>1</v>
      </c>
      <c r="Y809" s="79">
        <f>표35_49651611931749[[#This Row],[Mdm2(t+1)]]</f>
        <v>1</v>
      </c>
    </row>
    <row r="810" spans="1:25" ht="10.8">
      <c r="A810" s="54">
        <v>0</v>
      </c>
      <c r="B810" s="23">
        <v>1</v>
      </c>
      <c r="C810" s="25">
        <v>0</v>
      </c>
      <c r="D810" s="23">
        <v>1</v>
      </c>
      <c r="E810" s="24">
        <v>1</v>
      </c>
      <c r="F810" s="26">
        <v>1</v>
      </c>
      <c r="G810" s="26">
        <v>1</v>
      </c>
      <c r="H810" s="26">
        <v>0</v>
      </c>
      <c r="I810" s="26">
        <v>0</v>
      </c>
      <c r="J810" s="6">
        <v>0</v>
      </c>
      <c r="K810" s="5">
        <f t="shared" si="33"/>
        <v>1</v>
      </c>
      <c r="L810" s="56">
        <f t="shared" si="32"/>
        <v>1</v>
      </c>
      <c r="M810" s="18"/>
      <c r="N810" s="18"/>
      <c r="O810" s="18">
        <v>0</v>
      </c>
      <c r="P810" s="18">
        <v>1</v>
      </c>
      <c r="Q810" s="18">
        <v>0</v>
      </c>
      <c r="R810" s="79">
        <v>1</v>
      </c>
      <c r="S810" s="79">
        <v>1</v>
      </c>
      <c r="T810" s="79">
        <v>1</v>
      </c>
      <c r="U810" s="79">
        <v>1</v>
      </c>
      <c r="V810" s="79">
        <v>0</v>
      </c>
      <c r="W810" s="79">
        <v>0</v>
      </c>
      <c r="X810" s="79">
        <v>0</v>
      </c>
      <c r="Y810" s="79">
        <f>표35_49651611931749[[#This Row],[Mdm2(t+1)]]</f>
        <v>1</v>
      </c>
    </row>
    <row r="811" spans="1:25" ht="10.8">
      <c r="A811" s="54">
        <v>0</v>
      </c>
      <c r="B811" s="23">
        <v>1</v>
      </c>
      <c r="C811" s="25">
        <v>0</v>
      </c>
      <c r="D811" s="23">
        <v>1</v>
      </c>
      <c r="E811" s="24">
        <v>1</v>
      </c>
      <c r="F811" s="26">
        <v>1</v>
      </c>
      <c r="G811" s="26">
        <v>1</v>
      </c>
      <c r="H811" s="26">
        <v>0</v>
      </c>
      <c r="I811" s="26">
        <v>0</v>
      </c>
      <c r="J811" s="6">
        <v>1</v>
      </c>
      <c r="K811" s="5">
        <f t="shared" si="33"/>
        <v>1</v>
      </c>
      <c r="L811" s="56">
        <f t="shared" si="32"/>
        <v>1</v>
      </c>
      <c r="M811" s="18"/>
      <c r="N811" s="18"/>
      <c r="O811" s="18">
        <v>0</v>
      </c>
      <c r="P811" s="18">
        <v>1</v>
      </c>
      <c r="Q811" s="18">
        <v>0</v>
      </c>
      <c r="R811" s="79">
        <v>1</v>
      </c>
      <c r="S811" s="79">
        <v>1</v>
      </c>
      <c r="T811" s="79">
        <v>1</v>
      </c>
      <c r="U811" s="79">
        <v>1</v>
      </c>
      <c r="V811" s="79">
        <v>0</v>
      </c>
      <c r="W811" s="79">
        <v>0</v>
      </c>
      <c r="X811" s="79">
        <v>1</v>
      </c>
      <c r="Y811" s="79">
        <f>표35_49651611931749[[#This Row],[Mdm2(t+1)]]</f>
        <v>1</v>
      </c>
    </row>
    <row r="812" spans="1:25" ht="10.8">
      <c r="A812" s="54">
        <v>0</v>
      </c>
      <c r="B812" s="23">
        <v>1</v>
      </c>
      <c r="C812" s="25">
        <v>0</v>
      </c>
      <c r="D812" s="23">
        <v>1</v>
      </c>
      <c r="E812" s="24">
        <v>1</v>
      </c>
      <c r="F812" s="26">
        <v>1</v>
      </c>
      <c r="G812" s="26">
        <v>1</v>
      </c>
      <c r="H812" s="26">
        <v>0</v>
      </c>
      <c r="I812" s="26">
        <v>1</v>
      </c>
      <c r="J812" s="6">
        <v>0</v>
      </c>
      <c r="K812" s="5">
        <f t="shared" si="33"/>
        <v>2</v>
      </c>
      <c r="L812" s="56">
        <f t="shared" si="32"/>
        <v>1</v>
      </c>
      <c r="M812" s="18"/>
      <c r="N812" s="18"/>
      <c r="O812" s="18">
        <v>0</v>
      </c>
      <c r="P812" s="18">
        <v>1</v>
      </c>
      <c r="Q812" s="18">
        <v>0</v>
      </c>
      <c r="R812" s="79">
        <v>1</v>
      </c>
      <c r="S812" s="79">
        <v>1</v>
      </c>
      <c r="T812" s="79">
        <v>1</v>
      </c>
      <c r="U812" s="79">
        <v>1</v>
      </c>
      <c r="V812" s="79">
        <v>0</v>
      </c>
      <c r="W812" s="79">
        <v>1</v>
      </c>
      <c r="X812" s="79">
        <v>0</v>
      </c>
      <c r="Y812" s="79">
        <f>표35_49651611931749[[#This Row],[Mdm2(t+1)]]</f>
        <v>1</v>
      </c>
    </row>
    <row r="813" spans="1:25" ht="10.8">
      <c r="A813" s="54">
        <v>0</v>
      </c>
      <c r="B813" s="23">
        <v>1</v>
      </c>
      <c r="C813" s="25">
        <v>0</v>
      </c>
      <c r="D813" s="23">
        <v>1</v>
      </c>
      <c r="E813" s="24">
        <v>1</v>
      </c>
      <c r="F813" s="26">
        <v>1</v>
      </c>
      <c r="G813" s="26">
        <v>1</v>
      </c>
      <c r="H813" s="26">
        <v>0</v>
      </c>
      <c r="I813" s="26">
        <v>1</v>
      </c>
      <c r="J813" s="6">
        <v>1</v>
      </c>
      <c r="K813" s="5">
        <f t="shared" si="33"/>
        <v>2</v>
      </c>
      <c r="L813" s="56">
        <f t="shared" si="32"/>
        <v>1</v>
      </c>
      <c r="M813" s="18"/>
      <c r="N813" s="18"/>
      <c r="O813" s="18">
        <v>0</v>
      </c>
      <c r="P813" s="18">
        <v>1</v>
      </c>
      <c r="Q813" s="18">
        <v>0</v>
      </c>
      <c r="R813" s="79">
        <v>1</v>
      </c>
      <c r="S813" s="79">
        <v>1</v>
      </c>
      <c r="T813" s="79">
        <v>1</v>
      </c>
      <c r="U813" s="79">
        <v>1</v>
      </c>
      <c r="V813" s="79">
        <v>0</v>
      </c>
      <c r="W813" s="79">
        <v>1</v>
      </c>
      <c r="X813" s="79">
        <v>1</v>
      </c>
      <c r="Y813" s="79">
        <f>표35_49651611931749[[#This Row],[Mdm2(t+1)]]</f>
        <v>1</v>
      </c>
    </row>
    <row r="814" spans="1:25" ht="10.8">
      <c r="A814" s="54">
        <v>0</v>
      </c>
      <c r="B814" s="23">
        <v>1</v>
      </c>
      <c r="C814" s="25">
        <v>0</v>
      </c>
      <c r="D814" s="23">
        <v>1</v>
      </c>
      <c r="E814" s="24">
        <v>1</v>
      </c>
      <c r="F814" s="26">
        <v>1</v>
      </c>
      <c r="G814" s="26">
        <v>1</v>
      </c>
      <c r="H814" s="26">
        <v>1</v>
      </c>
      <c r="I814" s="26">
        <v>0</v>
      </c>
      <c r="J814" s="6">
        <v>0</v>
      </c>
      <c r="K814" s="5">
        <f t="shared" si="33"/>
        <v>2</v>
      </c>
      <c r="L814" s="56">
        <f t="shared" si="32"/>
        <v>1</v>
      </c>
      <c r="M814" s="18"/>
      <c r="N814" s="18"/>
      <c r="O814" s="18">
        <v>0</v>
      </c>
      <c r="P814" s="18">
        <v>1</v>
      </c>
      <c r="Q814" s="18">
        <v>0</v>
      </c>
      <c r="R814" s="79">
        <v>1</v>
      </c>
      <c r="S814" s="79">
        <v>1</v>
      </c>
      <c r="T814" s="79">
        <v>1</v>
      </c>
      <c r="U814" s="79">
        <v>1</v>
      </c>
      <c r="V814" s="79">
        <v>1</v>
      </c>
      <c r="W814" s="79">
        <v>0</v>
      </c>
      <c r="X814" s="79">
        <v>0</v>
      </c>
      <c r="Y814" s="79">
        <f>표35_49651611931749[[#This Row],[Mdm2(t+1)]]</f>
        <v>1</v>
      </c>
    </row>
    <row r="815" spans="1:25" ht="10.8">
      <c r="A815" s="54">
        <v>0</v>
      </c>
      <c r="B815" s="23">
        <v>1</v>
      </c>
      <c r="C815" s="25">
        <v>0</v>
      </c>
      <c r="D815" s="23">
        <v>1</v>
      </c>
      <c r="E815" s="24">
        <v>1</v>
      </c>
      <c r="F815" s="26">
        <v>1</v>
      </c>
      <c r="G815" s="26">
        <v>1</v>
      </c>
      <c r="H815" s="26">
        <v>1</v>
      </c>
      <c r="I815" s="26">
        <v>0</v>
      </c>
      <c r="J815" s="6">
        <v>1</v>
      </c>
      <c r="K815" s="5">
        <f t="shared" si="33"/>
        <v>2</v>
      </c>
      <c r="L815" s="56">
        <f t="shared" si="32"/>
        <v>1</v>
      </c>
      <c r="M815" s="18"/>
      <c r="N815" s="18"/>
      <c r="O815" s="18">
        <v>0</v>
      </c>
      <c r="P815" s="18">
        <v>1</v>
      </c>
      <c r="Q815" s="18">
        <v>0</v>
      </c>
      <c r="R815" s="79">
        <v>1</v>
      </c>
      <c r="S815" s="79">
        <v>1</v>
      </c>
      <c r="T815" s="79">
        <v>1</v>
      </c>
      <c r="U815" s="79">
        <v>1</v>
      </c>
      <c r="V815" s="79">
        <v>1</v>
      </c>
      <c r="W815" s="79">
        <v>0</v>
      </c>
      <c r="X815" s="79">
        <v>1</v>
      </c>
      <c r="Y815" s="79">
        <f>표35_49651611931749[[#This Row],[Mdm2(t+1)]]</f>
        <v>1</v>
      </c>
    </row>
    <row r="816" spans="1:25" ht="10.8">
      <c r="A816" s="54">
        <v>0</v>
      </c>
      <c r="B816" s="23">
        <v>1</v>
      </c>
      <c r="C816" s="25">
        <v>0</v>
      </c>
      <c r="D816" s="23">
        <v>1</v>
      </c>
      <c r="E816" s="24">
        <v>1</v>
      </c>
      <c r="F816" s="26">
        <v>1</v>
      </c>
      <c r="G816" s="26">
        <v>1</v>
      </c>
      <c r="H816" s="26">
        <v>1</v>
      </c>
      <c r="I816" s="26">
        <v>1</v>
      </c>
      <c r="J816" s="6">
        <v>0</v>
      </c>
      <c r="K816" s="5">
        <f t="shared" si="33"/>
        <v>3</v>
      </c>
      <c r="L816" s="56">
        <f t="shared" si="32"/>
        <v>1</v>
      </c>
      <c r="M816" s="18"/>
      <c r="N816" s="18"/>
      <c r="O816" s="18">
        <v>0</v>
      </c>
      <c r="P816" s="18">
        <v>1</v>
      </c>
      <c r="Q816" s="18">
        <v>0</v>
      </c>
      <c r="R816" s="79">
        <v>1</v>
      </c>
      <c r="S816" s="79">
        <v>1</v>
      </c>
      <c r="T816" s="79">
        <v>1</v>
      </c>
      <c r="U816" s="79">
        <v>1</v>
      </c>
      <c r="V816" s="79">
        <v>1</v>
      </c>
      <c r="W816" s="79">
        <v>1</v>
      </c>
      <c r="X816" s="79">
        <v>0</v>
      </c>
      <c r="Y816" s="79">
        <f>표35_49651611931749[[#This Row],[Mdm2(t+1)]]</f>
        <v>1</v>
      </c>
    </row>
    <row r="817" spans="1:25" ht="10.8">
      <c r="A817" s="54">
        <v>0</v>
      </c>
      <c r="B817" s="23">
        <v>1</v>
      </c>
      <c r="C817" s="25">
        <v>0</v>
      </c>
      <c r="D817" s="23">
        <v>1</v>
      </c>
      <c r="E817" s="24">
        <v>1</v>
      </c>
      <c r="F817" s="26">
        <v>1</v>
      </c>
      <c r="G817" s="26">
        <v>1</v>
      </c>
      <c r="H817" s="26">
        <v>1</v>
      </c>
      <c r="I817" s="26">
        <v>1</v>
      </c>
      <c r="J817" s="6">
        <v>1</v>
      </c>
      <c r="K817" s="5">
        <f t="shared" si="33"/>
        <v>3</v>
      </c>
      <c r="L817" s="56">
        <f t="shared" si="32"/>
        <v>1</v>
      </c>
      <c r="M817" s="18"/>
      <c r="N817" s="18"/>
      <c r="O817" s="18">
        <v>0</v>
      </c>
      <c r="P817" s="18">
        <v>1</v>
      </c>
      <c r="Q817" s="18">
        <v>0</v>
      </c>
      <c r="R817" s="79">
        <v>1</v>
      </c>
      <c r="S817" s="79">
        <v>1</v>
      </c>
      <c r="T817" s="79">
        <v>1</v>
      </c>
      <c r="U817" s="79">
        <v>1</v>
      </c>
      <c r="V817" s="79">
        <v>1</v>
      </c>
      <c r="W817" s="79">
        <v>1</v>
      </c>
      <c r="X817" s="79">
        <v>1</v>
      </c>
      <c r="Y817" s="79">
        <f>표35_49651611931749[[#This Row],[Mdm2(t+1)]]</f>
        <v>1</v>
      </c>
    </row>
    <row r="818" spans="1:25" ht="10.8">
      <c r="A818" s="54">
        <v>0</v>
      </c>
      <c r="B818" s="23">
        <v>1</v>
      </c>
      <c r="C818" s="23">
        <v>1</v>
      </c>
      <c r="D818" s="23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5">
        <v>0</v>
      </c>
      <c r="K818" s="5">
        <f t="shared" si="33"/>
        <v>-3</v>
      </c>
      <c r="L818" s="56">
        <f t="shared" ref="L818:L881" si="34">IF(K818&gt;0,1,IF(K818&lt;0,0,J818))</f>
        <v>0</v>
      </c>
      <c r="M818" s="18"/>
      <c r="N818" s="18"/>
      <c r="O818" s="18">
        <v>0</v>
      </c>
      <c r="P818" s="18">
        <v>1</v>
      </c>
      <c r="Q818" s="18">
        <v>1</v>
      </c>
      <c r="R818" s="79">
        <v>0</v>
      </c>
      <c r="S818" s="79">
        <v>0</v>
      </c>
      <c r="T818" s="79">
        <v>0</v>
      </c>
      <c r="U818" s="79">
        <v>0</v>
      </c>
      <c r="V818" s="79">
        <v>0</v>
      </c>
      <c r="W818" s="79">
        <v>0</v>
      </c>
      <c r="X818" s="79">
        <v>0</v>
      </c>
      <c r="Y818" s="79">
        <f>표35_49651611931749[[#This Row],[Mdm2(t+1)]]</f>
        <v>0</v>
      </c>
    </row>
    <row r="819" spans="1:25" ht="10.8">
      <c r="A819" s="54">
        <v>0</v>
      </c>
      <c r="B819" s="23">
        <v>1</v>
      </c>
      <c r="C819" s="23">
        <v>1</v>
      </c>
      <c r="D819" s="23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5">
        <v>1</v>
      </c>
      <c r="K819" s="5">
        <f t="shared" ref="K819:K882" si="35">A819*$C$423+B819*$C$424+C819*$C$425+D819*$C$426+E819*$C$427+F819*$C$428+G819*$C$429+H819*$C$430+I819*$C$431+$C$422</f>
        <v>-3</v>
      </c>
      <c r="L819" s="56">
        <f t="shared" si="34"/>
        <v>0</v>
      </c>
      <c r="M819" s="18"/>
      <c r="N819" s="18"/>
      <c r="O819" s="18">
        <v>0</v>
      </c>
      <c r="P819" s="18">
        <v>1</v>
      </c>
      <c r="Q819" s="18">
        <v>1</v>
      </c>
      <c r="R819" s="79">
        <v>0</v>
      </c>
      <c r="S819" s="79">
        <v>0</v>
      </c>
      <c r="T819" s="79">
        <v>0</v>
      </c>
      <c r="U819" s="79">
        <v>0</v>
      </c>
      <c r="V819" s="79">
        <v>0</v>
      </c>
      <c r="W819" s="79">
        <v>0</v>
      </c>
      <c r="X819" s="79">
        <v>1</v>
      </c>
      <c r="Y819" s="79">
        <f>표35_49651611931749[[#This Row],[Mdm2(t+1)]]</f>
        <v>0</v>
      </c>
    </row>
    <row r="820" spans="1:25" ht="10.8">
      <c r="A820" s="54">
        <v>0</v>
      </c>
      <c r="B820" s="23">
        <v>1</v>
      </c>
      <c r="C820" s="23">
        <v>1</v>
      </c>
      <c r="D820" s="23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1</v>
      </c>
      <c r="J820" s="5">
        <v>0</v>
      </c>
      <c r="K820" s="5">
        <f t="shared" si="35"/>
        <v>-2</v>
      </c>
      <c r="L820" s="56">
        <f t="shared" si="34"/>
        <v>0</v>
      </c>
      <c r="M820" s="18"/>
      <c r="N820" s="18"/>
      <c r="O820" s="18">
        <v>0</v>
      </c>
      <c r="P820" s="18">
        <v>1</v>
      </c>
      <c r="Q820" s="18">
        <v>1</v>
      </c>
      <c r="R820" s="79">
        <v>0</v>
      </c>
      <c r="S820" s="79">
        <v>0</v>
      </c>
      <c r="T820" s="79">
        <v>0</v>
      </c>
      <c r="U820" s="79">
        <v>0</v>
      </c>
      <c r="V820" s="79">
        <v>0</v>
      </c>
      <c r="W820" s="79">
        <v>1</v>
      </c>
      <c r="X820" s="79">
        <v>0</v>
      </c>
      <c r="Y820" s="79">
        <f>표35_49651611931749[[#This Row],[Mdm2(t+1)]]</f>
        <v>0</v>
      </c>
    </row>
    <row r="821" spans="1:25" ht="10.8">
      <c r="A821" s="54">
        <v>0</v>
      </c>
      <c r="B821" s="23">
        <v>1</v>
      </c>
      <c r="C821" s="23">
        <v>1</v>
      </c>
      <c r="D821" s="23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1</v>
      </c>
      <c r="J821" s="5">
        <v>1</v>
      </c>
      <c r="K821" s="5">
        <f t="shared" si="35"/>
        <v>-2</v>
      </c>
      <c r="L821" s="56">
        <f t="shared" si="34"/>
        <v>0</v>
      </c>
      <c r="M821" s="18"/>
      <c r="N821" s="18"/>
      <c r="O821" s="18">
        <v>0</v>
      </c>
      <c r="P821" s="18">
        <v>1</v>
      </c>
      <c r="Q821" s="18">
        <v>1</v>
      </c>
      <c r="R821" s="79">
        <v>0</v>
      </c>
      <c r="S821" s="79">
        <v>0</v>
      </c>
      <c r="T821" s="79">
        <v>0</v>
      </c>
      <c r="U821" s="79">
        <v>0</v>
      </c>
      <c r="V821" s="79">
        <v>0</v>
      </c>
      <c r="W821" s="79">
        <v>1</v>
      </c>
      <c r="X821" s="79">
        <v>1</v>
      </c>
      <c r="Y821" s="79">
        <f>표35_49651611931749[[#This Row],[Mdm2(t+1)]]</f>
        <v>0</v>
      </c>
    </row>
    <row r="822" spans="1:25" ht="10.8">
      <c r="A822" s="54">
        <v>0</v>
      </c>
      <c r="B822" s="23">
        <v>1</v>
      </c>
      <c r="C822" s="23">
        <v>1</v>
      </c>
      <c r="D822" s="23">
        <v>0</v>
      </c>
      <c r="E822" s="24">
        <v>0</v>
      </c>
      <c r="F822" s="24">
        <v>0</v>
      </c>
      <c r="G822" s="24">
        <v>0</v>
      </c>
      <c r="H822" s="24">
        <v>1</v>
      </c>
      <c r="I822" s="24">
        <v>0</v>
      </c>
      <c r="J822" s="6">
        <v>0</v>
      </c>
      <c r="K822" s="5">
        <f t="shared" si="35"/>
        <v>-2</v>
      </c>
      <c r="L822" s="56">
        <f t="shared" si="34"/>
        <v>0</v>
      </c>
      <c r="M822" s="18"/>
      <c r="N822" s="18"/>
      <c r="O822" s="18">
        <v>0</v>
      </c>
      <c r="P822" s="18">
        <v>1</v>
      </c>
      <c r="Q822" s="18">
        <v>1</v>
      </c>
      <c r="R822" s="79">
        <v>0</v>
      </c>
      <c r="S822" s="79">
        <v>0</v>
      </c>
      <c r="T822" s="79">
        <v>0</v>
      </c>
      <c r="U822" s="79">
        <v>0</v>
      </c>
      <c r="V822" s="79">
        <v>1</v>
      </c>
      <c r="W822" s="79">
        <v>0</v>
      </c>
      <c r="X822" s="79">
        <v>0</v>
      </c>
      <c r="Y822" s="79">
        <f>표35_49651611931749[[#This Row],[Mdm2(t+1)]]</f>
        <v>0</v>
      </c>
    </row>
    <row r="823" spans="1:25" ht="10.8">
      <c r="A823" s="54">
        <v>0</v>
      </c>
      <c r="B823" s="23">
        <v>1</v>
      </c>
      <c r="C823" s="23">
        <v>1</v>
      </c>
      <c r="D823" s="23">
        <v>0</v>
      </c>
      <c r="E823" s="24">
        <v>0</v>
      </c>
      <c r="F823" s="24">
        <v>0</v>
      </c>
      <c r="G823" s="24">
        <v>0</v>
      </c>
      <c r="H823" s="24">
        <v>1</v>
      </c>
      <c r="I823" s="24">
        <v>0</v>
      </c>
      <c r="J823" s="6">
        <v>1</v>
      </c>
      <c r="K823" s="5">
        <f t="shared" si="35"/>
        <v>-2</v>
      </c>
      <c r="L823" s="56">
        <f t="shared" si="34"/>
        <v>0</v>
      </c>
      <c r="M823" s="18"/>
      <c r="N823" s="18"/>
      <c r="O823" s="18">
        <v>0</v>
      </c>
      <c r="P823" s="18">
        <v>1</v>
      </c>
      <c r="Q823" s="18">
        <v>1</v>
      </c>
      <c r="R823" s="79">
        <v>0</v>
      </c>
      <c r="S823" s="79">
        <v>0</v>
      </c>
      <c r="T823" s="79">
        <v>0</v>
      </c>
      <c r="U823" s="79">
        <v>0</v>
      </c>
      <c r="V823" s="79">
        <v>1</v>
      </c>
      <c r="W823" s="79">
        <v>0</v>
      </c>
      <c r="X823" s="79">
        <v>1</v>
      </c>
      <c r="Y823" s="79">
        <f>표35_49651611931749[[#This Row],[Mdm2(t+1)]]</f>
        <v>0</v>
      </c>
    </row>
    <row r="824" spans="1:25" ht="10.8">
      <c r="A824" s="54">
        <v>0</v>
      </c>
      <c r="B824" s="23">
        <v>1</v>
      </c>
      <c r="C824" s="23">
        <v>1</v>
      </c>
      <c r="D824" s="23">
        <v>0</v>
      </c>
      <c r="E824" s="24">
        <v>0</v>
      </c>
      <c r="F824" s="24">
        <v>0</v>
      </c>
      <c r="G824" s="24">
        <v>0</v>
      </c>
      <c r="H824" s="24">
        <v>1</v>
      </c>
      <c r="I824" s="24">
        <v>1</v>
      </c>
      <c r="J824" s="6">
        <v>0</v>
      </c>
      <c r="K824" s="5">
        <f t="shared" si="35"/>
        <v>-1</v>
      </c>
      <c r="L824" s="56">
        <f t="shared" si="34"/>
        <v>0</v>
      </c>
      <c r="M824" s="18"/>
      <c r="N824" s="18"/>
      <c r="O824" s="18">
        <v>0</v>
      </c>
      <c r="P824" s="18">
        <v>1</v>
      </c>
      <c r="Q824" s="18">
        <v>1</v>
      </c>
      <c r="R824" s="79">
        <v>0</v>
      </c>
      <c r="S824" s="79">
        <v>0</v>
      </c>
      <c r="T824" s="79">
        <v>0</v>
      </c>
      <c r="U824" s="79">
        <v>0</v>
      </c>
      <c r="V824" s="79">
        <v>1</v>
      </c>
      <c r="W824" s="79">
        <v>1</v>
      </c>
      <c r="X824" s="79">
        <v>0</v>
      </c>
      <c r="Y824" s="79">
        <f>표35_49651611931749[[#This Row],[Mdm2(t+1)]]</f>
        <v>0</v>
      </c>
    </row>
    <row r="825" spans="1:25" ht="10.8">
      <c r="A825" s="54">
        <v>0</v>
      </c>
      <c r="B825" s="23">
        <v>1</v>
      </c>
      <c r="C825" s="23">
        <v>1</v>
      </c>
      <c r="D825" s="23">
        <v>0</v>
      </c>
      <c r="E825" s="24">
        <v>0</v>
      </c>
      <c r="F825" s="24">
        <v>0</v>
      </c>
      <c r="G825" s="24">
        <v>0</v>
      </c>
      <c r="H825" s="24">
        <v>1</v>
      </c>
      <c r="I825" s="24">
        <v>1</v>
      </c>
      <c r="J825" s="6">
        <v>1</v>
      </c>
      <c r="K825" s="5">
        <f t="shared" si="35"/>
        <v>-1</v>
      </c>
      <c r="L825" s="56">
        <f t="shared" si="34"/>
        <v>0</v>
      </c>
      <c r="M825" s="18"/>
      <c r="N825" s="18"/>
      <c r="O825" s="18">
        <v>0</v>
      </c>
      <c r="P825" s="18">
        <v>1</v>
      </c>
      <c r="Q825" s="18">
        <v>1</v>
      </c>
      <c r="R825" s="79">
        <v>0</v>
      </c>
      <c r="S825" s="79">
        <v>0</v>
      </c>
      <c r="T825" s="79">
        <v>0</v>
      </c>
      <c r="U825" s="79">
        <v>0</v>
      </c>
      <c r="V825" s="79">
        <v>1</v>
      </c>
      <c r="W825" s="79">
        <v>1</v>
      </c>
      <c r="X825" s="79">
        <v>1</v>
      </c>
      <c r="Y825" s="79">
        <f>표35_49651611931749[[#This Row],[Mdm2(t+1)]]</f>
        <v>0</v>
      </c>
    </row>
    <row r="826" spans="1:25" ht="10.8">
      <c r="A826" s="54">
        <v>0</v>
      </c>
      <c r="B826" s="23">
        <v>1</v>
      </c>
      <c r="C826" s="23">
        <v>1</v>
      </c>
      <c r="D826" s="25">
        <v>0</v>
      </c>
      <c r="E826" s="26">
        <v>0</v>
      </c>
      <c r="F826" s="26">
        <v>0</v>
      </c>
      <c r="G826" s="26">
        <v>1</v>
      </c>
      <c r="H826" s="26">
        <v>0</v>
      </c>
      <c r="I826" s="26">
        <v>0</v>
      </c>
      <c r="J826" s="6">
        <v>0</v>
      </c>
      <c r="K826" s="5">
        <f t="shared" si="35"/>
        <v>-1</v>
      </c>
      <c r="L826" s="56">
        <f t="shared" si="34"/>
        <v>0</v>
      </c>
      <c r="M826" s="18"/>
      <c r="N826" s="18"/>
      <c r="O826" s="18">
        <v>0</v>
      </c>
      <c r="P826" s="18">
        <v>1</v>
      </c>
      <c r="Q826" s="18">
        <v>1</v>
      </c>
      <c r="R826" s="79">
        <v>0</v>
      </c>
      <c r="S826" s="79">
        <v>0</v>
      </c>
      <c r="T826" s="79">
        <v>0</v>
      </c>
      <c r="U826" s="79">
        <v>1</v>
      </c>
      <c r="V826" s="79">
        <v>0</v>
      </c>
      <c r="W826" s="79">
        <v>0</v>
      </c>
      <c r="X826" s="79">
        <v>0</v>
      </c>
      <c r="Y826" s="79">
        <f>표35_49651611931749[[#This Row],[Mdm2(t+1)]]</f>
        <v>0</v>
      </c>
    </row>
    <row r="827" spans="1:25" ht="10.8">
      <c r="A827" s="54">
        <v>0</v>
      </c>
      <c r="B827" s="23">
        <v>1</v>
      </c>
      <c r="C827" s="23">
        <v>1</v>
      </c>
      <c r="D827" s="25">
        <v>0</v>
      </c>
      <c r="E827" s="26">
        <v>0</v>
      </c>
      <c r="F827" s="26">
        <v>0</v>
      </c>
      <c r="G827" s="26">
        <v>1</v>
      </c>
      <c r="H827" s="26">
        <v>0</v>
      </c>
      <c r="I827" s="26">
        <v>0</v>
      </c>
      <c r="J827" s="6">
        <v>1</v>
      </c>
      <c r="K827" s="5">
        <f t="shared" si="35"/>
        <v>-1</v>
      </c>
      <c r="L827" s="56">
        <f t="shared" si="34"/>
        <v>0</v>
      </c>
      <c r="M827" s="18"/>
      <c r="N827" s="18"/>
      <c r="O827" s="18">
        <v>0</v>
      </c>
      <c r="P827" s="18">
        <v>1</v>
      </c>
      <c r="Q827" s="18">
        <v>1</v>
      </c>
      <c r="R827" s="79">
        <v>0</v>
      </c>
      <c r="S827" s="79">
        <v>0</v>
      </c>
      <c r="T827" s="79">
        <v>0</v>
      </c>
      <c r="U827" s="79">
        <v>1</v>
      </c>
      <c r="V827" s="79">
        <v>0</v>
      </c>
      <c r="W827" s="79">
        <v>0</v>
      </c>
      <c r="X827" s="79">
        <v>1</v>
      </c>
      <c r="Y827" s="79">
        <f>표35_49651611931749[[#This Row],[Mdm2(t+1)]]</f>
        <v>0</v>
      </c>
    </row>
    <row r="828" spans="1:25" ht="10.8">
      <c r="A828" s="54">
        <v>0</v>
      </c>
      <c r="B828" s="23">
        <v>1</v>
      </c>
      <c r="C828" s="23">
        <v>1</v>
      </c>
      <c r="D828" s="25">
        <v>0</v>
      </c>
      <c r="E828" s="26">
        <v>0</v>
      </c>
      <c r="F828" s="26">
        <v>0</v>
      </c>
      <c r="G828" s="26">
        <v>1</v>
      </c>
      <c r="H828" s="26">
        <v>0</v>
      </c>
      <c r="I828" s="26">
        <v>1</v>
      </c>
      <c r="J828" s="6">
        <v>0</v>
      </c>
      <c r="K828" s="5">
        <f t="shared" si="35"/>
        <v>0</v>
      </c>
      <c r="L828" s="56">
        <f t="shared" si="34"/>
        <v>0</v>
      </c>
      <c r="M828" s="18"/>
      <c r="N828" s="18"/>
      <c r="O828" s="18">
        <v>0</v>
      </c>
      <c r="P828" s="18">
        <v>1</v>
      </c>
      <c r="Q828" s="18">
        <v>1</v>
      </c>
      <c r="R828" s="79">
        <v>0</v>
      </c>
      <c r="S828" s="79">
        <v>0</v>
      </c>
      <c r="T828" s="79">
        <v>0</v>
      </c>
      <c r="U828" s="79">
        <v>1</v>
      </c>
      <c r="V828" s="79">
        <v>0</v>
      </c>
      <c r="W828" s="79">
        <v>1</v>
      </c>
      <c r="X828" s="79">
        <v>0</v>
      </c>
      <c r="Y828" s="79">
        <f>표35_49651611931749[[#This Row],[Mdm2(t+1)]]</f>
        <v>0</v>
      </c>
    </row>
    <row r="829" spans="1:25" ht="10.8">
      <c r="A829" s="54">
        <v>0</v>
      </c>
      <c r="B829" s="23">
        <v>1</v>
      </c>
      <c r="C829" s="23">
        <v>1</v>
      </c>
      <c r="D829" s="25">
        <v>0</v>
      </c>
      <c r="E829" s="26">
        <v>0</v>
      </c>
      <c r="F829" s="26">
        <v>0</v>
      </c>
      <c r="G829" s="26">
        <v>1</v>
      </c>
      <c r="H829" s="26">
        <v>0</v>
      </c>
      <c r="I829" s="26">
        <v>1</v>
      </c>
      <c r="J829" s="6">
        <v>1</v>
      </c>
      <c r="K829" s="5">
        <f t="shared" si="35"/>
        <v>0</v>
      </c>
      <c r="L829" s="56">
        <f t="shared" si="34"/>
        <v>1</v>
      </c>
      <c r="M829" s="18"/>
      <c r="N829" s="18"/>
      <c r="O829" s="18">
        <v>0</v>
      </c>
      <c r="P829" s="18">
        <v>1</v>
      </c>
      <c r="Q829" s="18">
        <v>1</v>
      </c>
      <c r="R829" s="79">
        <v>0</v>
      </c>
      <c r="S829" s="79">
        <v>0</v>
      </c>
      <c r="T829" s="79">
        <v>0</v>
      </c>
      <c r="U829" s="79">
        <v>1</v>
      </c>
      <c r="V829" s="79">
        <v>0</v>
      </c>
      <c r="W829" s="79">
        <v>1</v>
      </c>
      <c r="X829" s="79">
        <v>1</v>
      </c>
      <c r="Y829" s="79">
        <f>표35_49651611931749[[#This Row],[Mdm2(t+1)]]</f>
        <v>1</v>
      </c>
    </row>
    <row r="830" spans="1:25" ht="10.8">
      <c r="A830" s="54">
        <v>0</v>
      </c>
      <c r="B830" s="23">
        <v>1</v>
      </c>
      <c r="C830" s="23">
        <v>1</v>
      </c>
      <c r="D830" s="25">
        <v>0</v>
      </c>
      <c r="E830" s="26">
        <v>0</v>
      </c>
      <c r="F830" s="26">
        <v>0</v>
      </c>
      <c r="G830" s="26">
        <v>1</v>
      </c>
      <c r="H830" s="26">
        <v>1</v>
      </c>
      <c r="I830" s="26">
        <v>0</v>
      </c>
      <c r="J830" s="5">
        <v>0</v>
      </c>
      <c r="K830" s="5">
        <f t="shared" si="35"/>
        <v>0</v>
      </c>
      <c r="L830" s="56">
        <f t="shared" si="34"/>
        <v>0</v>
      </c>
      <c r="M830" s="18"/>
      <c r="N830" s="18"/>
      <c r="O830" s="18">
        <v>0</v>
      </c>
      <c r="P830" s="18">
        <v>1</v>
      </c>
      <c r="Q830" s="18">
        <v>1</v>
      </c>
      <c r="R830" s="79">
        <v>0</v>
      </c>
      <c r="S830" s="79">
        <v>0</v>
      </c>
      <c r="T830" s="79">
        <v>0</v>
      </c>
      <c r="U830" s="79">
        <v>1</v>
      </c>
      <c r="V830" s="79">
        <v>1</v>
      </c>
      <c r="W830" s="79">
        <v>0</v>
      </c>
      <c r="X830" s="79">
        <v>0</v>
      </c>
      <c r="Y830" s="79">
        <f>표35_49651611931749[[#This Row],[Mdm2(t+1)]]</f>
        <v>0</v>
      </c>
    </row>
    <row r="831" spans="1:25" ht="10.8">
      <c r="A831" s="54">
        <v>0</v>
      </c>
      <c r="B831" s="23">
        <v>1</v>
      </c>
      <c r="C831" s="23">
        <v>1</v>
      </c>
      <c r="D831" s="25">
        <v>0</v>
      </c>
      <c r="E831" s="26">
        <v>0</v>
      </c>
      <c r="F831" s="26">
        <v>0</v>
      </c>
      <c r="G831" s="26">
        <v>1</v>
      </c>
      <c r="H831" s="26">
        <v>1</v>
      </c>
      <c r="I831" s="26">
        <v>0</v>
      </c>
      <c r="J831" s="5">
        <v>1</v>
      </c>
      <c r="K831" s="5">
        <f t="shared" si="35"/>
        <v>0</v>
      </c>
      <c r="L831" s="56">
        <f t="shared" si="34"/>
        <v>1</v>
      </c>
      <c r="M831" s="18"/>
      <c r="N831" s="18"/>
      <c r="O831" s="18">
        <v>0</v>
      </c>
      <c r="P831" s="18">
        <v>1</v>
      </c>
      <c r="Q831" s="18">
        <v>1</v>
      </c>
      <c r="R831" s="79">
        <v>0</v>
      </c>
      <c r="S831" s="79">
        <v>0</v>
      </c>
      <c r="T831" s="79">
        <v>0</v>
      </c>
      <c r="U831" s="79">
        <v>1</v>
      </c>
      <c r="V831" s="79">
        <v>1</v>
      </c>
      <c r="W831" s="79">
        <v>0</v>
      </c>
      <c r="X831" s="79">
        <v>1</v>
      </c>
      <c r="Y831" s="79">
        <f>표35_49651611931749[[#This Row],[Mdm2(t+1)]]</f>
        <v>1</v>
      </c>
    </row>
    <row r="832" spans="1:25" ht="10.8">
      <c r="A832" s="54">
        <v>0</v>
      </c>
      <c r="B832" s="23">
        <v>1</v>
      </c>
      <c r="C832" s="23">
        <v>1</v>
      </c>
      <c r="D832" s="25">
        <v>0</v>
      </c>
      <c r="E832" s="26">
        <v>0</v>
      </c>
      <c r="F832" s="26">
        <v>0</v>
      </c>
      <c r="G832" s="26">
        <v>1</v>
      </c>
      <c r="H832" s="26">
        <v>1</v>
      </c>
      <c r="I832" s="26">
        <v>1</v>
      </c>
      <c r="J832" s="5">
        <v>0</v>
      </c>
      <c r="K832" s="5">
        <f t="shared" si="35"/>
        <v>1</v>
      </c>
      <c r="L832" s="56">
        <f t="shared" si="34"/>
        <v>1</v>
      </c>
      <c r="M832" s="18"/>
      <c r="N832" s="18"/>
      <c r="O832" s="18">
        <v>0</v>
      </c>
      <c r="P832" s="18">
        <v>1</v>
      </c>
      <c r="Q832" s="18">
        <v>1</v>
      </c>
      <c r="R832" s="79">
        <v>0</v>
      </c>
      <c r="S832" s="79">
        <v>0</v>
      </c>
      <c r="T832" s="79">
        <v>0</v>
      </c>
      <c r="U832" s="79">
        <v>1</v>
      </c>
      <c r="V832" s="79">
        <v>1</v>
      </c>
      <c r="W832" s="79">
        <v>1</v>
      </c>
      <c r="X832" s="79">
        <v>0</v>
      </c>
      <c r="Y832" s="79">
        <f>표35_49651611931749[[#This Row],[Mdm2(t+1)]]</f>
        <v>1</v>
      </c>
    </row>
    <row r="833" spans="1:25" ht="10.8">
      <c r="A833" s="54">
        <v>0</v>
      </c>
      <c r="B833" s="23">
        <v>1</v>
      </c>
      <c r="C833" s="23">
        <v>1</v>
      </c>
      <c r="D833" s="25">
        <v>0</v>
      </c>
      <c r="E833" s="26">
        <v>0</v>
      </c>
      <c r="F833" s="26">
        <v>0</v>
      </c>
      <c r="G833" s="26">
        <v>1</v>
      </c>
      <c r="H833" s="26">
        <v>1</v>
      </c>
      <c r="I833" s="26">
        <v>1</v>
      </c>
      <c r="J833" s="5">
        <v>1</v>
      </c>
      <c r="K833" s="5">
        <f t="shared" si="35"/>
        <v>1</v>
      </c>
      <c r="L833" s="56">
        <f t="shared" si="34"/>
        <v>1</v>
      </c>
      <c r="M833" s="18"/>
      <c r="N833" s="18"/>
      <c r="O833" s="18">
        <v>0</v>
      </c>
      <c r="P833" s="18">
        <v>1</v>
      </c>
      <c r="Q833" s="18">
        <v>1</v>
      </c>
      <c r="R833" s="79">
        <v>0</v>
      </c>
      <c r="S833" s="79">
        <v>0</v>
      </c>
      <c r="T833" s="79">
        <v>0</v>
      </c>
      <c r="U833" s="79">
        <v>1</v>
      </c>
      <c r="V833" s="79">
        <v>1</v>
      </c>
      <c r="W833" s="79">
        <v>1</v>
      </c>
      <c r="X833" s="79">
        <v>1</v>
      </c>
      <c r="Y833" s="79">
        <f>표35_49651611931749[[#This Row],[Mdm2(t+1)]]</f>
        <v>1</v>
      </c>
    </row>
    <row r="834" spans="1:25" ht="10.8">
      <c r="A834" s="54">
        <v>0</v>
      </c>
      <c r="B834" s="23">
        <v>1</v>
      </c>
      <c r="C834" s="23">
        <v>1</v>
      </c>
      <c r="D834" s="23">
        <v>0</v>
      </c>
      <c r="E834" s="24">
        <v>0</v>
      </c>
      <c r="F834" s="26">
        <v>1</v>
      </c>
      <c r="G834" s="26">
        <v>0</v>
      </c>
      <c r="H834" s="26">
        <v>0</v>
      </c>
      <c r="I834" s="26">
        <v>0</v>
      </c>
      <c r="J834" s="6">
        <v>0</v>
      </c>
      <c r="K834" s="5">
        <f t="shared" si="35"/>
        <v>-2</v>
      </c>
      <c r="L834" s="56">
        <f t="shared" si="34"/>
        <v>0</v>
      </c>
      <c r="M834" s="18"/>
      <c r="N834" s="18"/>
      <c r="O834" s="18">
        <v>0</v>
      </c>
      <c r="P834" s="18">
        <v>1</v>
      </c>
      <c r="Q834" s="18">
        <v>1</v>
      </c>
      <c r="R834" s="79">
        <v>0</v>
      </c>
      <c r="S834" s="79">
        <v>0</v>
      </c>
      <c r="T834" s="79">
        <v>1</v>
      </c>
      <c r="U834" s="79">
        <v>0</v>
      </c>
      <c r="V834" s="79">
        <v>0</v>
      </c>
      <c r="W834" s="79">
        <v>0</v>
      </c>
      <c r="X834" s="79">
        <v>0</v>
      </c>
      <c r="Y834" s="79">
        <f>표35_49651611931749[[#This Row],[Mdm2(t+1)]]</f>
        <v>0</v>
      </c>
    </row>
    <row r="835" spans="1:25" ht="10.8">
      <c r="A835" s="54">
        <v>0</v>
      </c>
      <c r="B835" s="23">
        <v>1</v>
      </c>
      <c r="C835" s="23">
        <v>1</v>
      </c>
      <c r="D835" s="23">
        <v>0</v>
      </c>
      <c r="E835" s="24">
        <v>0</v>
      </c>
      <c r="F835" s="26">
        <v>1</v>
      </c>
      <c r="G835" s="26">
        <v>0</v>
      </c>
      <c r="H835" s="26">
        <v>0</v>
      </c>
      <c r="I835" s="26">
        <v>0</v>
      </c>
      <c r="J835" s="6">
        <v>1</v>
      </c>
      <c r="K835" s="5">
        <f t="shared" si="35"/>
        <v>-2</v>
      </c>
      <c r="L835" s="56">
        <f t="shared" si="34"/>
        <v>0</v>
      </c>
      <c r="M835" s="18"/>
      <c r="N835" s="18"/>
      <c r="O835" s="18">
        <v>0</v>
      </c>
      <c r="P835" s="18">
        <v>1</v>
      </c>
      <c r="Q835" s="18">
        <v>1</v>
      </c>
      <c r="R835" s="79">
        <v>0</v>
      </c>
      <c r="S835" s="79">
        <v>0</v>
      </c>
      <c r="T835" s="79">
        <v>1</v>
      </c>
      <c r="U835" s="79">
        <v>0</v>
      </c>
      <c r="V835" s="79">
        <v>0</v>
      </c>
      <c r="W835" s="79">
        <v>0</v>
      </c>
      <c r="X835" s="79">
        <v>1</v>
      </c>
      <c r="Y835" s="79">
        <f>표35_49651611931749[[#This Row],[Mdm2(t+1)]]</f>
        <v>0</v>
      </c>
    </row>
    <row r="836" spans="1:25" ht="10.8">
      <c r="A836" s="54">
        <v>0</v>
      </c>
      <c r="B836" s="23">
        <v>1</v>
      </c>
      <c r="C836" s="23">
        <v>1</v>
      </c>
      <c r="D836" s="23">
        <v>0</v>
      </c>
      <c r="E836" s="24">
        <v>0</v>
      </c>
      <c r="F836" s="26">
        <v>1</v>
      </c>
      <c r="G836" s="26">
        <v>0</v>
      </c>
      <c r="H836" s="26">
        <v>0</v>
      </c>
      <c r="I836" s="26">
        <v>1</v>
      </c>
      <c r="J836" s="6">
        <v>0</v>
      </c>
      <c r="K836" s="5">
        <f t="shared" si="35"/>
        <v>-1</v>
      </c>
      <c r="L836" s="56">
        <f t="shared" si="34"/>
        <v>0</v>
      </c>
      <c r="M836" s="18"/>
      <c r="N836" s="18"/>
      <c r="O836" s="18">
        <v>0</v>
      </c>
      <c r="P836" s="18">
        <v>1</v>
      </c>
      <c r="Q836" s="18">
        <v>1</v>
      </c>
      <c r="R836" s="79">
        <v>0</v>
      </c>
      <c r="S836" s="79">
        <v>0</v>
      </c>
      <c r="T836" s="79">
        <v>1</v>
      </c>
      <c r="U836" s="79">
        <v>0</v>
      </c>
      <c r="V836" s="79">
        <v>0</v>
      </c>
      <c r="W836" s="79">
        <v>1</v>
      </c>
      <c r="X836" s="79">
        <v>0</v>
      </c>
      <c r="Y836" s="79">
        <f>표35_49651611931749[[#This Row],[Mdm2(t+1)]]</f>
        <v>0</v>
      </c>
    </row>
    <row r="837" spans="1:25" ht="10.8">
      <c r="A837" s="54">
        <v>0</v>
      </c>
      <c r="B837" s="23">
        <v>1</v>
      </c>
      <c r="C837" s="23">
        <v>1</v>
      </c>
      <c r="D837" s="23">
        <v>0</v>
      </c>
      <c r="E837" s="24">
        <v>0</v>
      </c>
      <c r="F837" s="26">
        <v>1</v>
      </c>
      <c r="G837" s="26">
        <v>0</v>
      </c>
      <c r="H837" s="26">
        <v>0</v>
      </c>
      <c r="I837" s="26">
        <v>1</v>
      </c>
      <c r="J837" s="6">
        <v>1</v>
      </c>
      <c r="K837" s="5">
        <f t="shared" si="35"/>
        <v>-1</v>
      </c>
      <c r="L837" s="56">
        <f t="shared" si="34"/>
        <v>0</v>
      </c>
      <c r="M837" s="18"/>
      <c r="N837" s="18"/>
      <c r="O837" s="18">
        <v>0</v>
      </c>
      <c r="P837" s="18">
        <v>1</v>
      </c>
      <c r="Q837" s="18">
        <v>1</v>
      </c>
      <c r="R837" s="79">
        <v>0</v>
      </c>
      <c r="S837" s="79">
        <v>0</v>
      </c>
      <c r="T837" s="79">
        <v>1</v>
      </c>
      <c r="U837" s="79">
        <v>0</v>
      </c>
      <c r="V837" s="79">
        <v>0</v>
      </c>
      <c r="W837" s="79">
        <v>1</v>
      </c>
      <c r="X837" s="79">
        <v>1</v>
      </c>
      <c r="Y837" s="79">
        <f>표35_49651611931749[[#This Row],[Mdm2(t+1)]]</f>
        <v>0</v>
      </c>
    </row>
    <row r="838" spans="1:25" ht="10.8">
      <c r="A838" s="54">
        <v>0</v>
      </c>
      <c r="B838" s="23">
        <v>1</v>
      </c>
      <c r="C838" s="23">
        <v>1</v>
      </c>
      <c r="D838" s="23">
        <v>0</v>
      </c>
      <c r="E838" s="24">
        <v>0</v>
      </c>
      <c r="F838" s="26">
        <v>1</v>
      </c>
      <c r="G838" s="26">
        <v>0</v>
      </c>
      <c r="H838" s="26">
        <v>1</v>
      </c>
      <c r="I838" s="26">
        <v>0</v>
      </c>
      <c r="J838" s="6">
        <v>0</v>
      </c>
      <c r="K838" s="5">
        <f t="shared" si="35"/>
        <v>-1</v>
      </c>
      <c r="L838" s="56">
        <f t="shared" si="34"/>
        <v>0</v>
      </c>
      <c r="M838" s="18"/>
      <c r="N838" s="18"/>
      <c r="O838" s="18">
        <v>0</v>
      </c>
      <c r="P838" s="18">
        <v>1</v>
      </c>
      <c r="Q838" s="18">
        <v>1</v>
      </c>
      <c r="R838" s="79">
        <v>0</v>
      </c>
      <c r="S838" s="79">
        <v>0</v>
      </c>
      <c r="T838" s="79">
        <v>1</v>
      </c>
      <c r="U838" s="79">
        <v>0</v>
      </c>
      <c r="V838" s="79">
        <v>1</v>
      </c>
      <c r="W838" s="79">
        <v>0</v>
      </c>
      <c r="X838" s="79">
        <v>0</v>
      </c>
      <c r="Y838" s="79">
        <f>표35_49651611931749[[#This Row],[Mdm2(t+1)]]</f>
        <v>0</v>
      </c>
    </row>
    <row r="839" spans="1:25" ht="10.8">
      <c r="A839" s="54">
        <v>0</v>
      </c>
      <c r="B839" s="23">
        <v>1</v>
      </c>
      <c r="C839" s="23">
        <v>1</v>
      </c>
      <c r="D839" s="23">
        <v>0</v>
      </c>
      <c r="E839" s="24">
        <v>0</v>
      </c>
      <c r="F839" s="26">
        <v>1</v>
      </c>
      <c r="G839" s="26">
        <v>0</v>
      </c>
      <c r="H839" s="26">
        <v>1</v>
      </c>
      <c r="I839" s="26">
        <v>0</v>
      </c>
      <c r="J839" s="6">
        <v>1</v>
      </c>
      <c r="K839" s="5">
        <f t="shared" si="35"/>
        <v>-1</v>
      </c>
      <c r="L839" s="56">
        <f t="shared" si="34"/>
        <v>0</v>
      </c>
      <c r="M839" s="18"/>
      <c r="N839" s="18"/>
      <c r="O839" s="18">
        <v>0</v>
      </c>
      <c r="P839" s="18">
        <v>1</v>
      </c>
      <c r="Q839" s="18">
        <v>1</v>
      </c>
      <c r="R839" s="79">
        <v>0</v>
      </c>
      <c r="S839" s="79">
        <v>0</v>
      </c>
      <c r="T839" s="79">
        <v>1</v>
      </c>
      <c r="U839" s="79">
        <v>0</v>
      </c>
      <c r="V839" s="79">
        <v>1</v>
      </c>
      <c r="W839" s="79">
        <v>0</v>
      </c>
      <c r="X839" s="79">
        <v>1</v>
      </c>
      <c r="Y839" s="79">
        <f>표35_49651611931749[[#This Row],[Mdm2(t+1)]]</f>
        <v>0</v>
      </c>
    </row>
    <row r="840" spans="1:25" ht="10.8">
      <c r="A840" s="54">
        <v>0</v>
      </c>
      <c r="B840" s="23">
        <v>1</v>
      </c>
      <c r="C840" s="23">
        <v>1</v>
      </c>
      <c r="D840" s="23">
        <v>0</v>
      </c>
      <c r="E840" s="24">
        <v>0</v>
      </c>
      <c r="F840" s="26">
        <v>1</v>
      </c>
      <c r="G840" s="26">
        <v>0</v>
      </c>
      <c r="H840" s="26">
        <v>1</v>
      </c>
      <c r="I840" s="26">
        <v>1</v>
      </c>
      <c r="J840" s="6">
        <v>0</v>
      </c>
      <c r="K840" s="5">
        <f t="shared" si="35"/>
        <v>0</v>
      </c>
      <c r="L840" s="56">
        <f t="shared" si="34"/>
        <v>0</v>
      </c>
      <c r="M840" s="18"/>
      <c r="N840" s="18"/>
      <c r="O840" s="18">
        <v>0</v>
      </c>
      <c r="P840" s="18">
        <v>1</v>
      </c>
      <c r="Q840" s="18">
        <v>1</v>
      </c>
      <c r="R840" s="79">
        <v>0</v>
      </c>
      <c r="S840" s="79">
        <v>0</v>
      </c>
      <c r="T840" s="79">
        <v>1</v>
      </c>
      <c r="U840" s="79">
        <v>0</v>
      </c>
      <c r="V840" s="79">
        <v>1</v>
      </c>
      <c r="W840" s="79">
        <v>1</v>
      </c>
      <c r="X840" s="79">
        <v>0</v>
      </c>
      <c r="Y840" s="79">
        <f>표35_49651611931749[[#This Row],[Mdm2(t+1)]]</f>
        <v>0</v>
      </c>
    </row>
    <row r="841" spans="1:25" ht="10.8">
      <c r="A841" s="54">
        <v>0</v>
      </c>
      <c r="B841" s="23">
        <v>1</v>
      </c>
      <c r="C841" s="23">
        <v>1</v>
      </c>
      <c r="D841" s="25">
        <v>0</v>
      </c>
      <c r="E841" s="26">
        <v>0</v>
      </c>
      <c r="F841" s="26">
        <v>1</v>
      </c>
      <c r="G841" s="26">
        <v>0</v>
      </c>
      <c r="H841" s="26">
        <v>1</v>
      </c>
      <c r="I841" s="26">
        <v>1</v>
      </c>
      <c r="J841" s="6">
        <v>1</v>
      </c>
      <c r="K841" s="5">
        <f t="shared" si="35"/>
        <v>0</v>
      </c>
      <c r="L841" s="56">
        <f t="shared" si="34"/>
        <v>1</v>
      </c>
      <c r="M841" s="18"/>
      <c r="N841" s="18"/>
      <c r="O841" s="18">
        <v>0</v>
      </c>
      <c r="P841" s="18">
        <v>1</v>
      </c>
      <c r="Q841" s="18">
        <v>1</v>
      </c>
      <c r="R841" s="79">
        <v>0</v>
      </c>
      <c r="S841" s="79">
        <v>0</v>
      </c>
      <c r="T841" s="79">
        <v>1</v>
      </c>
      <c r="U841" s="79">
        <v>0</v>
      </c>
      <c r="V841" s="79">
        <v>1</v>
      </c>
      <c r="W841" s="79">
        <v>1</v>
      </c>
      <c r="X841" s="79">
        <v>1</v>
      </c>
      <c r="Y841" s="79">
        <f>표35_49651611931749[[#This Row],[Mdm2(t+1)]]</f>
        <v>1</v>
      </c>
    </row>
    <row r="842" spans="1:25" ht="10.8">
      <c r="A842" s="54">
        <v>0</v>
      </c>
      <c r="B842" s="23">
        <v>1</v>
      </c>
      <c r="C842" s="23">
        <v>1</v>
      </c>
      <c r="D842" s="25">
        <v>0</v>
      </c>
      <c r="E842" s="26">
        <v>0</v>
      </c>
      <c r="F842" s="26">
        <v>1</v>
      </c>
      <c r="G842" s="26">
        <v>1</v>
      </c>
      <c r="H842" s="26">
        <v>0</v>
      </c>
      <c r="I842" s="26">
        <v>0</v>
      </c>
      <c r="J842" s="5">
        <v>0</v>
      </c>
      <c r="K842" s="5">
        <f t="shared" si="35"/>
        <v>0</v>
      </c>
      <c r="L842" s="56">
        <f t="shared" si="34"/>
        <v>0</v>
      </c>
      <c r="M842" s="18"/>
      <c r="N842" s="18"/>
      <c r="O842" s="18">
        <v>0</v>
      </c>
      <c r="P842" s="18">
        <v>1</v>
      </c>
      <c r="Q842" s="18">
        <v>1</v>
      </c>
      <c r="R842" s="79">
        <v>0</v>
      </c>
      <c r="S842" s="79">
        <v>0</v>
      </c>
      <c r="T842" s="79">
        <v>1</v>
      </c>
      <c r="U842" s="79">
        <v>1</v>
      </c>
      <c r="V842" s="79">
        <v>0</v>
      </c>
      <c r="W842" s="79">
        <v>0</v>
      </c>
      <c r="X842" s="79">
        <v>0</v>
      </c>
      <c r="Y842" s="79">
        <f>표35_49651611931749[[#This Row],[Mdm2(t+1)]]</f>
        <v>0</v>
      </c>
    </row>
    <row r="843" spans="1:25" ht="10.8">
      <c r="A843" s="54">
        <v>0</v>
      </c>
      <c r="B843" s="23">
        <v>1</v>
      </c>
      <c r="C843" s="23">
        <v>1</v>
      </c>
      <c r="D843" s="25">
        <v>0</v>
      </c>
      <c r="E843" s="26">
        <v>0</v>
      </c>
      <c r="F843" s="26">
        <v>1</v>
      </c>
      <c r="G843" s="26">
        <v>1</v>
      </c>
      <c r="H843" s="26">
        <v>0</v>
      </c>
      <c r="I843" s="26">
        <v>0</v>
      </c>
      <c r="J843" s="5">
        <v>1</v>
      </c>
      <c r="K843" s="5">
        <f t="shared" si="35"/>
        <v>0</v>
      </c>
      <c r="L843" s="56">
        <f t="shared" si="34"/>
        <v>1</v>
      </c>
      <c r="M843" s="18"/>
      <c r="N843" s="18"/>
      <c r="O843" s="18">
        <v>0</v>
      </c>
      <c r="P843" s="18">
        <v>1</v>
      </c>
      <c r="Q843" s="18">
        <v>1</v>
      </c>
      <c r="R843" s="79">
        <v>0</v>
      </c>
      <c r="S843" s="79">
        <v>0</v>
      </c>
      <c r="T843" s="79">
        <v>1</v>
      </c>
      <c r="U843" s="79">
        <v>1</v>
      </c>
      <c r="V843" s="79">
        <v>0</v>
      </c>
      <c r="W843" s="79">
        <v>0</v>
      </c>
      <c r="X843" s="79">
        <v>1</v>
      </c>
      <c r="Y843" s="79">
        <f>표35_49651611931749[[#This Row],[Mdm2(t+1)]]</f>
        <v>1</v>
      </c>
    </row>
    <row r="844" spans="1:25" ht="10.8">
      <c r="A844" s="54">
        <v>0</v>
      </c>
      <c r="B844" s="23">
        <v>1</v>
      </c>
      <c r="C844" s="23">
        <v>1</v>
      </c>
      <c r="D844" s="23">
        <v>0</v>
      </c>
      <c r="E844" s="24">
        <v>0</v>
      </c>
      <c r="F844" s="26">
        <v>1</v>
      </c>
      <c r="G844" s="26">
        <v>1</v>
      </c>
      <c r="H844" s="26">
        <v>0</v>
      </c>
      <c r="I844" s="26">
        <v>1</v>
      </c>
      <c r="J844" s="5">
        <v>0</v>
      </c>
      <c r="K844" s="5">
        <f t="shared" si="35"/>
        <v>1</v>
      </c>
      <c r="L844" s="56">
        <f t="shared" si="34"/>
        <v>1</v>
      </c>
      <c r="M844" s="18"/>
      <c r="N844" s="18"/>
      <c r="O844" s="18">
        <v>0</v>
      </c>
      <c r="P844" s="18">
        <v>1</v>
      </c>
      <c r="Q844" s="18">
        <v>1</v>
      </c>
      <c r="R844" s="79">
        <v>0</v>
      </c>
      <c r="S844" s="79">
        <v>0</v>
      </c>
      <c r="T844" s="79">
        <v>1</v>
      </c>
      <c r="U844" s="79">
        <v>1</v>
      </c>
      <c r="V844" s="79">
        <v>0</v>
      </c>
      <c r="W844" s="79">
        <v>1</v>
      </c>
      <c r="X844" s="79">
        <v>0</v>
      </c>
      <c r="Y844" s="79">
        <f>표35_49651611931749[[#This Row],[Mdm2(t+1)]]</f>
        <v>1</v>
      </c>
    </row>
    <row r="845" spans="1:25" ht="10.8">
      <c r="A845" s="54">
        <v>0</v>
      </c>
      <c r="B845" s="23">
        <v>1</v>
      </c>
      <c r="C845" s="23">
        <v>1</v>
      </c>
      <c r="D845" s="23">
        <v>0</v>
      </c>
      <c r="E845" s="24">
        <v>0</v>
      </c>
      <c r="F845" s="26">
        <v>1</v>
      </c>
      <c r="G845" s="26">
        <v>1</v>
      </c>
      <c r="H845" s="26">
        <v>0</v>
      </c>
      <c r="I845" s="26">
        <v>1</v>
      </c>
      <c r="J845" s="5">
        <v>1</v>
      </c>
      <c r="K845" s="5">
        <f t="shared" si="35"/>
        <v>1</v>
      </c>
      <c r="L845" s="56">
        <f t="shared" si="34"/>
        <v>1</v>
      </c>
      <c r="M845" s="18"/>
      <c r="N845" s="18"/>
      <c r="O845" s="18">
        <v>0</v>
      </c>
      <c r="P845" s="18">
        <v>1</v>
      </c>
      <c r="Q845" s="18">
        <v>1</v>
      </c>
      <c r="R845" s="79">
        <v>0</v>
      </c>
      <c r="S845" s="79">
        <v>0</v>
      </c>
      <c r="T845" s="79">
        <v>1</v>
      </c>
      <c r="U845" s="79">
        <v>1</v>
      </c>
      <c r="V845" s="79">
        <v>0</v>
      </c>
      <c r="W845" s="79">
        <v>1</v>
      </c>
      <c r="X845" s="79">
        <v>1</v>
      </c>
      <c r="Y845" s="79">
        <f>표35_49651611931749[[#This Row],[Mdm2(t+1)]]</f>
        <v>1</v>
      </c>
    </row>
    <row r="846" spans="1:25" ht="10.8">
      <c r="A846" s="54">
        <v>0</v>
      </c>
      <c r="B846" s="23">
        <v>1</v>
      </c>
      <c r="C846" s="23">
        <v>1</v>
      </c>
      <c r="D846" s="25">
        <v>0</v>
      </c>
      <c r="E846" s="26">
        <v>0</v>
      </c>
      <c r="F846" s="26">
        <v>1</v>
      </c>
      <c r="G846" s="26">
        <v>1</v>
      </c>
      <c r="H846" s="26">
        <v>1</v>
      </c>
      <c r="I846" s="26">
        <v>0</v>
      </c>
      <c r="J846" s="6">
        <v>0</v>
      </c>
      <c r="K846" s="5">
        <f t="shared" si="35"/>
        <v>1</v>
      </c>
      <c r="L846" s="56">
        <f t="shared" si="34"/>
        <v>1</v>
      </c>
      <c r="M846" s="18"/>
      <c r="N846" s="18"/>
      <c r="O846" s="18">
        <v>0</v>
      </c>
      <c r="P846" s="18">
        <v>1</v>
      </c>
      <c r="Q846" s="18">
        <v>1</v>
      </c>
      <c r="R846" s="79">
        <v>0</v>
      </c>
      <c r="S846" s="79">
        <v>0</v>
      </c>
      <c r="T846" s="79">
        <v>1</v>
      </c>
      <c r="U846" s="79">
        <v>1</v>
      </c>
      <c r="V846" s="79">
        <v>1</v>
      </c>
      <c r="W846" s="79">
        <v>0</v>
      </c>
      <c r="X846" s="79">
        <v>0</v>
      </c>
      <c r="Y846" s="79">
        <f>표35_49651611931749[[#This Row],[Mdm2(t+1)]]</f>
        <v>1</v>
      </c>
    </row>
    <row r="847" spans="1:25" ht="10.8">
      <c r="A847" s="54">
        <v>0</v>
      </c>
      <c r="B847" s="23">
        <v>1</v>
      </c>
      <c r="C847" s="23">
        <v>1</v>
      </c>
      <c r="D847" s="25">
        <v>0</v>
      </c>
      <c r="E847" s="26">
        <v>0</v>
      </c>
      <c r="F847" s="26">
        <v>1</v>
      </c>
      <c r="G847" s="26">
        <v>1</v>
      </c>
      <c r="H847" s="26">
        <v>1</v>
      </c>
      <c r="I847" s="26">
        <v>0</v>
      </c>
      <c r="J847" s="6">
        <v>1</v>
      </c>
      <c r="K847" s="5">
        <f t="shared" si="35"/>
        <v>1</v>
      </c>
      <c r="L847" s="56">
        <f t="shared" si="34"/>
        <v>1</v>
      </c>
      <c r="M847" s="18"/>
      <c r="N847" s="18"/>
      <c r="O847" s="18">
        <v>0</v>
      </c>
      <c r="P847" s="18">
        <v>1</v>
      </c>
      <c r="Q847" s="18">
        <v>1</v>
      </c>
      <c r="R847" s="79">
        <v>0</v>
      </c>
      <c r="S847" s="79">
        <v>0</v>
      </c>
      <c r="T847" s="79">
        <v>1</v>
      </c>
      <c r="U847" s="79">
        <v>1</v>
      </c>
      <c r="V847" s="79">
        <v>1</v>
      </c>
      <c r="W847" s="79">
        <v>0</v>
      </c>
      <c r="X847" s="79">
        <v>1</v>
      </c>
      <c r="Y847" s="79">
        <f>표35_49651611931749[[#This Row],[Mdm2(t+1)]]</f>
        <v>1</v>
      </c>
    </row>
    <row r="848" spans="1:25" ht="10.8">
      <c r="A848" s="54">
        <v>0</v>
      </c>
      <c r="B848" s="23">
        <v>1</v>
      </c>
      <c r="C848" s="23">
        <v>1</v>
      </c>
      <c r="D848" s="25">
        <v>0</v>
      </c>
      <c r="E848" s="26">
        <v>0</v>
      </c>
      <c r="F848" s="26">
        <v>1</v>
      </c>
      <c r="G848" s="26">
        <v>1</v>
      </c>
      <c r="H848" s="26">
        <v>1</v>
      </c>
      <c r="I848" s="26">
        <v>1</v>
      </c>
      <c r="J848" s="6">
        <v>0</v>
      </c>
      <c r="K848" s="5">
        <f t="shared" si="35"/>
        <v>2</v>
      </c>
      <c r="L848" s="56">
        <f t="shared" si="34"/>
        <v>1</v>
      </c>
      <c r="M848" s="18"/>
      <c r="N848" s="18"/>
      <c r="O848" s="18">
        <v>0</v>
      </c>
      <c r="P848" s="18">
        <v>1</v>
      </c>
      <c r="Q848" s="18">
        <v>1</v>
      </c>
      <c r="R848" s="79">
        <v>0</v>
      </c>
      <c r="S848" s="79">
        <v>0</v>
      </c>
      <c r="T848" s="79">
        <v>1</v>
      </c>
      <c r="U848" s="79">
        <v>1</v>
      </c>
      <c r="V848" s="79">
        <v>1</v>
      </c>
      <c r="W848" s="79">
        <v>1</v>
      </c>
      <c r="X848" s="79">
        <v>0</v>
      </c>
      <c r="Y848" s="79">
        <f>표35_49651611931749[[#This Row],[Mdm2(t+1)]]</f>
        <v>1</v>
      </c>
    </row>
    <row r="849" spans="1:25" ht="10.8">
      <c r="A849" s="54">
        <v>0</v>
      </c>
      <c r="B849" s="23">
        <v>1</v>
      </c>
      <c r="C849" s="23">
        <v>1</v>
      </c>
      <c r="D849" s="25">
        <v>0</v>
      </c>
      <c r="E849" s="26">
        <v>0</v>
      </c>
      <c r="F849" s="26">
        <v>1</v>
      </c>
      <c r="G849" s="26">
        <v>1</v>
      </c>
      <c r="H849" s="26">
        <v>1</v>
      </c>
      <c r="I849" s="26">
        <v>1</v>
      </c>
      <c r="J849" s="6">
        <v>1</v>
      </c>
      <c r="K849" s="5">
        <f t="shared" si="35"/>
        <v>2</v>
      </c>
      <c r="L849" s="56">
        <f t="shared" si="34"/>
        <v>1</v>
      </c>
      <c r="M849" s="18"/>
      <c r="N849" s="18"/>
      <c r="O849" s="18">
        <v>0</v>
      </c>
      <c r="P849" s="18">
        <v>1</v>
      </c>
      <c r="Q849" s="18">
        <v>1</v>
      </c>
      <c r="R849" s="79">
        <v>0</v>
      </c>
      <c r="S849" s="79">
        <v>0</v>
      </c>
      <c r="T849" s="79">
        <v>1</v>
      </c>
      <c r="U849" s="79">
        <v>1</v>
      </c>
      <c r="V849" s="79">
        <v>1</v>
      </c>
      <c r="W849" s="79">
        <v>1</v>
      </c>
      <c r="X849" s="79">
        <v>1</v>
      </c>
      <c r="Y849" s="79">
        <f>표35_49651611931749[[#This Row],[Mdm2(t+1)]]</f>
        <v>1</v>
      </c>
    </row>
    <row r="850" spans="1:25" ht="10.8">
      <c r="A850" s="54">
        <v>0</v>
      </c>
      <c r="B850" s="23">
        <v>1</v>
      </c>
      <c r="C850" s="23">
        <v>1</v>
      </c>
      <c r="D850" s="25">
        <v>0</v>
      </c>
      <c r="E850" s="24">
        <v>1</v>
      </c>
      <c r="F850" s="24">
        <v>0</v>
      </c>
      <c r="G850" s="24">
        <v>0</v>
      </c>
      <c r="H850" s="24">
        <v>0</v>
      </c>
      <c r="I850" s="24">
        <v>0</v>
      </c>
      <c r="J850" s="6">
        <v>0</v>
      </c>
      <c r="K850" s="5">
        <f t="shared" si="35"/>
        <v>-2</v>
      </c>
      <c r="L850" s="56">
        <f t="shared" si="34"/>
        <v>0</v>
      </c>
      <c r="M850" s="18"/>
      <c r="N850" s="18"/>
      <c r="O850" s="18">
        <v>0</v>
      </c>
      <c r="P850" s="18">
        <v>1</v>
      </c>
      <c r="Q850" s="18">
        <v>1</v>
      </c>
      <c r="R850" s="79">
        <v>0</v>
      </c>
      <c r="S850" s="79">
        <v>1</v>
      </c>
      <c r="T850" s="79">
        <v>0</v>
      </c>
      <c r="U850" s="79">
        <v>0</v>
      </c>
      <c r="V850" s="79">
        <v>0</v>
      </c>
      <c r="W850" s="79">
        <v>0</v>
      </c>
      <c r="X850" s="79">
        <v>0</v>
      </c>
      <c r="Y850" s="79">
        <f>표35_49651611931749[[#This Row],[Mdm2(t+1)]]</f>
        <v>0</v>
      </c>
    </row>
    <row r="851" spans="1:25" ht="10.8">
      <c r="A851" s="54">
        <v>0</v>
      </c>
      <c r="B851" s="23">
        <v>1</v>
      </c>
      <c r="C851" s="23">
        <v>1</v>
      </c>
      <c r="D851" s="25">
        <v>0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6">
        <v>1</v>
      </c>
      <c r="K851" s="5">
        <f t="shared" si="35"/>
        <v>-2</v>
      </c>
      <c r="L851" s="56">
        <f t="shared" si="34"/>
        <v>0</v>
      </c>
      <c r="M851" s="18"/>
      <c r="N851" s="18"/>
      <c r="O851" s="18">
        <v>0</v>
      </c>
      <c r="P851" s="18">
        <v>1</v>
      </c>
      <c r="Q851" s="18">
        <v>1</v>
      </c>
      <c r="R851" s="79">
        <v>0</v>
      </c>
      <c r="S851" s="79">
        <v>1</v>
      </c>
      <c r="T851" s="79">
        <v>0</v>
      </c>
      <c r="U851" s="79">
        <v>0</v>
      </c>
      <c r="V851" s="79">
        <v>0</v>
      </c>
      <c r="W851" s="79">
        <v>0</v>
      </c>
      <c r="X851" s="79">
        <v>1</v>
      </c>
      <c r="Y851" s="79">
        <f>표35_49651611931749[[#This Row],[Mdm2(t+1)]]</f>
        <v>0</v>
      </c>
    </row>
    <row r="852" spans="1:25" ht="10.8">
      <c r="A852" s="54">
        <v>0</v>
      </c>
      <c r="B852" s="23">
        <v>1</v>
      </c>
      <c r="C852" s="23">
        <v>1</v>
      </c>
      <c r="D852" s="25">
        <v>0</v>
      </c>
      <c r="E852" s="24">
        <v>1</v>
      </c>
      <c r="F852" s="24">
        <v>0</v>
      </c>
      <c r="G852" s="24">
        <v>0</v>
      </c>
      <c r="H852" s="24">
        <v>0</v>
      </c>
      <c r="I852" s="24">
        <v>1</v>
      </c>
      <c r="J852" s="6">
        <v>0</v>
      </c>
      <c r="K852" s="5">
        <f t="shared" si="35"/>
        <v>-1</v>
      </c>
      <c r="L852" s="56">
        <f t="shared" si="34"/>
        <v>0</v>
      </c>
      <c r="M852" s="18"/>
      <c r="N852" s="18"/>
      <c r="O852" s="18">
        <v>0</v>
      </c>
      <c r="P852" s="18">
        <v>1</v>
      </c>
      <c r="Q852" s="18">
        <v>1</v>
      </c>
      <c r="R852" s="79">
        <v>0</v>
      </c>
      <c r="S852" s="79">
        <v>1</v>
      </c>
      <c r="T852" s="79">
        <v>0</v>
      </c>
      <c r="U852" s="79">
        <v>0</v>
      </c>
      <c r="V852" s="79">
        <v>0</v>
      </c>
      <c r="W852" s="79">
        <v>1</v>
      </c>
      <c r="X852" s="79">
        <v>0</v>
      </c>
      <c r="Y852" s="79">
        <f>표35_49651611931749[[#This Row],[Mdm2(t+1)]]</f>
        <v>0</v>
      </c>
    </row>
    <row r="853" spans="1:25" ht="10.8">
      <c r="A853" s="54">
        <v>0</v>
      </c>
      <c r="B853" s="23">
        <v>1</v>
      </c>
      <c r="C853" s="23">
        <v>1</v>
      </c>
      <c r="D853" s="25">
        <v>0</v>
      </c>
      <c r="E853" s="24">
        <v>1</v>
      </c>
      <c r="F853" s="24">
        <v>0</v>
      </c>
      <c r="G853" s="24">
        <v>0</v>
      </c>
      <c r="H853" s="24">
        <v>0</v>
      </c>
      <c r="I853" s="24">
        <v>1</v>
      </c>
      <c r="J853" s="6">
        <v>1</v>
      </c>
      <c r="K853" s="5">
        <f t="shared" si="35"/>
        <v>-1</v>
      </c>
      <c r="L853" s="56">
        <f t="shared" si="34"/>
        <v>0</v>
      </c>
      <c r="M853" s="18"/>
      <c r="N853" s="18"/>
      <c r="O853" s="18">
        <v>0</v>
      </c>
      <c r="P853" s="18">
        <v>1</v>
      </c>
      <c r="Q853" s="18">
        <v>1</v>
      </c>
      <c r="R853" s="79">
        <v>0</v>
      </c>
      <c r="S853" s="79">
        <v>1</v>
      </c>
      <c r="T853" s="79">
        <v>0</v>
      </c>
      <c r="U853" s="79">
        <v>0</v>
      </c>
      <c r="V853" s="79">
        <v>0</v>
      </c>
      <c r="W853" s="79">
        <v>1</v>
      </c>
      <c r="X853" s="79">
        <v>1</v>
      </c>
      <c r="Y853" s="79">
        <f>표35_49651611931749[[#This Row],[Mdm2(t+1)]]</f>
        <v>0</v>
      </c>
    </row>
    <row r="854" spans="1:25" ht="10.8">
      <c r="A854" s="54">
        <v>0</v>
      </c>
      <c r="B854" s="23">
        <v>1</v>
      </c>
      <c r="C854" s="23">
        <v>1</v>
      </c>
      <c r="D854" s="25">
        <v>0</v>
      </c>
      <c r="E854" s="24">
        <v>1</v>
      </c>
      <c r="F854" s="24">
        <v>0</v>
      </c>
      <c r="G854" s="24">
        <v>0</v>
      </c>
      <c r="H854" s="24">
        <v>1</v>
      </c>
      <c r="I854" s="24">
        <v>0</v>
      </c>
      <c r="J854" s="5">
        <v>0</v>
      </c>
      <c r="K854" s="5">
        <f t="shared" si="35"/>
        <v>-1</v>
      </c>
      <c r="L854" s="56">
        <f t="shared" si="34"/>
        <v>0</v>
      </c>
      <c r="M854" s="18"/>
      <c r="N854" s="18"/>
      <c r="O854" s="18">
        <v>0</v>
      </c>
      <c r="P854" s="18">
        <v>1</v>
      </c>
      <c r="Q854" s="18">
        <v>1</v>
      </c>
      <c r="R854" s="79">
        <v>0</v>
      </c>
      <c r="S854" s="79">
        <v>1</v>
      </c>
      <c r="T854" s="79">
        <v>0</v>
      </c>
      <c r="U854" s="79">
        <v>0</v>
      </c>
      <c r="V854" s="79">
        <v>1</v>
      </c>
      <c r="W854" s="79">
        <v>0</v>
      </c>
      <c r="X854" s="79">
        <v>0</v>
      </c>
      <c r="Y854" s="79">
        <f>표35_49651611931749[[#This Row],[Mdm2(t+1)]]</f>
        <v>0</v>
      </c>
    </row>
    <row r="855" spans="1:25" ht="10.8">
      <c r="A855" s="54">
        <v>0</v>
      </c>
      <c r="B855" s="23">
        <v>1</v>
      </c>
      <c r="C855" s="23">
        <v>1</v>
      </c>
      <c r="D855" s="25">
        <v>0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5">
        <v>1</v>
      </c>
      <c r="K855" s="5">
        <f t="shared" si="35"/>
        <v>-1</v>
      </c>
      <c r="L855" s="56">
        <f t="shared" si="34"/>
        <v>0</v>
      </c>
      <c r="M855" s="18"/>
      <c r="N855" s="18"/>
      <c r="O855" s="18">
        <v>0</v>
      </c>
      <c r="P855" s="18">
        <v>1</v>
      </c>
      <c r="Q855" s="18">
        <v>1</v>
      </c>
      <c r="R855" s="79">
        <v>0</v>
      </c>
      <c r="S855" s="79">
        <v>1</v>
      </c>
      <c r="T855" s="79">
        <v>0</v>
      </c>
      <c r="U855" s="79">
        <v>0</v>
      </c>
      <c r="V855" s="79">
        <v>1</v>
      </c>
      <c r="W855" s="79">
        <v>0</v>
      </c>
      <c r="X855" s="79">
        <v>1</v>
      </c>
      <c r="Y855" s="79">
        <f>표35_49651611931749[[#This Row],[Mdm2(t+1)]]</f>
        <v>0</v>
      </c>
    </row>
    <row r="856" spans="1:25" ht="10.8">
      <c r="A856" s="54">
        <v>0</v>
      </c>
      <c r="B856" s="23">
        <v>1</v>
      </c>
      <c r="C856" s="23">
        <v>1</v>
      </c>
      <c r="D856" s="25">
        <v>0</v>
      </c>
      <c r="E856" s="24">
        <v>1</v>
      </c>
      <c r="F856" s="24">
        <v>0</v>
      </c>
      <c r="G856" s="24">
        <v>0</v>
      </c>
      <c r="H856" s="24">
        <v>1</v>
      </c>
      <c r="I856" s="24">
        <v>1</v>
      </c>
      <c r="J856" s="5">
        <v>0</v>
      </c>
      <c r="K856" s="5">
        <f t="shared" si="35"/>
        <v>0</v>
      </c>
      <c r="L856" s="56">
        <f t="shared" si="34"/>
        <v>0</v>
      </c>
      <c r="M856" s="18"/>
      <c r="N856" s="18"/>
      <c r="O856" s="18">
        <v>0</v>
      </c>
      <c r="P856" s="18">
        <v>1</v>
      </c>
      <c r="Q856" s="18">
        <v>1</v>
      </c>
      <c r="R856" s="79">
        <v>0</v>
      </c>
      <c r="S856" s="79">
        <v>1</v>
      </c>
      <c r="T856" s="79">
        <v>0</v>
      </c>
      <c r="U856" s="79">
        <v>0</v>
      </c>
      <c r="V856" s="79">
        <v>1</v>
      </c>
      <c r="W856" s="79">
        <v>1</v>
      </c>
      <c r="X856" s="79">
        <v>0</v>
      </c>
      <c r="Y856" s="79">
        <f>표35_49651611931749[[#This Row],[Mdm2(t+1)]]</f>
        <v>0</v>
      </c>
    </row>
    <row r="857" spans="1:25" ht="10.8">
      <c r="A857" s="54">
        <v>0</v>
      </c>
      <c r="B857" s="23">
        <v>1</v>
      </c>
      <c r="C857" s="23">
        <v>1</v>
      </c>
      <c r="D857" s="25">
        <v>0</v>
      </c>
      <c r="E857" s="24">
        <v>1</v>
      </c>
      <c r="F857" s="24">
        <v>0</v>
      </c>
      <c r="G857" s="24">
        <v>0</v>
      </c>
      <c r="H857" s="24">
        <v>1</v>
      </c>
      <c r="I857" s="24">
        <v>1</v>
      </c>
      <c r="J857" s="5">
        <v>1</v>
      </c>
      <c r="K857" s="5">
        <f t="shared" si="35"/>
        <v>0</v>
      </c>
      <c r="L857" s="56">
        <f t="shared" si="34"/>
        <v>1</v>
      </c>
      <c r="M857" s="18"/>
      <c r="N857" s="18"/>
      <c r="O857" s="18">
        <v>0</v>
      </c>
      <c r="P857" s="18">
        <v>1</v>
      </c>
      <c r="Q857" s="18">
        <v>1</v>
      </c>
      <c r="R857" s="79">
        <v>0</v>
      </c>
      <c r="S857" s="79">
        <v>1</v>
      </c>
      <c r="T857" s="79">
        <v>0</v>
      </c>
      <c r="U857" s="79">
        <v>0</v>
      </c>
      <c r="V857" s="79">
        <v>1</v>
      </c>
      <c r="W857" s="79">
        <v>1</v>
      </c>
      <c r="X857" s="79">
        <v>1</v>
      </c>
      <c r="Y857" s="79">
        <f>표35_49651611931749[[#This Row],[Mdm2(t+1)]]</f>
        <v>1</v>
      </c>
    </row>
    <row r="858" spans="1:25" ht="10.8">
      <c r="A858" s="54">
        <v>0</v>
      </c>
      <c r="B858" s="23">
        <v>1</v>
      </c>
      <c r="C858" s="23">
        <v>1</v>
      </c>
      <c r="D858" s="25">
        <v>0</v>
      </c>
      <c r="E858" s="24">
        <v>1</v>
      </c>
      <c r="F858" s="26">
        <v>0</v>
      </c>
      <c r="G858" s="26">
        <v>1</v>
      </c>
      <c r="H858" s="26">
        <v>0</v>
      </c>
      <c r="I858" s="26">
        <v>0</v>
      </c>
      <c r="J858" s="6">
        <v>0</v>
      </c>
      <c r="K858" s="5">
        <f t="shared" si="35"/>
        <v>0</v>
      </c>
      <c r="L858" s="56">
        <f t="shared" si="34"/>
        <v>0</v>
      </c>
      <c r="M858" s="18"/>
      <c r="N858" s="18"/>
      <c r="O858" s="18">
        <v>0</v>
      </c>
      <c r="P858" s="18">
        <v>1</v>
      </c>
      <c r="Q858" s="18">
        <v>1</v>
      </c>
      <c r="R858" s="79">
        <v>0</v>
      </c>
      <c r="S858" s="79">
        <v>1</v>
      </c>
      <c r="T858" s="79">
        <v>0</v>
      </c>
      <c r="U858" s="79">
        <v>1</v>
      </c>
      <c r="V858" s="79">
        <v>0</v>
      </c>
      <c r="W858" s="79">
        <v>0</v>
      </c>
      <c r="X858" s="79">
        <v>0</v>
      </c>
      <c r="Y858" s="79">
        <f>표35_49651611931749[[#This Row],[Mdm2(t+1)]]</f>
        <v>0</v>
      </c>
    </row>
    <row r="859" spans="1:25" ht="10.8">
      <c r="A859" s="54">
        <v>0</v>
      </c>
      <c r="B859" s="23">
        <v>1</v>
      </c>
      <c r="C859" s="23">
        <v>1</v>
      </c>
      <c r="D859" s="25">
        <v>0</v>
      </c>
      <c r="E859" s="24">
        <v>1</v>
      </c>
      <c r="F859" s="26">
        <v>0</v>
      </c>
      <c r="G859" s="26">
        <v>1</v>
      </c>
      <c r="H859" s="26">
        <v>0</v>
      </c>
      <c r="I859" s="26">
        <v>0</v>
      </c>
      <c r="J859" s="6">
        <v>1</v>
      </c>
      <c r="K859" s="5">
        <f t="shared" si="35"/>
        <v>0</v>
      </c>
      <c r="L859" s="56">
        <f t="shared" si="34"/>
        <v>1</v>
      </c>
      <c r="M859" s="18"/>
      <c r="N859" s="18"/>
      <c r="O859" s="18">
        <v>0</v>
      </c>
      <c r="P859" s="18">
        <v>1</v>
      </c>
      <c r="Q859" s="18">
        <v>1</v>
      </c>
      <c r="R859" s="79">
        <v>0</v>
      </c>
      <c r="S859" s="79">
        <v>1</v>
      </c>
      <c r="T859" s="79">
        <v>0</v>
      </c>
      <c r="U859" s="79">
        <v>1</v>
      </c>
      <c r="V859" s="79">
        <v>0</v>
      </c>
      <c r="W859" s="79">
        <v>0</v>
      </c>
      <c r="X859" s="79">
        <v>1</v>
      </c>
      <c r="Y859" s="79">
        <f>표35_49651611931749[[#This Row],[Mdm2(t+1)]]</f>
        <v>1</v>
      </c>
    </row>
    <row r="860" spans="1:25" ht="10.8">
      <c r="A860" s="54">
        <v>0</v>
      </c>
      <c r="B860" s="23">
        <v>1</v>
      </c>
      <c r="C860" s="23">
        <v>1</v>
      </c>
      <c r="D860" s="25">
        <v>0</v>
      </c>
      <c r="E860" s="24">
        <v>1</v>
      </c>
      <c r="F860" s="26">
        <v>0</v>
      </c>
      <c r="G860" s="26">
        <v>1</v>
      </c>
      <c r="H860" s="26">
        <v>0</v>
      </c>
      <c r="I860" s="26">
        <v>1</v>
      </c>
      <c r="J860" s="6">
        <v>0</v>
      </c>
      <c r="K860" s="5">
        <f t="shared" si="35"/>
        <v>1</v>
      </c>
      <c r="L860" s="56">
        <f t="shared" si="34"/>
        <v>1</v>
      </c>
      <c r="M860" s="18"/>
      <c r="N860" s="18"/>
      <c r="O860" s="18">
        <v>0</v>
      </c>
      <c r="P860" s="18">
        <v>1</v>
      </c>
      <c r="Q860" s="18">
        <v>1</v>
      </c>
      <c r="R860" s="79">
        <v>0</v>
      </c>
      <c r="S860" s="79">
        <v>1</v>
      </c>
      <c r="T860" s="79">
        <v>0</v>
      </c>
      <c r="U860" s="79">
        <v>1</v>
      </c>
      <c r="V860" s="79">
        <v>0</v>
      </c>
      <c r="W860" s="79">
        <v>1</v>
      </c>
      <c r="X860" s="79">
        <v>0</v>
      </c>
      <c r="Y860" s="79">
        <f>표35_49651611931749[[#This Row],[Mdm2(t+1)]]</f>
        <v>1</v>
      </c>
    </row>
    <row r="861" spans="1:25" ht="10.8">
      <c r="A861" s="54">
        <v>0</v>
      </c>
      <c r="B861" s="23">
        <v>1</v>
      </c>
      <c r="C861" s="23">
        <v>1</v>
      </c>
      <c r="D861" s="25">
        <v>0</v>
      </c>
      <c r="E861" s="24">
        <v>1</v>
      </c>
      <c r="F861" s="26">
        <v>0</v>
      </c>
      <c r="G861" s="26">
        <v>1</v>
      </c>
      <c r="H861" s="26">
        <v>0</v>
      </c>
      <c r="I861" s="26">
        <v>1</v>
      </c>
      <c r="J861" s="6">
        <v>1</v>
      </c>
      <c r="K861" s="5">
        <f t="shared" si="35"/>
        <v>1</v>
      </c>
      <c r="L861" s="56">
        <f t="shared" si="34"/>
        <v>1</v>
      </c>
      <c r="M861" s="18"/>
      <c r="N861" s="18"/>
      <c r="O861" s="18">
        <v>0</v>
      </c>
      <c r="P861" s="18">
        <v>1</v>
      </c>
      <c r="Q861" s="18">
        <v>1</v>
      </c>
      <c r="R861" s="79">
        <v>0</v>
      </c>
      <c r="S861" s="79">
        <v>1</v>
      </c>
      <c r="T861" s="79">
        <v>0</v>
      </c>
      <c r="U861" s="79">
        <v>1</v>
      </c>
      <c r="V861" s="79">
        <v>0</v>
      </c>
      <c r="W861" s="79">
        <v>1</v>
      </c>
      <c r="X861" s="79">
        <v>1</v>
      </c>
      <c r="Y861" s="79">
        <f>표35_49651611931749[[#This Row],[Mdm2(t+1)]]</f>
        <v>1</v>
      </c>
    </row>
    <row r="862" spans="1:25" ht="10.8">
      <c r="A862" s="54">
        <v>0</v>
      </c>
      <c r="B862" s="23">
        <v>1</v>
      </c>
      <c r="C862" s="23">
        <v>1</v>
      </c>
      <c r="D862" s="25">
        <v>0</v>
      </c>
      <c r="E862" s="24">
        <v>1</v>
      </c>
      <c r="F862" s="26">
        <v>0</v>
      </c>
      <c r="G862" s="26">
        <v>1</v>
      </c>
      <c r="H862" s="26">
        <v>1</v>
      </c>
      <c r="I862" s="26">
        <v>0</v>
      </c>
      <c r="J862" s="6">
        <v>0</v>
      </c>
      <c r="K862" s="5">
        <f t="shared" si="35"/>
        <v>1</v>
      </c>
      <c r="L862" s="56">
        <f t="shared" si="34"/>
        <v>1</v>
      </c>
      <c r="M862" s="18"/>
      <c r="N862" s="18"/>
      <c r="O862" s="18">
        <v>0</v>
      </c>
      <c r="P862" s="18">
        <v>1</v>
      </c>
      <c r="Q862" s="18">
        <v>1</v>
      </c>
      <c r="R862" s="79">
        <v>0</v>
      </c>
      <c r="S862" s="79">
        <v>1</v>
      </c>
      <c r="T862" s="79">
        <v>0</v>
      </c>
      <c r="U862" s="79">
        <v>1</v>
      </c>
      <c r="V862" s="79">
        <v>1</v>
      </c>
      <c r="W862" s="79">
        <v>0</v>
      </c>
      <c r="X862" s="79">
        <v>0</v>
      </c>
      <c r="Y862" s="79">
        <f>표35_49651611931749[[#This Row],[Mdm2(t+1)]]</f>
        <v>1</v>
      </c>
    </row>
    <row r="863" spans="1:25" ht="10.8">
      <c r="A863" s="54">
        <v>0</v>
      </c>
      <c r="B863" s="23">
        <v>1</v>
      </c>
      <c r="C863" s="23">
        <v>1</v>
      </c>
      <c r="D863" s="25">
        <v>0</v>
      </c>
      <c r="E863" s="24">
        <v>1</v>
      </c>
      <c r="F863" s="26">
        <v>0</v>
      </c>
      <c r="G863" s="26">
        <v>1</v>
      </c>
      <c r="H863" s="26">
        <v>1</v>
      </c>
      <c r="I863" s="26">
        <v>0</v>
      </c>
      <c r="J863" s="6">
        <v>1</v>
      </c>
      <c r="K863" s="5">
        <f t="shared" si="35"/>
        <v>1</v>
      </c>
      <c r="L863" s="56">
        <f t="shared" si="34"/>
        <v>1</v>
      </c>
      <c r="M863" s="18"/>
      <c r="N863" s="18"/>
      <c r="O863" s="18">
        <v>0</v>
      </c>
      <c r="P863" s="18">
        <v>1</v>
      </c>
      <c r="Q863" s="18">
        <v>1</v>
      </c>
      <c r="R863" s="79">
        <v>0</v>
      </c>
      <c r="S863" s="79">
        <v>1</v>
      </c>
      <c r="T863" s="79">
        <v>0</v>
      </c>
      <c r="U863" s="79">
        <v>1</v>
      </c>
      <c r="V863" s="79">
        <v>1</v>
      </c>
      <c r="W863" s="79">
        <v>0</v>
      </c>
      <c r="X863" s="79">
        <v>1</v>
      </c>
      <c r="Y863" s="79">
        <f>표35_49651611931749[[#This Row],[Mdm2(t+1)]]</f>
        <v>1</v>
      </c>
    </row>
    <row r="864" spans="1:25" ht="10.8">
      <c r="A864" s="54">
        <v>0</v>
      </c>
      <c r="B864" s="23">
        <v>1</v>
      </c>
      <c r="C864" s="23">
        <v>1</v>
      </c>
      <c r="D864" s="25">
        <v>0</v>
      </c>
      <c r="E864" s="24">
        <v>1</v>
      </c>
      <c r="F864" s="26">
        <v>0</v>
      </c>
      <c r="G864" s="26">
        <v>1</v>
      </c>
      <c r="H864" s="26">
        <v>1</v>
      </c>
      <c r="I864" s="26">
        <v>1</v>
      </c>
      <c r="J864" s="6">
        <v>0</v>
      </c>
      <c r="K864" s="5">
        <f t="shared" si="35"/>
        <v>2</v>
      </c>
      <c r="L864" s="56">
        <f t="shared" si="34"/>
        <v>1</v>
      </c>
      <c r="M864" s="18"/>
      <c r="N864" s="18"/>
      <c r="O864" s="18">
        <v>0</v>
      </c>
      <c r="P864" s="18">
        <v>1</v>
      </c>
      <c r="Q864" s="18">
        <v>1</v>
      </c>
      <c r="R864" s="79">
        <v>0</v>
      </c>
      <c r="S864" s="79">
        <v>1</v>
      </c>
      <c r="T864" s="79">
        <v>0</v>
      </c>
      <c r="U864" s="79">
        <v>1</v>
      </c>
      <c r="V864" s="79">
        <v>1</v>
      </c>
      <c r="W864" s="79">
        <v>1</v>
      </c>
      <c r="X864" s="79">
        <v>0</v>
      </c>
      <c r="Y864" s="79">
        <f>표35_49651611931749[[#This Row],[Mdm2(t+1)]]</f>
        <v>1</v>
      </c>
    </row>
    <row r="865" spans="1:25" ht="10.8">
      <c r="A865" s="54">
        <v>0</v>
      </c>
      <c r="B865" s="23">
        <v>1</v>
      </c>
      <c r="C865" s="23">
        <v>1</v>
      </c>
      <c r="D865" s="25">
        <v>0</v>
      </c>
      <c r="E865" s="24">
        <v>1</v>
      </c>
      <c r="F865" s="26">
        <v>0</v>
      </c>
      <c r="G865" s="26">
        <v>1</v>
      </c>
      <c r="H865" s="26">
        <v>1</v>
      </c>
      <c r="I865" s="26">
        <v>1</v>
      </c>
      <c r="J865" s="6">
        <v>1</v>
      </c>
      <c r="K865" s="5">
        <f t="shared" si="35"/>
        <v>2</v>
      </c>
      <c r="L865" s="56">
        <f t="shared" si="34"/>
        <v>1</v>
      </c>
      <c r="M865" s="18"/>
      <c r="N865" s="18"/>
      <c r="O865" s="18">
        <v>0</v>
      </c>
      <c r="P865" s="18">
        <v>1</v>
      </c>
      <c r="Q865" s="18">
        <v>1</v>
      </c>
      <c r="R865" s="79">
        <v>0</v>
      </c>
      <c r="S865" s="79">
        <v>1</v>
      </c>
      <c r="T865" s="79">
        <v>0</v>
      </c>
      <c r="U865" s="79">
        <v>1</v>
      </c>
      <c r="V865" s="79">
        <v>1</v>
      </c>
      <c r="W865" s="79">
        <v>1</v>
      </c>
      <c r="X865" s="79">
        <v>1</v>
      </c>
      <c r="Y865" s="79">
        <f>표35_49651611931749[[#This Row],[Mdm2(t+1)]]</f>
        <v>1</v>
      </c>
    </row>
    <row r="866" spans="1:25" ht="10.8">
      <c r="A866" s="54">
        <v>0</v>
      </c>
      <c r="B866" s="23">
        <v>1</v>
      </c>
      <c r="C866" s="23">
        <v>1</v>
      </c>
      <c r="D866" s="25">
        <v>0</v>
      </c>
      <c r="E866" s="24">
        <v>1</v>
      </c>
      <c r="F866" s="26">
        <v>1</v>
      </c>
      <c r="G866" s="26">
        <v>0</v>
      </c>
      <c r="H866" s="26">
        <v>0</v>
      </c>
      <c r="I866" s="26">
        <v>0</v>
      </c>
      <c r="J866" s="5">
        <v>0</v>
      </c>
      <c r="K866" s="5">
        <f t="shared" si="35"/>
        <v>-1</v>
      </c>
      <c r="L866" s="56">
        <f t="shared" si="34"/>
        <v>0</v>
      </c>
      <c r="M866" s="18"/>
      <c r="N866" s="18"/>
      <c r="O866" s="18">
        <v>0</v>
      </c>
      <c r="P866" s="18">
        <v>1</v>
      </c>
      <c r="Q866" s="18">
        <v>1</v>
      </c>
      <c r="R866" s="79">
        <v>0</v>
      </c>
      <c r="S866" s="79">
        <v>1</v>
      </c>
      <c r="T866" s="79">
        <v>1</v>
      </c>
      <c r="U866" s="79">
        <v>0</v>
      </c>
      <c r="V866" s="79">
        <v>0</v>
      </c>
      <c r="W866" s="79">
        <v>0</v>
      </c>
      <c r="X866" s="79">
        <v>0</v>
      </c>
      <c r="Y866" s="79">
        <f>표35_49651611931749[[#This Row],[Mdm2(t+1)]]</f>
        <v>0</v>
      </c>
    </row>
    <row r="867" spans="1:25" ht="10.8">
      <c r="A867" s="54">
        <v>0</v>
      </c>
      <c r="B867" s="23">
        <v>1</v>
      </c>
      <c r="C867" s="23">
        <v>1</v>
      </c>
      <c r="D867" s="25">
        <v>0</v>
      </c>
      <c r="E867" s="24">
        <v>1</v>
      </c>
      <c r="F867" s="26">
        <v>1</v>
      </c>
      <c r="G867" s="26">
        <v>0</v>
      </c>
      <c r="H867" s="26">
        <v>0</v>
      </c>
      <c r="I867" s="26">
        <v>0</v>
      </c>
      <c r="J867" s="5">
        <v>1</v>
      </c>
      <c r="K867" s="5">
        <f t="shared" si="35"/>
        <v>-1</v>
      </c>
      <c r="L867" s="56">
        <f t="shared" si="34"/>
        <v>0</v>
      </c>
      <c r="M867" s="18"/>
      <c r="N867" s="18"/>
      <c r="O867" s="18">
        <v>0</v>
      </c>
      <c r="P867" s="18">
        <v>1</v>
      </c>
      <c r="Q867" s="18">
        <v>1</v>
      </c>
      <c r="R867" s="79">
        <v>0</v>
      </c>
      <c r="S867" s="79">
        <v>1</v>
      </c>
      <c r="T867" s="79">
        <v>1</v>
      </c>
      <c r="U867" s="79">
        <v>0</v>
      </c>
      <c r="V867" s="79">
        <v>0</v>
      </c>
      <c r="W867" s="79">
        <v>0</v>
      </c>
      <c r="X867" s="79">
        <v>1</v>
      </c>
      <c r="Y867" s="79">
        <f>표35_49651611931749[[#This Row],[Mdm2(t+1)]]</f>
        <v>0</v>
      </c>
    </row>
    <row r="868" spans="1:25" ht="10.8">
      <c r="A868" s="54">
        <v>0</v>
      </c>
      <c r="B868" s="23">
        <v>1</v>
      </c>
      <c r="C868" s="23">
        <v>1</v>
      </c>
      <c r="D868" s="25">
        <v>0</v>
      </c>
      <c r="E868" s="24">
        <v>1</v>
      </c>
      <c r="F868" s="26">
        <v>1</v>
      </c>
      <c r="G868" s="26">
        <v>0</v>
      </c>
      <c r="H868" s="26">
        <v>0</v>
      </c>
      <c r="I868" s="26">
        <v>1</v>
      </c>
      <c r="J868" s="5">
        <v>0</v>
      </c>
      <c r="K868" s="5">
        <f t="shared" si="35"/>
        <v>0</v>
      </c>
      <c r="L868" s="56">
        <f t="shared" si="34"/>
        <v>0</v>
      </c>
      <c r="M868" s="18"/>
      <c r="N868" s="18"/>
      <c r="O868" s="18">
        <v>0</v>
      </c>
      <c r="P868" s="18">
        <v>1</v>
      </c>
      <c r="Q868" s="18">
        <v>1</v>
      </c>
      <c r="R868" s="79">
        <v>0</v>
      </c>
      <c r="S868" s="79">
        <v>1</v>
      </c>
      <c r="T868" s="79">
        <v>1</v>
      </c>
      <c r="U868" s="79">
        <v>0</v>
      </c>
      <c r="V868" s="79">
        <v>0</v>
      </c>
      <c r="W868" s="79">
        <v>1</v>
      </c>
      <c r="X868" s="79">
        <v>0</v>
      </c>
      <c r="Y868" s="79">
        <f>표35_49651611931749[[#This Row],[Mdm2(t+1)]]</f>
        <v>0</v>
      </c>
    </row>
    <row r="869" spans="1:25" ht="10.8">
      <c r="A869" s="54">
        <v>0</v>
      </c>
      <c r="B869" s="23">
        <v>1</v>
      </c>
      <c r="C869" s="23">
        <v>1</v>
      </c>
      <c r="D869" s="25">
        <v>0</v>
      </c>
      <c r="E869" s="24">
        <v>1</v>
      </c>
      <c r="F869" s="26">
        <v>1</v>
      </c>
      <c r="G869" s="26">
        <v>0</v>
      </c>
      <c r="H869" s="26">
        <v>0</v>
      </c>
      <c r="I869" s="26">
        <v>1</v>
      </c>
      <c r="J869" s="5">
        <v>1</v>
      </c>
      <c r="K869" s="5">
        <f t="shared" si="35"/>
        <v>0</v>
      </c>
      <c r="L869" s="56">
        <f t="shared" si="34"/>
        <v>1</v>
      </c>
      <c r="M869" s="18"/>
      <c r="N869" s="18"/>
      <c r="O869" s="18">
        <v>0</v>
      </c>
      <c r="P869" s="18">
        <v>1</v>
      </c>
      <c r="Q869" s="18">
        <v>1</v>
      </c>
      <c r="R869" s="79">
        <v>0</v>
      </c>
      <c r="S869" s="79">
        <v>1</v>
      </c>
      <c r="T869" s="79">
        <v>1</v>
      </c>
      <c r="U869" s="79">
        <v>0</v>
      </c>
      <c r="V869" s="79">
        <v>0</v>
      </c>
      <c r="W869" s="79">
        <v>1</v>
      </c>
      <c r="X869" s="79">
        <v>1</v>
      </c>
      <c r="Y869" s="79">
        <f>표35_49651611931749[[#This Row],[Mdm2(t+1)]]</f>
        <v>1</v>
      </c>
    </row>
    <row r="870" spans="1:25" ht="10.8">
      <c r="A870" s="54">
        <v>0</v>
      </c>
      <c r="B870" s="23">
        <v>1</v>
      </c>
      <c r="C870" s="23">
        <v>1</v>
      </c>
      <c r="D870" s="25">
        <v>0</v>
      </c>
      <c r="E870" s="24">
        <v>1</v>
      </c>
      <c r="F870" s="26">
        <v>1</v>
      </c>
      <c r="G870" s="26">
        <v>0</v>
      </c>
      <c r="H870" s="26">
        <v>1</v>
      </c>
      <c r="I870" s="26">
        <v>0</v>
      </c>
      <c r="J870" s="6">
        <v>0</v>
      </c>
      <c r="K870" s="5">
        <f t="shared" si="35"/>
        <v>0</v>
      </c>
      <c r="L870" s="56">
        <f t="shared" si="34"/>
        <v>0</v>
      </c>
      <c r="M870" s="18"/>
      <c r="N870" s="18"/>
      <c r="O870" s="18">
        <v>0</v>
      </c>
      <c r="P870" s="18">
        <v>1</v>
      </c>
      <c r="Q870" s="18">
        <v>1</v>
      </c>
      <c r="R870" s="79">
        <v>0</v>
      </c>
      <c r="S870" s="79">
        <v>1</v>
      </c>
      <c r="T870" s="79">
        <v>1</v>
      </c>
      <c r="U870" s="79">
        <v>0</v>
      </c>
      <c r="V870" s="79">
        <v>1</v>
      </c>
      <c r="W870" s="79">
        <v>0</v>
      </c>
      <c r="X870" s="79">
        <v>0</v>
      </c>
      <c r="Y870" s="79">
        <f>표35_49651611931749[[#This Row],[Mdm2(t+1)]]</f>
        <v>0</v>
      </c>
    </row>
    <row r="871" spans="1:25" ht="10.8">
      <c r="A871" s="54">
        <v>0</v>
      </c>
      <c r="B871" s="23">
        <v>1</v>
      </c>
      <c r="C871" s="23">
        <v>1</v>
      </c>
      <c r="D871" s="25">
        <v>0</v>
      </c>
      <c r="E871" s="24">
        <v>1</v>
      </c>
      <c r="F871" s="26">
        <v>1</v>
      </c>
      <c r="G871" s="26">
        <v>0</v>
      </c>
      <c r="H871" s="26">
        <v>1</v>
      </c>
      <c r="I871" s="26">
        <v>0</v>
      </c>
      <c r="J871" s="6">
        <v>1</v>
      </c>
      <c r="K871" s="5">
        <f t="shared" si="35"/>
        <v>0</v>
      </c>
      <c r="L871" s="56">
        <f t="shared" si="34"/>
        <v>1</v>
      </c>
      <c r="M871" s="18"/>
      <c r="N871" s="18"/>
      <c r="O871" s="18">
        <v>0</v>
      </c>
      <c r="P871" s="18">
        <v>1</v>
      </c>
      <c r="Q871" s="18">
        <v>1</v>
      </c>
      <c r="R871" s="79">
        <v>0</v>
      </c>
      <c r="S871" s="79">
        <v>1</v>
      </c>
      <c r="T871" s="79">
        <v>1</v>
      </c>
      <c r="U871" s="79">
        <v>0</v>
      </c>
      <c r="V871" s="79">
        <v>1</v>
      </c>
      <c r="W871" s="79">
        <v>0</v>
      </c>
      <c r="X871" s="79">
        <v>1</v>
      </c>
      <c r="Y871" s="79">
        <f>표35_49651611931749[[#This Row],[Mdm2(t+1)]]</f>
        <v>1</v>
      </c>
    </row>
    <row r="872" spans="1:25" ht="10.8">
      <c r="A872" s="54">
        <v>0</v>
      </c>
      <c r="B872" s="23">
        <v>1</v>
      </c>
      <c r="C872" s="23">
        <v>1</v>
      </c>
      <c r="D872" s="25">
        <v>0</v>
      </c>
      <c r="E872" s="24">
        <v>1</v>
      </c>
      <c r="F872" s="26">
        <v>1</v>
      </c>
      <c r="G872" s="26">
        <v>0</v>
      </c>
      <c r="H872" s="26">
        <v>1</v>
      </c>
      <c r="I872" s="26">
        <v>1</v>
      </c>
      <c r="J872" s="6">
        <v>0</v>
      </c>
      <c r="K872" s="5">
        <f t="shared" si="35"/>
        <v>1</v>
      </c>
      <c r="L872" s="56">
        <f t="shared" si="34"/>
        <v>1</v>
      </c>
      <c r="M872" s="18"/>
      <c r="N872" s="18"/>
      <c r="O872" s="18">
        <v>0</v>
      </c>
      <c r="P872" s="18">
        <v>1</v>
      </c>
      <c r="Q872" s="18">
        <v>1</v>
      </c>
      <c r="R872" s="79">
        <v>0</v>
      </c>
      <c r="S872" s="79">
        <v>1</v>
      </c>
      <c r="T872" s="79">
        <v>1</v>
      </c>
      <c r="U872" s="79">
        <v>0</v>
      </c>
      <c r="V872" s="79">
        <v>1</v>
      </c>
      <c r="W872" s="79">
        <v>1</v>
      </c>
      <c r="X872" s="79">
        <v>0</v>
      </c>
      <c r="Y872" s="79">
        <f>표35_49651611931749[[#This Row],[Mdm2(t+1)]]</f>
        <v>1</v>
      </c>
    </row>
    <row r="873" spans="1:25" ht="10.8">
      <c r="A873" s="54">
        <v>0</v>
      </c>
      <c r="B873" s="23">
        <v>1</v>
      </c>
      <c r="C873" s="23">
        <v>1</v>
      </c>
      <c r="D873" s="25">
        <v>0</v>
      </c>
      <c r="E873" s="24">
        <v>1</v>
      </c>
      <c r="F873" s="26">
        <v>1</v>
      </c>
      <c r="G873" s="26">
        <v>0</v>
      </c>
      <c r="H873" s="26">
        <v>1</v>
      </c>
      <c r="I873" s="26">
        <v>1</v>
      </c>
      <c r="J873" s="6">
        <v>1</v>
      </c>
      <c r="K873" s="5">
        <f t="shared" si="35"/>
        <v>1</v>
      </c>
      <c r="L873" s="56">
        <f t="shared" si="34"/>
        <v>1</v>
      </c>
      <c r="M873" s="18"/>
      <c r="N873" s="18"/>
      <c r="O873" s="18">
        <v>0</v>
      </c>
      <c r="P873" s="18">
        <v>1</v>
      </c>
      <c r="Q873" s="18">
        <v>1</v>
      </c>
      <c r="R873" s="79">
        <v>0</v>
      </c>
      <c r="S873" s="79">
        <v>1</v>
      </c>
      <c r="T873" s="79">
        <v>1</v>
      </c>
      <c r="U873" s="79">
        <v>0</v>
      </c>
      <c r="V873" s="79">
        <v>1</v>
      </c>
      <c r="W873" s="79">
        <v>1</v>
      </c>
      <c r="X873" s="79">
        <v>1</v>
      </c>
      <c r="Y873" s="79">
        <f>표35_49651611931749[[#This Row],[Mdm2(t+1)]]</f>
        <v>1</v>
      </c>
    </row>
    <row r="874" spans="1:25" ht="10.8">
      <c r="A874" s="54">
        <v>0</v>
      </c>
      <c r="B874" s="23">
        <v>1</v>
      </c>
      <c r="C874" s="23">
        <v>1</v>
      </c>
      <c r="D874" s="25">
        <v>0</v>
      </c>
      <c r="E874" s="24">
        <v>1</v>
      </c>
      <c r="F874" s="26">
        <v>1</v>
      </c>
      <c r="G874" s="26">
        <v>1</v>
      </c>
      <c r="H874" s="26">
        <v>0</v>
      </c>
      <c r="I874" s="26">
        <v>0</v>
      </c>
      <c r="J874" s="6">
        <v>0</v>
      </c>
      <c r="K874" s="5">
        <f t="shared" si="35"/>
        <v>1</v>
      </c>
      <c r="L874" s="56">
        <f t="shared" si="34"/>
        <v>1</v>
      </c>
      <c r="M874" s="18"/>
      <c r="N874" s="18"/>
      <c r="O874" s="18">
        <v>0</v>
      </c>
      <c r="P874" s="18">
        <v>1</v>
      </c>
      <c r="Q874" s="18">
        <v>1</v>
      </c>
      <c r="R874" s="79">
        <v>0</v>
      </c>
      <c r="S874" s="79">
        <v>1</v>
      </c>
      <c r="T874" s="79">
        <v>1</v>
      </c>
      <c r="U874" s="79">
        <v>1</v>
      </c>
      <c r="V874" s="79">
        <v>0</v>
      </c>
      <c r="W874" s="79">
        <v>0</v>
      </c>
      <c r="X874" s="79">
        <v>0</v>
      </c>
      <c r="Y874" s="79">
        <f>표35_49651611931749[[#This Row],[Mdm2(t+1)]]</f>
        <v>1</v>
      </c>
    </row>
    <row r="875" spans="1:25" ht="10.8">
      <c r="A875" s="54">
        <v>0</v>
      </c>
      <c r="B875" s="23">
        <v>1</v>
      </c>
      <c r="C875" s="23">
        <v>1</v>
      </c>
      <c r="D875" s="25">
        <v>0</v>
      </c>
      <c r="E875" s="24">
        <v>1</v>
      </c>
      <c r="F875" s="26">
        <v>1</v>
      </c>
      <c r="G875" s="26">
        <v>1</v>
      </c>
      <c r="H875" s="26">
        <v>0</v>
      </c>
      <c r="I875" s="26">
        <v>0</v>
      </c>
      <c r="J875" s="6">
        <v>1</v>
      </c>
      <c r="K875" s="5">
        <f t="shared" si="35"/>
        <v>1</v>
      </c>
      <c r="L875" s="56">
        <f t="shared" si="34"/>
        <v>1</v>
      </c>
      <c r="M875" s="18"/>
      <c r="N875" s="18"/>
      <c r="O875" s="18">
        <v>0</v>
      </c>
      <c r="P875" s="18">
        <v>1</v>
      </c>
      <c r="Q875" s="18">
        <v>1</v>
      </c>
      <c r="R875" s="79">
        <v>0</v>
      </c>
      <c r="S875" s="79">
        <v>1</v>
      </c>
      <c r="T875" s="79">
        <v>1</v>
      </c>
      <c r="U875" s="79">
        <v>1</v>
      </c>
      <c r="V875" s="79">
        <v>0</v>
      </c>
      <c r="W875" s="79">
        <v>0</v>
      </c>
      <c r="X875" s="79">
        <v>1</v>
      </c>
      <c r="Y875" s="79">
        <f>표35_49651611931749[[#This Row],[Mdm2(t+1)]]</f>
        <v>1</v>
      </c>
    </row>
    <row r="876" spans="1:25" ht="10.8">
      <c r="A876" s="54">
        <v>0</v>
      </c>
      <c r="B876" s="23">
        <v>1</v>
      </c>
      <c r="C876" s="23">
        <v>1</v>
      </c>
      <c r="D876" s="25">
        <v>0</v>
      </c>
      <c r="E876" s="24">
        <v>1</v>
      </c>
      <c r="F876" s="26">
        <v>1</v>
      </c>
      <c r="G876" s="26">
        <v>1</v>
      </c>
      <c r="H876" s="26">
        <v>0</v>
      </c>
      <c r="I876" s="26">
        <v>1</v>
      </c>
      <c r="J876" s="6">
        <v>0</v>
      </c>
      <c r="K876" s="5">
        <f t="shared" si="35"/>
        <v>2</v>
      </c>
      <c r="L876" s="56">
        <f t="shared" si="34"/>
        <v>1</v>
      </c>
      <c r="M876" s="18"/>
      <c r="N876" s="18"/>
      <c r="O876" s="18">
        <v>0</v>
      </c>
      <c r="P876" s="18">
        <v>1</v>
      </c>
      <c r="Q876" s="18">
        <v>1</v>
      </c>
      <c r="R876" s="79">
        <v>0</v>
      </c>
      <c r="S876" s="79">
        <v>1</v>
      </c>
      <c r="T876" s="79">
        <v>1</v>
      </c>
      <c r="U876" s="79">
        <v>1</v>
      </c>
      <c r="V876" s="79">
        <v>0</v>
      </c>
      <c r="W876" s="79">
        <v>1</v>
      </c>
      <c r="X876" s="79">
        <v>0</v>
      </c>
      <c r="Y876" s="79">
        <f>표35_49651611931749[[#This Row],[Mdm2(t+1)]]</f>
        <v>1</v>
      </c>
    </row>
    <row r="877" spans="1:25" ht="10.8">
      <c r="A877" s="54">
        <v>0</v>
      </c>
      <c r="B877" s="23">
        <v>1</v>
      </c>
      <c r="C877" s="23">
        <v>1</v>
      </c>
      <c r="D877" s="25">
        <v>0</v>
      </c>
      <c r="E877" s="24">
        <v>1</v>
      </c>
      <c r="F877" s="26">
        <v>1</v>
      </c>
      <c r="G877" s="26">
        <v>1</v>
      </c>
      <c r="H877" s="26">
        <v>0</v>
      </c>
      <c r="I877" s="26">
        <v>1</v>
      </c>
      <c r="J877" s="6">
        <v>1</v>
      </c>
      <c r="K877" s="5">
        <f t="shared" si="35"/>
        <v>2</v>
      </c>
      <c r="L877" s="56">
        <f t="shared" si="34"/>
        <v>1</v>
      </c>
      <c r="M877" s="18"/>
      <c r="N877" s="18"/>
      <c r="O877" s="18">
        <v>0</v>
      </c>
      <c r="P877" s="18">
        <v>1</v>
      </c>
      <c r="Q877" s="18">
        <v>1</v>
      </c>
      <c r="R877" s="79">
        <v>0</v>
      </c>
      <c r="S877" s="79">
        <v>1</v>
      </c>
      <c r="T877" s="79">
        <v>1</v>
      </c>
      <c r="U877" s="79">
        <v>1</v>
      </c>
      <c r="V877" s="79">
        <v>0</v>
      </c>
      <c r="W877" s="79">
        <v>1</v>
      </c>
      <c r="X877" s="79">
        <v>1</v>
      </c>
      <c r="Y877" s="79">
        <f>표35_49651611931749[[#This Row],[Mdm2(t+1)]]</f>
        <v>1</v>
      </c>
    </row>
    <row r="878" spans="1:25" ht="10.8">
      <c r="A878" s="54">
        <v>0</v>
      </c>
      <c r="B878" s="23">
        <v>1</v>
      </c>
      <c r="C878" s="23">
        <v>1</v>
      </c>
      <c r="D878" s="25">
        <v>0</v>
      </c>
      <c r="E878" s="24">
        <v>1</v>
      </c>
      <c r="F878" s="26">
        <v>1</v>
      </c>
      <c r="G878" s="26">
        <v>1</v>
      </c>
      <c r="H878" s="26">
        <v>1</v>
      </c>
      <c r="I878" s="26">
        <v>0</v>
      </c>
      <c r="J878" s="5">
        <v>0</v>
      </c>
      <c r="K878" s="5">
        <f t="shared" si="35"/>
        <v>2</v>
      </c>
      <c r="L878" s="56">
        <f t="shared" si="34"/>
        <v>1</v>
      </c>
      <c r="M878" s="18"/>
      <c r="N878" s="18"/>
      <c r="O878" s="18">
        <v>0</v>
      </c>
      <c r="P878" s="18">
        <v>1</v>
      </c>
      <c r="Q878" s="18">
        <v>1</v>
      </c>
      <c r="R878" s="79">
        <v>0</v>
      </c>
      <c r="S878" s="79">
        <v>1</v>
      </c>
      <c r="T878" s="79">
        <v>1</v>
      </c>
      <c r="U878" s="79">
        <v>1</v>
      </c>
      <c r="V878" s="79">
        <v>1</v>
      </c>
      <c r="W878" s="79">
        <v>0</v>
      </c>
      <c r="X878" s="79">
        <v>0</v>
      </c>
      <c r="Y878" s="79">
        <f>표35_49651611931749[[#This Row],[Mdm2(t+1)]]</f>
        <v>1</v>
      </c>
    </row>
    <row r="879" spans="1:25" ht="10.8">
      <c r="A879" s="54">
        <v>0</v>
      </c>
      <c r="B879" s="23">
        <v>1</v>
      </c>
      <c r="C879" s="23">
        <v>1</v>
      </c>
      <c r="D879" s="25">
        <v>0</v>
      </c>
      <c r="E879" s="24">
        <v>1</v>
      </c>
      <c r="F879" s="26">
        <v>1</v>
      </c>
      <c r="G879" s="26">
        <v>1</v>
      </c>
      <c r="H879" s="26">
        <v>1</v>
      </c>
      <c r="I879" s="26">
        <v>0</v>
      </c>
      <c r="J879" s="5">
        <v>1</v>
      </c>
      <c r="K879" s="5">
        <f t="shared" si="35"/>
        <v>2</v>
      </c>
      <c r="L879" s="56">
        <f t="shared" si="34"/>
        <v>1</v>
      </c>
      <c r="M879" s="18"/>
      <c r="N879" s="18"/>
      <c r="O879" s="18">
        <v>0</v>
      </c>
      <c r="P879" s="18">
        <v>1</v>
      </c>
      <c r="Q879" s="18">
        <v>1</v>
      </c>
      <c r="R879" s="79">
        <v>0</v>
      </c>
      <c r="S879" s="79">
        <v>1</v>
      </c>
      <c r="T879" s="79">
        <v>1</v>
      </c>
      <c r="U879" s="79">
        <v>1</v>
      </c>
      <c r="V879" s="79">
        <v>1</v>
      </c>
      <c r="W879" s="79">
        <v>0</v>
      </c>
      <c r="X879" s="79">
        <v>1</v>
      </c>
      <c r="Y879" s="79">
        <f>표35_49651611931749[[#This Row],[Mdm2(t+1)]]</f>
        <v>1</v>
      </c>
    </row>
    <row r="880" spans="1:25" ht="10.8">
      <c r="A880" s="54">
        <v>0</v>
      </c>
      <c r="B880" s="23">
        <v>1</v>
      </c>
      <c r="C880" s="23">
        <v>1</v>
      </c>
      <c r="D880" s="25">
        <v>0</v>
      </c>
      <c r="E880" s="24">
        <v>1</v>
      </c>
      <c r="F880" s="26">
        <v>1</v>
      </c>
      <c r="G880" s="26">
        <v>1</v>
      </c>
      <c r="H880" s="26">
        <v>1</v>
      </c>
      <c r="I880" s="26">
        <v>1</v>
      </c>
      <c r="J880" s="5">
        <v>0</v>
      </c>
      <c r="K880" s="5">
        <f t="shared" si="35"/>
        <v>3</v>
      </c>
      <c r="L880" s="56">
        <f t="shared" si="34"/>
        <v>1</v>
      </c>
      <c r="M880" s="18"/>
      <c r="N880" s="18"/>
      <c r="O880" s="18">
        <v>0</v>
      </c>
      <c r="P880" s="18">
        <v>1</v>
      </c>
      <c r="Q880" s="18">
        <v>1</v>
      </c>
      <c r="R880" s="79">
        <v>0</v>
      </c>
      <c r="S880" s="79">
        <v>1</v>
      </c>
      <c r="T880" s="79">
        <v>1</v>
      </c>
      <c r="U880" s="79">
        <v>1</v>
      </c>
      <c r="V880" s="79">
        <v>1</v>
      </c>
      <c r="W880" s="79">
        <v>1</v>
      </c>
      <c r="X880" s="79">
        <v>0</v>
      </c>
      <c r="Y880" s="79">
        <f>표35_49651611931749[[#This Row],[Mdm2(t+1)]]</f>
        <v>1</v>
      </c>
    </row>
    <row r="881" spans="1:25" ht="10.8">
      <c r="A881" s="54">
        <v>0</v>
      </c>
      <c r="B881" s="23">
        <v>1</v>
      </c>
      <c r="C881" s="23">
        <v>1</v>
      </c>
      <c r="D881" s="25">
        <v>0</v>
      </c>
      <c r="E881" s="24">
        <v>1</v>
      </c>
      <c r="F881" s="26">
        <v>1</v>
      </c>
      <c r="G881" s="26">
        <v>1</v>
      </c>
      <c r="H881" s="26">
        <v>1</v>
      </c>
      <c r="I881" s="26">
        <v>1</v>
      </c>
      <c r="J881" s="5">
        <v>1</v>
      </c>
      <c r="K881" s="5">
        <f t="shared" si="35"/>
        <v>3</v>
      </c>
      <c r="L881" s="56">
        <f t="shared" si="34"/>
        <v>1</v>
      </c>
      <c r="M881" s="18"/>
      <c r="N881" s="18"/>
      <c r="O881" s="18">
        <v>0</v>
      </c>
      <c r="P881" s="18">
        <v>1</v>
      </c>
      <c r="Q881" s="18">
        <v>1</v>
      </c>
      <c r="R881" s="79">
        <v>0</v>
      </c>
      <c r="S881" s="79">
        <v>1</v>
      </c>
      <c r="T881" s="79">
        <v>1</v>
      </c>
      <c r="U881" s="79">
        <v>1</v>
      </c>
      <c r="V881" s="79">
        <v>1</v>
      </c>
      <c r="W881" s="79">
        <v>1</v>
      </c>
      <c r="X881" s="79">
        <v>1</v>
      </c>
      <c r="Y881" s="79">
        <f>표35_49651611931749[[#This Row],[Mdm2(t+1)]]</f>
        <v>1</v>
      </c>
    </row>
    <row r="882" spans="1:25" ht="10.8">
      <c r="A882" s="54">
        <v>0</v>
      </c>
      <c r="B882" s="23">
        <v>1</v>
      </c>
      <c r="C882" s="23">
        <v>1</v>
      </c>
      <c r="D882" s="23">
        <v>1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6">
        <v>0</v>
      </c>
      <c r="K882" s="5">
        <f t="shared" si="35"/>
        <v>-5</v>
      </c>
      <c r="L882" s="56">
        <f t="shared" ref="L882:L945" si="36">IF(K882&gt;0,1,IF(K882&lt;0,0,J882))</f>
        <v>0</v>
      </c>
      <c r="M882" s="18"/>
      <c r="N882" s="18"/>
      <c r="O882" s="18">
        <v>0</v>
      </c>
      <c r="P882" s="18">
        <v>1</v>
      </c>
      <c r="Q882" s="18">
        <v>1</v>
      </c>
      <c r="R882" s="79">
        <v>1</v>
      </c>
      <c r="S882" s="79">
        <v>0</v>
      </c>
      <c r="T882" s="79">
        <v>0</v>
      </c>
      <c r="U882" s="79">
        <v>0</v>
      </c>
      <c r="V882" s="79">
        <v>0</v>
      </c>
      <c r="W882" s="79">
        <v>0</v>
      </c>
      <c r="X882" s="79">
        <v>0</v>
      </c>
      <c r="Y882" s="79">
        <f>표35_49651611931749[[#This Row],[Mdm2(t+1)]]</f>
        <v>0</v>
      </c>
    </row>
    <row r="883" spans="1:25" ht="10.8">
      <c r="A883" s="54">
        <v>0</v>
      </c>
      <c r="B883" s="23">
        <v>1</v>
      </c>
      <c r="C883" s="23">
        <v>1</v>
      </c>
      <c r="D883" s="23">
        <v>1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6">
        <v>1</v>
      </c>
      <c r="K883" s="5">
        <f t="shared" ref="K883:K946" si="37">A883*$C$423+B883*$C$424+C883*$C$425+D883*$C$426+E883*$C$427+F883*$C$428+G883*$C$429+H883*$C$430+I883*$C$431+$C$422</f>
        <v>-5</v>
      </c>
      <c r="L883" s="56">
        <f t="shared" si="36"/>
        <v>0</v>
      </c>
      <c r="M883" s="18"/>
      <c r="N883" s="18"/>
      <c r="O883" s="18">
        <v>0</v>
      </c>
      <c r="P883" s="18">
        <v>1</v>
      </c>
      <c r="Q883" s="18">
        <v>1</v>
      </c>
      <c r="R883" s="79">
        <v>1</v>
      </c>
      <c r="S883" s="79">
        <v>0</v>
      </c>
      <c r="T883" s="79">
        <v>0</v>
      </c>
      <c r="U883" s="79">
        <v>0</v>
      </c>
      <c r="V883" s="79">
        <v>0</v>
      </c>
      <c r="W883" s="79">
        <v>0</v>
      </c>
      <c r="X883" s="79">
        <v>1</v>
      </c>
      <c r="Y883" s="79">
        <f>표35_49651611931749[[#This Row],[Mdm2(t+1)]]</f>
        <v>0</v>
      </c>
    </row>
    <row r="884" spans="1:25" ht="10.8">
      <c r="A884" s="54">
        <v>0</v>
      </c>
      <c r="B884" s="23">
        <v>1</v>
      </c>
      <c r="C884" s="23">
        <v>1</v>
      </c>
      <c r="D884" s="23">
        <v>1</v>
      </c>
      <c r="E884" s="24">
        <v>0</v>
      </c>
      <c r="F884" s="24">
        <v>0</v>
      </c>
      <c r="G884" s="24">
        <v>0</v>
      </c>
      <c r="H884" s="24">
        <v>0</v>
      </c>
      <c r="I884" s="24">
        <v>1</v>
      </c>
      <c r="J884" s="6">
        <v>0</v>
      </c>
      <c r="K884" s="5">
        <f t="shared" si="37"/>
        <v>-4</v>
      </c>
      <c r="L884" s="56">
        <f t="shared" si="36"/>
        <v>0</v>
      </c>
      <c r="M884" s="18"/>
      <c r="N884" s="18"/>
      <c r="O884" s="18">
        <v>0</v>
      </c>
      <c r="P884" s="18">
        <v>1</v>
      </c>
      <c r="Q884" s="18">
        <v>1</v>
      </c>
      <c r="R884" s="79">
        <v>1</v>
      </c>
      <c r="S884" s="79">
        <v>0</v>
      </c>
      <c r="T884" s="79">
        <v>0</v>
      </c>
      <c r="U884" s="79">
        <v>0</v>
      </c>
      <c r="V884" s="79">
        <v>0</v>
      </c>
      <c r="W884" s="79">
        <v>1</v>
      </c>
      <c r="X884" s="79">
        <v>0</v>
      </c>
      <c r="Y884" s="79">
        <f>표35_49651611931749[[#This Row],[Mdm2(t+1)]]</f>
        <v>0</v>
      </c>
    </row>
    <row r="885" spans="1:25" ht="10.8">
      <c r="A885" s="54">
        <v>0</v>
      </c>
      <c r="B885" s="23">
        <v>1</v>
      </c>
      <c r="C885" s="23">
        <v>1</v>
      </c>
      <c r="D885" s="23">
        <v>1</v>
      </c>
      <c r="E885" s="24">
        <v>0</v>
      </c>
      <c r="F885" s="24">
        <v>0</v>
      </c>
      <c r="G885" s="24">
        <v>0</v>
      </c>
      <c r="H885" s="24">
        <v>0</v>
      </c>
      <c r="I885" s="24">
        <v>1</v>
      </c>
      <c r="J885" s="6">
        <v>1</v>
      </c>
      <c r="K885" s="5">
        <f t="shared" si="37"/>
        <v>-4</v>
      </c>
      <c r="L885" s="56">
        <f t="shared" si="36"/>
        <v>0</v>
      </c>
      <c r="M885" s="18"/>
      <c r="N885" s="18"/>
      <c r="O885" s="18">
        <v>0</v>
      </c>
      <c r="P885" s="18">
        <v>1</v>
      </c>
      <c r="Q885" s="18">
        <v>1</v>
      </c>
      <c r="R885" s="79">
        <v>1</v>
      </c>
      <c r="S885" s="79">
        <v>0</v>
      </c>
      <c r="T885" s="79">
        <v>0</v>
      </c>
      <c r="U885" s="79">
        <v>0</v>
      </c>
      <c r="V885" s="79">
        <v>0</v>
      </c>
      <c r="W885" s="79">
        <v>1</v>
      </c>
      <c r="X885" s="79">
        <v>1</v>
      </c>
      <c r="Y885" s="79">
        <f>표35_49651611931749[[#This Row],[Mdm2(t+1)]]</f>
        <v>0</v>
      </c>
    </row>
    <row r="886" spans="1:25" ht="10.8">
      <c r="A886" s="54">
        <v>0</v>
      </c>
      <c r="B886" s="23">
        <v>1</v>
      </c>
      <c r="C886" s="23">
        <v>1</v>
      </c>
      <c r="D886" s="23">
        <v>1</v>
      </c>
      <c r="E886" s="24">
        <v>0</v>
      </c>
      <c r="F886" s="24">
        <v>0</v>
      </c>
      <c r="G886" s="24">
        <v>0</v>
      </c>
      <c r="H886" s="24">
        <v>1</v>
      </c>
      <c r="I886" s="24">
        <v>0</v>
      </c>
      <c r="J886" s="6">
        <v>0</v>
      </c>
      <c r="K886" s="5">
        <f t="shared" si="37"/>
        <v>-4</v>
      </c>
      <c r="L886" s="56">
        <f t="shared" si="36"/>
        <v>0</v>
      </c>
      <c r="M886" s="18"/>
      <c r="N886" s="18"/>
      <c r="O886" s="18">
        <v>0</v>
      </c>
      <c r="P886" s="18">
        <v>1</v>
      </c>
      <c r="Q886" s="18">
        <v>1</v>
      </c>
      <c r="R886" s="79">
        <v>1</v>
      </c>
      <c r="S886" s="79">
        <v>0</v>
      </c>
      <c r="T886" s="79">
        <v>0</v>
      </c>
      <c r="U886" s="79">
        <v>0</v>
      </c>
      <c r="V886" s="79">
        <v>1</v>
      </c>
      <c r="W886" s="79">
        <v>0</v>
      </c>
      <c r="X886" s="79">
        <v>0</v>
      </c>
      <c r="Y886" s="79">
        <f>표35_49651611931749[[#This Row],[Mdm2(t+1)]]</f>
        <v>0</v>
      </c>
    </row>
    <row r="887" spans="1:25" ht="10.8">
      <c r="A887" s="54">
        <v>0</v>
      </c>
      <c r="B887" s="23">
        <v>1</v>
      </c>
      <c r="C887" s="23">
        <v>1</v>
      </c>
      <c r="D887" s="23">
        <v>1</v>
      </c>
      <c r="E887" s="24">
        <v>0</v>
      </c>
      <c r="F887" s="24">
        <v>0</v>
      </c>
      <c r="G887" s="24">
        <v>0</v>
      </c>
      <c r="H887" s="24">
        <v>1</v>
      </c>
      <c r="I887" s="24">
        <v>0</v>
      </c>
      <c r="J887" s="6">
        <v>1</v>
      </c>
      <c r="K887" s="5">
        <f t="shared" si="37"/>
        <v>-4</v>
      </c>
      <c r="L887" s="56">
        <f t="shared" si="36"/>
        <v>0</v>
      </c>
      <c r="M887" s="18"/>
      <c r="N887" s="18"/>
      <c r="O887" s="18">
        <v>0</v>
      </c>
      <c r="P887" s="18">
        <v>1</v>
      </c>
      <c r="Q887" s="18">
        <v>1</v>
      </c>
      <c r="R887" s="79">
        <v>1</v>
      </c>
      <c r="S887" s="79">
        <v>0</v>
      </c>
      <c r="T887" s="79">
        <v>0</v>
      </c>
      <c r="U887" s="79">
        <v>0</v>
      </c>
      <c r="V887" s="79">
        <v>1</v>
      </c>
      <c r="W887" s="79">
        <v>0</v>
      </c>
      <c r="X887" s="79">
        <v>1</v>
      </c>
      <c r="Y887" s="79">
        <f>표35_49651611931749[[#This Row],[Mdm2(t+1)]]</f>
        <v>0</v>
      </c>
    </row>
    <row r="888" spans="1:25" ht="10.8">
      <c r="A888" s="54">
        <v>0</v>
      </c>
      <c r="B888" s="23">
        <v>1</v>
      </c>
      <c r="C888" s="23">
        <v>1</v>
      </c>
      <c r="D888" s="23">
        <v>1</v>
      </c>
      <c r="E888" s="24">
        <v>0</v>
      </c>
      <c r="F888" s="24">
        <v>0</v>
      </c>
      <c r="G888" s="24">
        <v>0</v>
      </c>
      <c r="H888" s="24">
        <v>1</v>
      </c>
      <c r="I888" s="24">
        <v>1</v>
      </c>
      <c r="J888" s="6">
        <v>0</v>
      </c>
      <c r="K888" s="5">
        <f t="shared" si="37"/>
        <v>-3</v>
      </c>
      <c r="L888" s="56">
        <f t="shared" si="36"/>
        <v>0</v>
      </c>
      <c r="M888" s="18"/>
      <c r="N888" s="18"/>
      <c r="O888" s="18">
        <v>0</v>
      </c>
      <c r="P888" s="18">
        <v>1</v>
      </c>
      <c r="Q888" s="18">
        <v>1</v>
      </c>
      <c r="R888" s="79">
        <v>1</v>
      </c>
      <c r="S888" s="79">
        <v>0</v>
      </c>
      <c r="T888" s="79">
        <v>0</v>
      </c>
      <c r="U888" s="79">
        <v>0</v>
      </c>
      <c r="V888" s="79">
        <v>1</v>
      </c>
      <c r="W888" s="79">
        <v>1</v>
      </c>
      <c r="X888" s="79">
        <v>0</v>
      </c>
      <c r="Y888" s="79">
        <f>표35_49651611931749[[#This Row],[Mdm2(t+1)]]</f>
        <v>0</v>
      </c>
    </row>
    <row r="889" spans="1:25" ht="10.8">
      <c r="A889" s="54">
        <v>0</v>
      </c>
      <c r="B889" s="23">
        <v>1</v>
      </c>
      <c r="C889" s="23">
        <v>1</v>
      </c>
      <c r="D889" s="23">
        <v>1</v>
      </c>
      <c r="E889" s="24">
        <v>0</v>
      </c>
      <c r="F889" s="24">
        <v>0</v>
      </c>
      <c r="G889" s="24">
        <v>0</v>
      </c>
      <c r="H889" s="24">
        <v>1</v>
      </c>
      <c r="I889" s="24">
        <v>1</v>
      </c>
      <c r="J889" s="6">
        <v>1</v>
      </c>
      <c r="K889" s="5">
        <f t="shared" si="37"/>
        <v>-3</v>
      </c>
      <c r="L889" s="56">
        <f t="shared" si="36"/>
        <v>0</v>
      </c>
      <c r="M889" s="18"/>
      <c r="N889" s="18"/>
      <c r="O889" s="18">
        <v>0</v>
      </c>
      <c r="P889" s="18">
        <v>1</v>
      </c>
      <c r="Q889" s="18">
        <v>1</v>
      </c>
      <c r="R889" s="79">
        <v>1</v>
      </c>
      <c r="S889" s="79">
        <v>0</v>
      </c>
      <c r="T889" s="79">
        <v>0</v>
      </c>
      <c r="U889" s="79">
        <v>0</v>
      </c>
      <c r="V889" s="79">
        <v>1</v>
      </c>
      <c r="W889" s="79">
        <v>1</v>
      </c>
      <c r="X889" s="79">
        <v>1</v>
      </c>
      <c r="Y889" s="79">
        <f>표35_49651611931749[[#This Row],[Mdm2(t+1)]]</f>
        <v>0</v>
      </c>
    </row>
    <row r="890" spans="1:25" ht="10.8">
      <c r="A890" s="54">
        <v>0</v>
      </c>
      <c r="B890" s="23">
        <v>1</v>
      </c>
      <c r="C890" s="23">
        <v>1</v>
      </c>
      <c r="D890" s="23">
        <v>1</v>
      </c>
      <c r="E890" s="26">
        <v>0</v>
      </c>
      <c r="F890" s="26">
        <v>0</v>
      </c>
      <c r="G890" s="26">
        <v>1</v>
      </c>
      <c r="H890" s="26">
        <v>0</v>
      </c>
      <c r="I890" s="26">
        <v>0</v>
      </c>
      <c r="J890" s="5">
        <v>0</v>
      </c>
      <c r="K890" s="5">
        <f t="shared" si="37"/>
        <v>-3</v>
      </c>
      <c r="L890" s="56">
        <f t="shared" si="36"/>
        <v>0</v>
      </c>
      <c r="M890" s="18"/>
      <c r="N890" s="18"/>
      <c r="O890" s="18">
        <v>0</v>
      </c>
      <c r="P890" s="18">
        <v>1</v>
      </c>
      <c r="Q890" s="18">
        <v>1</v>
      </c>
      <c r="R890" s="79">
        <v>1</v>
      </c>
      <c r="S890" s="79">
        <v>0</v>
      </c>
      <c r="T890" s="79">
        <v>0</v>
      </c>
      <c r="U890" s="79">
        <v>1</v>
      </c>
      <c r="V890" s="79">
        <v>0</v>
      </c>
      <c r="W890" s="79">
        <v>0</v>
      </c>
      <c r="X890" s="79">
        <v>0</v>
      </c>
      <c r="Y890" s="79">
        <f>표35_49651611931749[[#This Row],[Mdm2(t+1)]]</f>
        <v>0</v>
      </c>
    </row>
    <row r="891" spans="1:25" ht="10.8">
      <c r="A891" s="54">
        <v>0</v>
      </c>
      <c r="B891" s="23">
        <v>1</v>
      </c>
      <c r="C891" s="23">
        <v>1</v>
      </c>
      <c r="D891" s="23">
        <v>1</v>
      </c>
      <c r="E891" s="26">
        <v>0</v>
      </c>
      <c r="F891" s="26">
        <v>0</v>
      </c>
      <c r="G891" s="26">
        <v>1</v>
      </c>
      <c r="H891" s="26">
        <v>0</v>
      </c>
      <c r="I891" s="26">
        <v>0</v>
      </c>
      <c r="J891" s="5">
        <v>1</v>
      </c>
      <c r="K891" s="5">
        <f t="shared" si="37"/>
        <v>-3</v>
      </c>
      <c r="L891" s="56">
        <f t="shared" si="36"/>
        <v>0</v>
      </c>
      <c r="M891" s="18"/>
      <c r="N891" s="18"/>
      <c r="O891" s="18">
        <v>0</v>
      </c>
      <c r="P891" s="18">
        <v>1</v>
      </c>
      <c r="Q891" s="18">
        <v>1</v>
      </c>
      <c r="R891" s="79">
        <v>1</v>
      </c>
      <c r="S891" s="79">
        <v>0</v>
      </c>
      <c r="T891" s="79">
        <v>0</v>
      </c>
      <c r="U891" s="79">
        <v>1</v>
      </c>
      <c r="V891" s="79">
        <v>0</v>
      </c>
      <c r="W891" s="79">
        <v>0</v>
      </c>
      <c r="X891" s="79">
        <v>1</v>
      </c>
      <c r="Y891" s="79">
        <f>표35_49651611931749[[#This Row],[Mdm2(t+1)]]</f>
        <v>0</v>
      </c>
    </row>
    <row r="892" spans="1:25" ht="10.8">
      <c r="A892" s="54">
        <v>0</v>
      </c>
      <c r="B892" s="23">
        <v>1</v>
      </c>
      <c r="C892" s="23">
        <v>1</v>
      </c>
      <c r="D892" s="23">
        <v>1</v>
      </c>
      <c r="E892" s="26">
        <v>0</v>
      </c>
      <c r="F892" s="26">
        <v>0</v>
      </c>
      <c r="G892" s="26">
        <v>1</v>
      </c>
      <c r="H892" s="26">
        <v>0</v>
      </c>
      <c r="I892" s="26">
        <v>1</v>
      </c>
      <c r="J892" s="5">
        <v>0</v>
      </c>
      <c r="K892" s="5">
        <f t="shared" si="37"/>
        <v>-2</v>
      </c>
      <c r="L892" s="56">
        <f t="shared" si="36"/>
        <v>0</v>
      </c>
      <c r="M892" s="18"/>
      <c r="N892" s="18"/>
      <c r="O892" s="18">
        <v>0</v>
      </c>
      <c r="P892" s="18">
        <v>1</v>
      </c>
      <c r="Q892" s="18">
        <v>1</v>
      </c>
      <c r="R892" s="79">
        <v>1</v>
      </c>
      <c r="S892" s="79">
        <v>0</v>
      </c>
      <c r="T892" s="79">
        <v>0</v>
      </c>
      <c r="U892" s="79">
        <v>1</v>
      </c>
      <c r="V892" s="79">
        <v>0</v>
      </c>
      <c r="W892" s="79">
        <v>1</v>
      </c>
      <c r="X892" s="79">
        <v>0</v>
      </c>
      <c r="Y892" s="79">
        <f>표35_49651611931749[[#This Row],[Mdm2(t+1)]]</f>
        <v>0</v>
      </c>
    </row>
    <row r="893" spans="1:25" ht="10.8">
      <c r="A893" s="54">
        <v>0</v>
      </c>
      <c r="B893" s="23">
        <v>1</v>
      </c>
      <c r="C893" s="23">
        <v>1</v>
      </c>
      <c r="D893" s="23">
        <v>1</v>
      </c>
      <c r="E893" s="26">
        <v>0</v>
      </c>
      <c r="F893" s="26">
        <v>0</v>
      </c>
      <c r="G893" s="26">
        <v>1</v>
      </c>
      <c r="H893" s="26">
        <v>0</v>
      </c>
      <c r="I893" s="26">
        <v>1</v>
      </c>
      <c r="J893" s="5">
        <v>1</v>
      </c>
      <c r="K893" s="5">
        <f t="shared" si="37"/>
        <v>-2</v>
      </c>
      <c r="L893" s="56">
        <f t="shared" si="36"/>
        <v>0</v>
      </c>
      <c r="M893" s="18"/>
      <c r="N893" s="18"/>
      <c r="O893" s="18">
        <v>0</v>
      </c>
      <c r="P893" s="18">
        <v>1</v>
      </c>
      <c r="Q893" s="18">
        <v>1</v>
      </c>
      <c r="R893" s="79">
        <v>1</v>
      </c>
      <c r="S893" s="79">
        <v>0</v>
      </c>
      <c r="T893" s="79">
        <v>0</v>
      </c>
      <c r="U893" s="79">
        <v>1</v>
      </c>
      <c r="V893" s="79">
        <v>0</v>
      </c>
      <c r="W893" s="79">
        <v>1</v>
      </c>
      <c r="X893" s="79">
        <v>1</v>
      </c>
      <c r="Y893" s="79">
        <f>표35_49651611931749[[#This Row],[Mdm2(t+1)]]</f>
        <v>0</v>
      </c>
    </row>
    <row r="894" spans="1:25" ht="10.8">
      <c r="A894" s="54">
        <v>0</v>
      </c>
      <c r="B894" s="23">
        <v>1</v>
      </c>
      <c r="C894" s="23">
        <v>1</v>
      </c>
      <c r="D894" s="23">
        <v>1</v>
      </c>
      <c r="E894" s="26">
        <v>0</v>
      </c>
      <c r="F894" s="26">
        <v>0</v>
      </c>
      <c r="G894" s="26">
        <v>1</v>
      </c>
      <c r="H894" s="26">
        <v>1</v>
      </c>
      <c r="I894" s="26">
        <v>0</v>
      </c>
      <c r="J894" s="6">
        <v>0</v>
      </c>
      <c r="K894" s="5">
        <f t="shared" si="37"/>
        <v>-2</v>
      </c>
      <c r="L894" s="56">
        <f t="shared" si="36"/>
        <v>0</v>
      </c>
      <c r="M894" s="18"/>
      <c r="N894" s="18"/>
      <c r="O894" s="18">
        <v>0</v>
      </c>
      <c r="P894" s="18">
        <v>1</v>
      </c>
      <c r="Q894" s="18">
        <v>1</v>
      </c>
      <c r="R894" s="79">
        <v>1</v>
      </c>
      <c r="S894" s="79">
        <v>0</v>
      </c>
      <c r="T894" s="79">
        <v>0</v>
      </c>
      <c r="U894" s="79">
        <v>1</v>
      </c>
      <c r="V894" s="79">
        <v>1</v>
      </c>
      <c r="W894" s="79">
        <v>0</v>
      </c>
      <c r="X894" s="79">
        <v>0</v>
      </c>
      <c r="Y894" s="79">
        <f>표35_49651611931749[[#This Row],[Mdm2(t+1)]]</f>
        <v>0</v>
      </c>
    </row>
    <row r="895" spans="1:25" ht="10.8">
      <c r="A895" s="54">
        <v>0</v>
      </c>
      <c r="B895" s="23">
        <v>1</v>
      </c>
      <c r="C895" s="23">
        <v>1</v>
      </c>
      <c r="D895" s="23">
        <v>1</v>
      </c>
      <c r="E895" s="26">
        <v>0</v>
      </c>
      <c r="F895" s="26">
        <v>0</v>
      </c>
      <c r="G895" s="26">
        <v>1</v>
      </c>
      <c r="H895" s="26">
        <v>1</v>
      </c>
      <c r="I895" s="26">
        <v>0</v>
      </c>
      <c r="J895" s="6">
        <v>1</v>
      </c>
      <c r="K895" s="5">
        <f t="shared" si="37"/>
        <v>-2</v>
      </c>
      <c r="L895" s="56">
        <f t="shared" si="36"/>
        <v>0</v>
      </c>
      <c r="M895" s="18"/>
      <c r="N895" s="18"/>
      <c r="O895" s="18">
        <v>0</v>
      </c>
      <c r="P895" s="18">
        <v>1</v>
      </c>
      <c r="Q895" s="18">
        <v>1</v>
      </c>
      <c r="R895" s="79">
        <v>1</v>
      </c>
      <c r="S895" s="79">
        <v>0</v>
      </c>
      <c r="T895" s="79">
        <v>0</v>
      </c>
      <c r="U895" s="79">
        <v>1</v>
      </c>
      <c r="V895" s="79">
        <v>1</v>
      </c>
      <c r="W895" s="79">
        <v>0</v>
      </c>
      <c r="X895" s="79">
        <v>1</v>
      </c>
      <c r="Y895" s="79">
        <f>표35_49651611931749[[#This Row],[Mdm2(t+1)]]</f>
        <v>0</v>
      </c>
    </row>
    <row r="896" spans="1:25" ht="10.8">
      <c r="A896" s="54">
        <v>0</v>
      </c>
      <c r="B896" s="23">
        <v>1</v>
      </c>
      <c r="C896" s="23">
        <v>1</v>
      </c>
      <c r="D896" s="23">
        <v>1</v>
      </c>
      <c r="E896" s="26">
        <v>0</v>
      </c>
      <c r="F896" s="26">
        <v>0</v>
      </c>
      <c r="G896" s="26">
        <v>1</v>
      </c>
      <c r="H896" s="26">
        <v>1</v>
      </c>
      <c r="I896" s="26">
        <v>1</v>
      </c>
      <c r="J896" s="6">
        <v>0</v>
      </c>
      <c r="K896" s="5">
        <f t="shared" si="37"/>
        <v>-1</v>
      </c>
      <c r="L896" s="56">
        <f t="shared" si="36"/>
        <v>0</v>
      </c>
      <c r="M896" s="18"/>
      <c r="N896" s="18"/>
      <c r="O896" s="18">
        <v>0</v>
      </c>
      <c r="P896" s="18">
        <v>1</v>
      </c>
      <c r="Q896" s="18">
        <v>1</v>
      </c>
      <c r="R896" s="79">
        <v>1</v>
      </c>
      <c r="S896" s="79">
        <v>0</v>
      </c>
      <c r="T896" s="79">
        <v>0</v>
      </c>
      <c r="U896" s="79">
        <v>1</v>
      </c>
      <c r="V896" s="79">
        <v>1</v>
      </c>
      <c r="W896" s="79">
        <v>1</v>
      </c>
      <c r="X896" s="79">
        <v>0</v>
      </c>
      <c r="Y896" s="79">
        <f>표35_49651611931749[[#This Row],[Mdm2(t+1)]]</f>
        <v>0</v>
      </c>
    </row>
    <row r="897" spans="1:25" ht="10.8">
      <c r="A897" s="54">
        <v>0</v>
      </c>
      <c r="B897" s="23">
        <v>1</v>
      </c>
      <c r="C897" s="23">
        <v>1</v>
      </c>
      <c r="D897" s="23">
        <v>1</v>
      </c>
      <c r="E897" s="26">
        <v>0</v>
      </c>
      <c r="F897" s="26">
        <v>0</v>
      </c>
      <c r="G897" s="26">
        <v>1</v>
      </c>
      <c r="H897" s="26">
        <v>1</v>
      </c>
      <c r="I897" s="26">
        <v>1</v>
      </c>
      <c r="J897" s="6">
        <v>1</v>
      </c>
      <c r="K897" s="5">
        <f t="shared" si="37"/>
        <v>-1</v>
      </c>
      <c r="L897" s="56">
        <f t="shared" si="36"/>
        <v>0</v>
      </c>
      <c r="M897" s="18"/>
      <c r="N897" s="18"/>
      <c r="O897" s="18">
        <v>0</v>
      </c>
      <c r="P897" s="18">
        <v>1</v>
      </c>
      <c r="Q897" s="18">
        <v>1</v>
      </c>
      <c r="R897" s="79">
        <v>1</v>
      </c>
      <c r="S897" s="79">
        <v>0</v>
      </c>
      <c r="T897" s="79">
        <v>0</v>
      </c>
      <c r="U897" s="79">
        <v>1</v>
      </c>
      <c r="V897" s="79">
        <v>1</v>
      </c>
      <c r="W897" s="79">
        <v>1</v>
      </c>
      <c r="X897" s="79">
        <v>1</v>
      </c>
      <c r="Y897" s="79">
        <f>표35_49651611931749[[#This Row],[Mdm2(t+1)]]</f>
        <v>0</v>
      </c>
    </row>
    <row r="898" spans="1:25" ht="10.8">
      <c r="A898" s="54">
        <v>0</v>
      </c>
      <c r="B898" s="23">
        <v>1</v>
      </c>
      <c r="C898" s="23">
        <v>1</v>
      </c>
      <c r="D898" s="23">
        <v>1</v>
      </c>
      <c r="E898" s="24">
        <v>0</v>
      </c>
      <c r="F898" s="26">
        <v>1</v>
      </c>
      <c r="G898" s="26">
        <v>0</v>
      </c>
      <c r="H898" s="26">
        <v>0</v>
      </c>
      <c r="I898" s="26">
        <v>0</v>
      </c>
      <c r="J898" s="6">
        <v>0</v>
      </c>
      <c r="K898" s="5">
        <f t="shared" si="37"/>
        <v>-4</v>
      </c>
      <c r="L898" s="56">
        <f t="shared" si="36"/>
        <v>0</v>
      </c>
      <c r="M898" s="18"/>
      <c r="N898" s="18"/>
      <c r="O898" s="18">
        <v>0</v>
      </c>
      <c r="P898" s="18">
        <v>1</v>
      </c>
      <c r="Q898" s="18">
        <v>1</v>
      </c>
      <c r="R898" s="79">
        <v>1</v>
      </c>
      <c r="S898" s="79">
        <v>0</v>
      </c>
      <c r="T898" s="79">
        <v>1</v>
      </c>
      <c r="U898" s="79">
        <v>0</v>
      </c>
      <c r="V898" s="79">
        <v>0</v>
      </c>
      <c r="W898" s="79">
        <v>0</v>
      </c>
      <c r="X898" s="79">
        <v>0</v>
      </c>
      <c r="Y898" s="79">
        <f>표35_49651611931749[[#This Row],[Mdm2(t+1)]]</f>
        <v>0</v>
      </c>
    </row>
    <row r="899" spans="1:25" ht="10.8">
      <c r="A899" s="54">
        <v>0</v>
      </c>
      <c r="B899" s="23">
        <v>1</v>
      </c>
      <c r="C899" s="23">
        <v>1</v>
      </c>
      <c r="D899" s="23">
        <v>1</v>
      </c>
      <c r="E899" s="24">
        <v>0</v>
      </c>
      <c r="F899" s="26">
        <v>1</v>
      </c>
      <c r="G899" s="26">
        <v>0</v>
      </c>
      <c r="H899" s="26">
        <v>0</v>
      </c>
      <c r="I899" s="26">
        <v>0</v>
      </c>
      <c r="J899" s="6">
        <v>1</v>
      </c>
      <c r="K899" s="5">
        <f t="shared" si="37"/>
        <v>-4</v>
      </c>
      <c r="L899" s="56">
        <f t="shared" si="36"/>
        <v>0</v>
      </c>
      <c r="M899" s="18"/>
      <c r="N899" s="18"/>
      <c r="O899" s="18">
        <v>0</v>
      </c>
      <c r="P899" s="18">
        <v>1</v>
      </c>
      <c r="Q899" s="18">
        <v>1</v>
      </c>
      <c r="R899" s="79">
        <v>1</v>
      </c>
      <c r="S899" s="79">
        <v>0</v>
      </c>
      <c r="T899" s="79">
        <v>1</v>
      </c>
      <c r="U899" s="79">
        <v>0</v>
      </c>
      <c r="V899" s="79">
        <v>0</v>
      </c>
      <c r="W899" s="79">
        <v>0</v>
      </c>
      <c r="X899" s="79">
        <v>1</v>
      </c>
      <c r="Y899" s="79">
        <f>표35_49651611931749[[#This Row],[Mdm2(t+1)]]</f>
        <v>0</v>
      </c>
    </row>
    <row r="900" spans="1:25" ht="10.8">
      <c r="A900" s="54">
        <v>0</v>
      </c>
      <c r="B900" s="23">
        <v>1</v>
      </c>
      <c r="C900" s="23">
        <v>1</v>
      </c>
      <c r="D900" s="23">
        <v>1</v>
      </c>
      <c r="E900" s="24">
        <v>0</v>
      </c>
      <c r="F900" s="26">
        <v>1</v>
      </c>
      <c r="G900" s="26">
        <v>0</v>
      </c>
      <c r="H900" s="26">
        <v>0</v>
      </c>
      <c r="I900" s="26">
        <v>1</v>
      </c>
      <c r="J900" s="6">
        <v>0</v>
      </c>
      <c r="K900" s="5">
        <f t="shared" si="37"/>
        <v>-3</v>
      </c>
      <c r="L900" s="56">
        <f t="shared" si="36"/>
        <v>0</v>
      </c>
      <c r="M900" s="18"/>
      <c r="N900" s="18"/>
      <c r="O900" s="18">
        <v>0</v>
      </c>
      <c r="P900" s="18">
        <v>1</v>
      </c>
      <c r="Q900" s="18">
        <v>1</v>
      </c>
      <c r="R900" s="79">
        <v>1</v>
      </c>
      <c r="S900" s="79">
        <v>0</v>
      </c>
      <c r="T900" s="79">
        <v>1</v>
      </c>
      <c r="U900" s="79">
        <v>0</v>
      </c>
      <c r="V900" s="79">
        <v>0</v>
      </c>
      <c r="W900" s="79">
        <v>1</v>
      </c>
      <c r="X900" s="79">
        <v>0</v>
      </c>
      <c r="Y900" s="79">
        <f>표35_49651611931749[[#This Row],[Mdm2(t+1)]]</f>
        <v>0</v>
      </c>
    </row>
    <row r="901" spans="1:25" ht="10.8">
      <c r="A901" s="54">
        <v>0</v>
      </c>
      <c r="B901" s="23">
        <v>1</v>
      </c>
      <c r="C901" s="23">
        <v>1</v>
      </c>
      <c r="D901" s="23">
        <v>1</v>
      </c>
      <c r="E901" s="24">
        <v>0</v>
      </c>
      <c r="F901" s="26">
        <v>1</v>
      </c>
      <c r="G901" s="26">
        <v>0</v>
      </c>
      <c r="H901" s="26">
        <v>0</v>
      </c>
      <c r="I901" s="26">
        <v>1</v>
      </c>
      <c r="J901" s="6">
        <v>1</v>
      </c>
      <c r="K901" s="5">
        <f t="shared" si="37"/>
        <v>-3</v>
      </c>
      <c r="L901" s="56">
        <f t="shared" si="36"/>
        <v>0</v>
      </c>
      <c r="M901" s="18"/>
      <c r="N901" s="18"/>
      <c r="O901" s="18">
        <v>0</v>
      </c>
      <c r="P901" s="18">
        <v>1</v>
      </c>
      <c r="Q901" s="18">
        <v>1</v>
      </c>
      <c r="R901" s="79">
        <v>1</v>
      </c>
      <c r="S901" s="79">
        <v>0</v>
      </c>
      <c r="T901" s="79">
        <v>1</v>
      </c>
      <c r="U901" s="79">
        <v>0</v>
      </c>
      <c r="V901" s="79">
        <v>0</v>
      </c>
      <c r="W901" s="79">
        <v>1</v>
      </c>
      <c r="X901" s="79">
        <v>1</v>
      </c>
      <c r="Y901" s="79">
        <f>표35_49651611931749[[#This Row],[Mdm2(t+1)]]</f>
        <v>0</v>
      </c>
    </row>
    <row r="902" spans="1:25" ht="10.8">
      <c r="A902" s="54">
        <v>0</v>
      </c>
      <c r="B902" s="23">
        <v>1</v>
      </c>
      <c r="C902" s="23">
        <v>1</v>
      </c>
      <c r="D902" s="23">
        <v>1</v>
      </c>
      <c r="E902" s="24">
        <v>0</v>
      </c>
      <c r="F902" s="26">
        <v>1</v>
      </c>
      <c r="G902" s="26">
        <v>0</v>
      </c>
      <c r="H902" s="26">
        <v>1</v>
      </c>
      <c r="I902" s="26">
        <v>0</v>
      </c>
      <c r="J902" s="5">
        <v>0</v>
      </c>
      <c r="K902" s="5">
        <f t="shared" si="37"/>
        <v>-3</v>
      </c>
      <c r="L902" s="56">
        <f t="shared" si="36"/>
        <v>0</v>
      </c>
      <c r="M902" s="18"/>
      <c r="N902" s="18"/>
      <c r="O902" s="18">
        <v>0</v>
      </c>
      <c r="P902" s="18">
        <v>1</v>
      </c>
      <c r="Q902" s="18">
        <v>1</v>
      </c>
      <c r="R902" s="79">
        <v>1</v>
      </c>
      <c r="S902" s="79">
        <v>0</v>
      </c>
      <c r="T902" s="79">
        <v>1</v>
      </c>
      <c r="U902" s="79">
        <v>0</v>
      </c>
      <c r="V902" s="79">
        <v>1</v>
      </c>
      <c r="W902" s="79">
        <v>0</v>
      </c>
      <c r="X902" s="79">
        <v>0</v>
      </c>
      <c r="Y902" s="79">
        <f>표35_49651611931749[[#This Row],[Mdm2(t+1)]]</f>
        <v>0</v>
      </c>
    </row>
    <row r="903" spans="1:25" ht="10.8">
      <c r="A903" s="54">
        <v>0</v>
      </c>
      <c r="B903" s="23">
        <v>1</v>
      </c>
      <c r="C903" s="23">
        <v>1</v>
      </c>
      <c r="D903" s="23">
        <v>1</v>
      </c>
      <c r="E903" s="24">
        <v>0</v>
      </c>
      <c r="F903" s="26">
        <v>1</v>
      </c>
      <c r="G903" s="26">
        <v>0</v>
      </c>
      <c r="H903" s="26">
        <v>1</v>
      </c>
      <c r="I903" s="26">
        <v>0</v>
      </c>
      <c r="J903" s="5">
        <v>1</v>
      </c>
      <c r="K903" s="5">
        <f t="shared" si="37"/>
        <v>-3</v>
      </c>
      <c r="L903" s="56">
        <f t="shared" si="36"/>
        <v>0</v>
      </c>
      <c r="M903" s="18"/>
      <c r="N903" s="18"/>
      <c r="O903" s="18">
        <v>0</v>
      </c>
      <c r="P903" s="18">
        <v>1</v>
      </c>
      <c r="Q903" s="18">
        <v>1</v>
      </c>
      <c r="R903" s="79">
        <v>1</v>
      </c>
      <c r="S903" s="79">
        <v>0</v>
      </c>
      <c r="T903" s="79">
        <v>1</v>
      </c>
      <c r="U903" s="79">
        <v>0</v>
      </c>
      <c r="V903" s="79">
        <v>1</v>
      </c>
      <c r="W903" s="79">
        <v>0</v>
      </c>
      <c r="X903" s="79">
        <v>1</v>
      </c>
      <c r="Y903" s="79">
        <f>표35_49651611931749[[#This Row],[Mdm2(t+1)]]</f>
        <v>0</v>
      </c>
    </row>
    <row r="904" spans="1:25" ht="10.8">
      <c r="A904" s="54">
        <v>0</v>
      </c>
      <c r="B904" s="23">
        <v>1</v>
      </c>
      <c r="C904" s="23">
        <v>1</v>
      </c>
      <c r="D904" s="23">
        <v>1</v>
      </c>
      <c r="E904" s="24">
        <v>0</v>
      </c>
      <c r="F904" s="26">
        <v>1</v>
      </c>
      <c r="G904" s="26">
        <v>0</v>
      </c>
      <c r="H904" s="26">
        <v>1</v>
      </c>
      <c r="I904" s="26">
        <v>1</v>
      </c>
      <c r="J904" s="5">
        <v>0</v>
      </c>
      <c r="K904" s="5">
        <f t="shared" si="37"/>
        <v>-2</v>
      </c>
      <c r="L904" s="56">
        <f t="shared" si="36"/>
        <v>0</v>
      </c>
      <c r="M904" s="18"/>
      <c r="N904" s="18"/>
      <c r="O904" s="18">
        <v>0</v>
      </c>
      <c r="P904" s="18">
        <v>1</v>
      </c>
      <c r="Q904" s="18">
        <v>1</v>
      </c>
      <c r="R904" s="79">
        <v>1</v>
      </c>
      <c r="S904" s="79">
        <v>0</v>
      </c>
      <c r="T904" s="79">
        <v>1</v>
      </c>
      <c r="U904" s="79">
        <v>0</v>
      </c>
      <c r="V904" s="79">
        <v>1</v>
      </c>
      <c r="W904" s="79">
        <v>1</v>
      </c>
      <c r="X904" s="79">
        <v>0</v>
      </c>
      <c r="Y904" s="79">
        <f>표35_49651611931749[[#This Row],[Mdm2(t+1)]]</f>
        <v>0</v>
      </c>
    </row>
    <row r="905" spans="1:25" ht="10.8">
      <c r="A905" s="54">
        <v>0</v>
      </c>
      <c r="B905" s="23">
        <v>1</v>
      </c>
      <c r="C905" s="23">
        <v>1</v>
      </c>
      <c r="D905" s="23">
        <v>1</v>
      </c>
      <c r="E905" s="26">
        <v>0</v>
      </c>
      <c r="F905" s="26">
        <v>1</v>
      </c>
      <c r="G905" s="26">
        <v>0</v>
      </c>
      <c r="H905" s="26">
        <v>1</v>
      </c>
      <c r="I905" s="26">
        <v>1</v>
      </c>
      <c r="J905" s="5">
        <v>1</v>
      </c>
      <c r="K905" s="5">
        <f t="shared" si="37"/>
        <v>-2</v>
      </c>
      <c r="L905" s="56">
        <f t="shared" si="36"/>
        <v>0</v>
      </c>
      <c r="M905" s="18"/>
      <c r="N905" s="18"/>
      <c r="O905" s="18">
        <v>0</v>
      </c>
      <c r="P905" s="18">
        <v>1</v>
      </c>
      <c r="Q905" s="18">
        <v>1</v>
      </c>
      <c r="R905" s="79">
        <v>1</v>
      </c>
      <c r="S905" s="79">
        <v>0</v>
      </c>
      <c r="T905" s="79">
        <v>1</v>
      </c>
      <c r="U905" s="79">
        <v>0</v>
      </c>
      <c r="V905" s="79">
        <v>1</v>
      </c>
      <c r="W905" s="79">
        <v>1</v>
      </c>
      <c r="X905" s="79">
        <v>1</v>
      </c>
      <c r="Y905" s="79">
        <f>표35_49651611931749[[#This Row],[Mdm2(t+1)]]</f>
        <v>0</v>
      </c>
    </row>
    <row r="906" spans="1:25" ht="10.8">
      <c r="A906" s="54">
        <v>0</v>
      </c>
      <c r="B906" s="23">
        <v>1</v>
      </c>
      <c r="C906" s="23">
        <v>1</v>
      </c>
      <c r="D906" s="23">
        <v>1</v>
      </c>
      <c r="E906" s="26">
        <v>0</v>
      </c>
      <c r="F906" s="26">
        <v>1</v>
      </c>
      <c r="G906" s="26">
        <v>1</v>
      </c>
      <c r="H906" s="26">
        <v>0</v>
      </c>
      <c r="I906" s="26">
        <v>0</v>
      </c>
      <c r="J906" s="6">
        <v>0</v>
      </c>
      <c r="K906" s="5">
        <f t="shared" si="37"/>
        <v>-2</v>
      </c>
      <c r="L906" s="56">
        <f t="shared" si="36"/>
        <v>0</v>
      </c>
      <c r="M906" s="18"/>
      <c r="N906" s="18"/>
      <c r="O906" s="18">
        <v>0</v>
      </c>
      <c r="P906" s="18">
        <v>1</v>
      </c>
      <c r="Q906" s="18">
        <v>1</v>
      </c>
      <c r="R906" s="79">
        <v>1</v>
      </c>
      <c r="S906" s="79">
        <v>0</v>
      </c>
      <c r="T906" s="79">
        <v>1</v>
      </c>
      <c r="U906" s="79">
        <v>1</v>
      </c>
      <c r="V906" s="79">
        <v>0</v>
      </c>
      <c r="W906" s="79">
        <v>0</v>
      </c>
      <c r="X906" s="79">
        <v>0</v>
      </c>
      <c r="Y906" s="79">
        <f>표35_49651611931749[[#This Row],[Mdm2(t+1)]]</f>
        <v>0</v>
      </c>
    </row>
    <row r="907" spans="1:25" ht="10.8">
      <c r="A907" s="54">
        <v>0</v>
      </c>
      <c r="B907" s="23">
        <v>1</v>
      </c>
      <c r="C907" s="23">
        <v>1</v>
      </c>
      <c r="D907" s="23">
        <v>1</v>
      </c>
      <c r="E907" s="26">
        <v>0</v>
      </c>
      <c r="F907" s="26">
        <v>1</v>
      </c>
      <c r="G907" s="26">
        <v>1</v>
      </c>
      <c r="H907" s="26">
        <v>0</v>
      </c>
      <c r="I907" s="26">
        <v>0</v>
      </c>
      <c r="J907" s="6">
        <v>1</v>
      </c>
      <c r="K907" s="5">
        <f t="shared" si="37"/>
        <v>-2</v>
      </c>
      <c r="L907" s="56">
        <f t="shared" si="36"/>
        <v>0</v>
      </c>
      <c r="M907" s="18"/>
      <c r="N907" s="18"/>
      <c r="O907" s="18">
        <v>0</v>
      </c>
      <c r="P907" s="18">
        <v>1</v>
      </c>
      <c r="Q907" s="18">
        <v>1</v>
      </c>
      <c r="R907" s="79">
        <v>1</v>
      </c>
      <c r="S907" s="79">
        <v>0</v>
      </c>
      <c r="T907" s="79">
        <v>1</v>
      </c>
      <c r="U907" s="79">
        <v>1</v>
      </c>
      <c r="V907" s="79">
        <v>0</v>
      </c>
      <c r="W907" s="79">
        <v>0</v>
      </c>
      <c r="X907" s="79">
        <v>1</v>
      </c>
      <c r="Y907" s="79">
        <f>표35_49651611931749[[#This Row],[Mdm2(t+1)]]</f>
        <v>0</v>
      </c>
    </row>
    <row r="908" spans="1:25" ht="10.8">
      <c r="A908" s="54">
        <v>0</v>
      </c>
      <c r="B908" s="23">
        <v>1</v>
      </c>
      <c r="C908" s="23">
        <v>1</v>
      </c>
      <c r="D908" s="23">
        <v>1</v>
      </c>
      <c r="E908" s="24">
        <v>0</v>
      </c>
      <c r="F908" s="26">
        <v>1</v>
      </c>
      <c r="G908" s="26">
        <v>1</v>
      </c>
      <c r="H908" s="26">
        <v>0</v>
      </c>
      <c r="I908" s="26">
        <v>1</v>
      </c>
      <c r="J908" s="6">
        <v>0</v>
      </c>
      <c r="K908" s="5">
        <f t="shared" si="37"/>
        <v>-1</v>
      </c>
      <c r="L908" s="56">
        <f t="shared" si="36"/>
        <v>0</v>
      </c>
      <c r="M908" s="18"/>
      <c r="N908" s="18"/>
      <c r="O908" s="18">
        <v>0</v>
      </c>
      <c r="P908" s="18">
        <v>1</v>
      </c>
      <c r="Q908" s="18">
        <v>1</v>
      </c>
      <c r="R908" s="79">
        <v>1</v>
      </c>
      <c r="S908" s="79">
        <v>0</v>
      </c>
      <c r="T908" s="79">
        <v>1</v>
      </c>
      <c r="U908" s="79">
        <v>1</v>
      </c>
      <c r="V908" s="79">
        <v>0</v>
      </c>
      <c r="W908" s="79">
        <v>1</v>
      </c>
      <c r="X908" s="79">
        <v>0</v>
      </c>
      <c r="Y908" s="79">
        <f>표35_49651611931749[[#This Row],[Mdm2(t+1)]]</f>
        <v>0</v>
      </c>
    </row>
    <row r="909" spans="1:25" ht="10.8">
      <c r="A909" s="54">
        <v>0</v>
      </c>
      <c r="B909" s="23">
        <v>1</v>
      </c>
      <c r="C909" s="23">
        <v>1</v>
      </c>
      <c r="D909" s="23">
        <v>1</v>
      </c>
      <c r="E909" s="24">
        <v>0</v>
      </c>
      <c r="F909" s="26">
        <v>1</v>
      </c>
      <c r="G909" s="26">
        <v>1</v>
      </c>
      <c r="H909" s="26">
        <v>0</v>
      </c>
      <c r="I909" s="26">
        <v>1</v>
      </c>
      <c r="J909" s="6">
        <v>1</v>
      </c>
      <c r="K909" s="5">
        <f t="shared" si="37"/>
        <v>-1</v>
      </c>
      <c r="L909" s="56">
        <f t="shared" si="36"/>
        <v>0</v>
      </c>
      <c r="M909" s="18"/>
      <c r="N909" s="18"/>
      <c r="O909" s="18">
        <v>0</v>
      </c>
      <c r="P909" s="18">
        <v>1</v>
      </c>
      <c r="Q909" s="18">
        <v>1</v>
      </c>
      <c r="R909" s="79">
        <v>1</v>
      </c>
      <c r="S909" s="79">
        <v>0</v>
      </c>
      <c r="T909" s="79">
        <v>1</v>
      </c>
      <c r="U909" s="79">
        <v>1</v>
      </c>
      <c r="V909" s="79">
        <v>0</v>
      </c>
      <c r="W909" s="79">
        <v>1</v>
      </c>
      <c r="X909" s="79">
        <v>1</v>
      </c>
      <c r="Y909" s="79">
        <f>표35_49651611931749[[#This Row],[Mdm2(t+1)]]</f>
        <v>0</v>
      </c>
    </row>
    <row r="910" spans="1:25" ht="10.8">
      <c r="A910" s="54">
        <v>0</v>
      </c>
      <c r="B910" s="23">
        <v>1</v>
      </c>
      <c r="C910" s="23">
        <v>1</v>
      </c>
      <c r="D910" s="23">
        <v>1</v>
      </c>
      <c r="E910" s="26">
        <v>0</v>
      </c>
      <c r="F910" s="26">
        <v>1</v>
      </c>
      <c r="G910" s="26">
        <v>1</v>
      </c>
      <c r="H910" s="26">
        <v>1</v>
      </c>
      <c r="I910" s="26">
        <v>0</v>
      </c>
      <c r="J910" s="6">
        <v>0</v>
      </c>
      <c r="K910" s="5">
        <f t="shared" si="37"/>
        <v>-1</v>
      </c>
      <c r="L910" s="56">
        <f t="shared" si="36"/>
        <v>0</v>
      </c>
      <c r="M910" s="18"/>
      <c r="N910" s="18"/>
      <c r="O910" s="18">
        <v>0</v>
      </c>
      <c r="P910" s="18">
        <v>1</v>
      </c>
      <c r="Q910" s="18">
        <v>1</v>
      </c>
      <c r="R910" s="79">
        <v>1</v>
      </c>
      <c r="S910" s="79">
        <v>0</v>
      </c>
      <c r="T910" s="79">
        <v>1</v>
      </c>
      <c r="U910" s="79">
        <v>1</v>
      </c>
      <c r="V910" s="79">
        <v>1</v>
      </c>
      <c r="W910" s="79">
        <v>0</v>
      </c>
      <c r="X910" s="79">
        <v>0</v>
      </c>
      <c r="Y910" s="79">
        <f>표35_49651611931749[[#This Row],[Mdm2(t+1)]]</f>
        <v>0</v>
      </c>
    </row>
    <row r="911" spans="1:25" ht="10.8">
      <c r="A911" s="54">
        <v>0</v>
      </c>
      <c r="B911" s="23">
        <v>1</v>
      </c>
      <c r="C911" s="23">
        <v>1</v>
      </c>
      <c r="D911" s="23">
        <v>1</v>
      </c>
      <c r="E911" s="26">
        <v>0</v>
      </c>
      <c r="F911" s="26">
        <v>1</v>
      </c>
      <c r="G911" s="26">
        <v>1</v>
      </c>
      <c r="H911" s="26">
        <v>1</v>
      </c>
      <c r="I911" s="26">
        <v>0</v>
      </c>
      <c r="J911" s="6">
        <v>1</v>
      </c>
      <c r="K911" s="5">
        <f t="shared" si="37"/>
        <v>-1</v>
      </c>
      <c r="L911" s="56">
        <f t="shared" si="36"/>
        <v>0</v>
      </c>
      <c r="M911" s="18"/>
      <c r="N911" s="18"/>
      <c r="O911" s="18">
        <v>0</v>
      </c>
      <c r="P911" s="18">
        <v>1</v>
      </c>
      <c r="Q911" s="18">
        <v>1</v>
      </c>
      <c r="R911" s="79">
        <v>1</v>
      </c>
      <c r="S911" s="79">
        <v>0</v>
      </c>
      <c r="T911" s="79">
        <v>1</v>
      </c>
      <c r="U911" s="79">
        <v>1</v>
      </c>
      <c r="V911" s="79">
        <v>1</v>
      </c>
      <c r="W911" s="79">
        <v>0</v>
      </c>
      <c r="X911" s="79">
        <v>1</v>
      </c>
      <c r="Y911" s="79">
        <f>표35_49651611931749[[#This Row],[Mdm2(t+1)]]</f>
        <v>0</v>
      </c>
    </row>
    <row r="912" spans="1:25" ht="10.8">
      <c r="A912" s="54">
        <v>0</v>
      </c>
      <c r="B912" s="23">
        <v>1</v>
      </c>
      <c r="C912" s="23">
        <v>1</v>
      </c>
      <c r="D912" s="23">
        <v>1</v>
      </c>
      <c r="E912" s="26">
        <v>0</v>
      </c>
      <c r="F912" s="26">
        <v>1</v>
      </c>
      <c r="G912" s="26">
        <v>1</v>
      </c>
      <c r="H912" s="26">
        <v>1</v>
      </c>
      <c r="I912" s="26">
        <v>1</v>
      </c>
      <c r="J912" s="6">
        <v>0</v>
      </c>
      <c r="K912" s="5">
        <f t="shared" si="37"/>
        <v>0</v>
      </c>
      <c r="L912" s="56">
        <f t="shared" si="36"/>
        <v>0</v>
      </c>
      <c r="M912" s="18"/>
      <c r="N912" s="18"/>
      <c r="O912" s="18">
        <v>0</v>
      </c>
      <c r="P912" s="18">
        <v>1</v>
      </c>
      <c r="Q912" s="18">
        <v>1</v>
      </c>
      <c r="R912" s="79">
        <v>1</v>
      </c>
      <c r="S912" s="79">
        <v>0</v>
      </c>
      <c r="T912" s="79">
        <v>1</v>
      </c>
      <c r="U912" s="79">
        <v>1</v>
      </c>
      <c r="V912" s="79">
        <v>1</v>
      </c>
      <c r="W912" s="79">
        <v>1</v>
      </c>
      <c r="X912" s="79">
        <v>0</v>
      </c>
      <c r="Y912" s="79">
        <f>표35_49651611931749[[#This Row],[Mdm2(t+1)]]</f>
        <v>0</v>
      </c>
    </row>
    <row r="913" spans="1:25" ht="10.8">
      <c r="A913" s="54">
        <v>0</v>
      </c>
      <c r="B913" s="23">
        <v>1</v>
      </c>
      <c r="C913" s="23">
        <v>1</v>
      </c>
      <c r="D913" s="23">
        <v>1</v>
      </c>
      <c r="E913" s="26">
        <v>0</v>
      </c>
      <c r="F913" s="26">
        <v>1</v>
      </c>
      <c r="G913" s="26">
        <v>1</v>
      </c>
      <c r="H913" s="26">
        <v>1</v>
      </c>
      <c r="I913" s="26">
        <v>1</v>
      </c>
      <c r="J913" s="6">
        <v>1</v>
      </c>
      <c r="K913" s="5">
        <f t="shared" si="37"/>
        <v>0</v>
      </c>
      <c r="L913" s="56">
        <f t="shared" si="36"/>
        <v>1</v>
      </c>
      <c r="M913" s="18"/>
      <c r="N913" s="18"/>
      <c r="O913" s="18">
        <v>0</v>
      </c>
      <c r="P913" s="18">
        <v>1</v>
      </c>
      <c r="Q913" s="18">
        <v>1</v>
      </c>
      <c r="R913" s="79">
        <v>1</v>
      </c>
      <c r="S913" s="79">
        <v>0</v>
      </c>
      <c r="T913" s="79">
        <v>1</v>
      </c>
      <c r="U913" s="79">
        <v>1</v>
      </c>
      <c r="V913" s="79">
        <v>1</v>
      </c>
      <c r="W913" s="79">
        <v>1</v>
      </c>
      <c r="X913" s="79">
        <v>1</v>
      </c>
      <c r="Y913" s="79">
        <f>표35_49651611931749[[#This Row],[Mdm2(t+1)]]</f>
        <v>1</v>
      </c>
    </row>
    <row r="914" spans="1:25" ht="10.8">
      <c r="A914" s="54">
        <v>0</v>
      </c>
      <c r="B914" s="23">
        <v>1</v>
      </c>
      <c r="C914" s="23">
        <v>1</v>
      </c>
      <c r="D914" s="23">
        <v>1</v>
      </c>
      <c r="E914" s="24">
        <v>1</v>
      </c>
      <c r="F914" s="24">
        <v>0</v>
      </c>
      <c r="G914" s="24">
        <v>0</v>
      </c>
      <c r="H914" s="24">
        <v>0</v>
      </c>
      <c r="I914" s="24">
        <v>0</v>
      </c>
      <c r="J914" s="5">
        <v>0</v>
      </c>
      <c r="K914" s="5">
        <f t="shared" si="37"/>
        <v>-4</v>
      </c>
      <c r="L914" s="56">
        <f t="shared" si="36"/>
        <v>0</v>
      </c>
      <c r="M914" s="18"/>
      <c r="N914" s="18"/>
      <c r="O914" s="18">
        <v>0</v>
      </c>
      <c r="P914" s="18">
        <v>1</v>
      </c>
      <c r="Q914" s="18">
        <v>1</v>
      </c>
      <c r="R914" s="79">
        <v>1</v>
      </c>
      <c r="S914" s="79">
        <v>1</v>
      </c>
      <c r="T914" s="79">
        <v>0</v>
      </c>
      <c r="U914" s="79">
        <v>0</v>
      </c>
      <c r="V914" s="79">
        <v>0</v>
      </c>
      <c r="W914" s="79">
        <v>0</v>
      </c>
      <c r="X914" s="79">
        <v>0</v>
      </c>
      <c r="Y914" s="79">
        <f>표35_49651611931749[[#This Row],[Mdm2(t+1)]]</f>
        <v>0</v>
      </c>
    </row>
    <row r="915" spans="1:25" ht="10.8">
      <c r="A915" s="54">
        <v>0</v>
      </c>
      <c r="B915" s="23">
        <v>1</v>
      </c>
      <c r="C915" s="23">
        <v>1</v>
      </c>
      <c r="D915" s="23">
        <v>1</v>
      </c>
      <c r="E915" s="24">
        <v>1</v>
      </c>
      <c r="F915" s="24">
        <v>0</v>
      </c>
      <c r="G915" s="24">
        <v>0</v>
      </c>
      <c r="H915" s="24">
        <v>0</v>
      </c>
      <c r="I915" s="24">
        <v>0</v>
      </c>
      <c r="J915" s="5">
        <v>1</v>
      </c>
      <c r="K915" s="5">
        <f t="shared" si="37"/>
        <v>-4</v>
      </c>
      <c r="L915" s="56">
        <f t="shared" si="36"/>
        <v>0</v>
      </c>
      <c r="M915" s="18"/>
      <c r="N915" s="18"/>
      <c r="O915" s="18">
        <v>0</v>
      </c>
      <c r="P915" s="18">
        <v>1</v>
      </c>
      <c r="Q915" s="18">
        <v>1</v>
      </c>
      <c r="R915" s="79">
        <v>1</v>
      </c>
      <c r="S915" s="79">
        <v>1</v>
      </c>
      <c r="T915" s="79">
        <v>0</v>
      </c>
      <c r="U915" s="79">
        <v>0</v>
      </c>
      <c r="V915" s="79">
        <v>0</v>
      </c>
      <c r="W915" s="79">
        <v>0</v>
      </c>
      <c r="X915" s="79">
        <v>1</v>
      </c>
      <c r="Y915" s="79">
        <f>표35_49651611931749[[#This Row],[Mdm2(t+1)]]</f>
        <v>0</v>
      </c>
    </row>
    <row r="916" spans="1:25" ht="10.8">
      <c r="A916" s="54">
        <v>0</v>
      </c>
      <c r="B916" s="23">
        <v>1</v>
      </c>
      <c r="C916" s="23">
        <v>1</v>
      </c>
      <c r="D916" s="23">
        <v>1</v>
      </c>
      <c r="E916" s="24">
        <v>1</v>
      </c>
      <c r="F916" s="24">
        <v>0</v>
      </c>
      <c r="G916" s="24">
        <v>0</v>
      </c>
      <c r="H916" s="24">
        <v>0</v>
      </c>
      <c r="I916" s="24">
        <v>1</v>
      </c>
      <c r="J916" s="5">
        <v>0</v>
      </c>
      <c r="K916" s="5">
        <f t="shared" si="37"/>
        <v>-3</v>
      </c>
      <c r="L916" s="56">
        <f t="shared" si="36"/>
        <v>0</v>
      </c>
      <c r="M916" s="18"/>
      <c r="N916" s="18"/>
      <c r="O916" s="18">
        <v>0</v>
      </c>
      <c r="P916" s="18">
        <v>1</v>
      </c>
      <c r="Q916" s="18">
        <v>1</v>
      </c>
      <c r="R916" s="79">
        <v>1</v>
      </c>
      <c r="S916" s="79">
        <v>1</v>
      </c>
      <c r="T916" s="79">
        <v>0</v>
      </c>
      <c r="U916" s="79">
        <v>0</v>
      </c>
      <c r="V916" s="79">
        <v>0</v>
      </c>
      <c r="W916" s="79">
        <v>1</v>
      </c>
      <c r="X916" s="79">
        <v>0</v>
      </c>
      <c r="Y916" s="79">
        <f>표35_49651611931749[[#This Row],[Mdm2(t+1)]]</f>
        <v>0</v>
      </c>
    </row>
    <row r="917" spans="1:25" ht="10.8">
      <c r="A917" s="54">
        <v>0</v>
      </c>
      <c r="B917" s="23">
        <v>1</v>
      </c>
      <c r="C917" s="23">
        <v>1</v>
      </c>
      <c r="D917" s="23">
        <v>1</v>
      </c>
      <c r="E917" s="24">
        <v>1</v>
      </c>
      <c r="F917" s="24">
        <v>0</v>
      </c>
      <c r="G917" s="24">
        <v>0</v>
      </c>
      <c r="H917" s="24">
        <v>0</v>
      </c>
      <c r="I917" s="24">
        <v>1</v>
      </c>
      <c r="J917" s="5">
        <v>1</v>
      </c>
      <c r="K917" s="5">
        <f t="shared" si="37"/>
        <v>-3</v>
      </c>
      <c r="L917" s="56">
        <f t="shared" si="36"/>
        <v>0</v>
      </c>
      <c r="M917" s="18"/>
      <c r="N917" s="18"/>
      <c r="O917" s="18">
        <v>0</v>
      </c>
      <c r="P917" s="18">
        <v>1</v>
      </c>
      <c r="Q917" s="18">
        <v>1</v>
      </c>
      <c r="R917" s="79">
        <v>1</v>
      </c>
      <c r="S917" s="79">
        <v>1</v>
      </c>
      <c r="T917" s="79">
        <v>0</v>
      </c>
      <c r="U917" s="79">
        <v>0</v>
      </c>
      <c r="V917" s="79">
        <v>0</v>
      </c>
      <c r="W917" s="79">
        <v>1</v>
      </c>
      <c r="X917" s="79">
        <v>1</v>
      </c>
      <c r="Y917" s="79">
        <f>표35_49651611931749[[#This Row],[Mdm2(t+1)]]</f>
        <v>0</v>
      </c>
    </row>
    <row r="918" spans="1:25" ht="10.8">
      <c r="A918" s="54">
        <v>0</v>
      </c>
      <c r="B918" s="23">
        <v>1</v>
      </c>
      <c r="C918" s="23">
        <v>1</v>
      </c>
      <c r="D918" s="23">
        <v>1</v>
      </c>
      <c r="E918" s="24">
        <v>1</v>
      </c>
      <c r="F918" s="24">
        <v>0</v>
      </c>
      <c r="G918" s="24">
        <v>0</v>
      </c>
      <c r="H918" s="24">
        <v>1</v>
      </c>
      <c r="I918" s="24">
        <v>0</v>
      </c>
      <c r="J918" s="6">
        <v>0</v>
      </c>
      <c r="K918" s="5">
        <f t="shared" si="37"/>
        <v>-3</v>
      </c>
      <c r="L918" s="56">
        <f t="shared" si="36"/>
        <v>0</v>
      </c>
      <c r="M918" s="18"/>
      <c r="N918" s="18"/>
      <c r="O918" s="18">
        <v>0</v>
      </c>
      <c r="P918" s="18">
        <v>1</v>
      </c>
      <c r="Q918" s="18">
        <v>1</v>
      </c>
      <c r="R918" s="79">
        <v>1</v>
      </c>
      <c r="S918" s="79">
        <v>1</v>
      </c>
      <c r="T918" s="79">
        <v>0</v>
      </c>
      <c r="U918" s="79">
        <v>0</v>
      </c>
      <c r="V918" s="79">
        <v>1</v>
      </c>
      <c r="W918" s="79">
        <v>0</v>
      </c>
      <c r="X918" s="79">
        <v>0</v>
      </c>
      <c r="Y918" s="79">
        <f>표35_49651611931749[[#This Row],[Mdm2(t+1)]]</f>
        <v>0</v>
      </c>
    </row>
    <row r="919" spans="1:25" ht="10.8">
      <c r="A919" s="54">
        <v>0</v>
      </c>
      <c r="B919" s="23">
        <v>1</v>
      </c>
      <c r="C919" s="23">
        <v>1</v>
      </c>
      <c r="D919" s="23">
        <v>1</v>
      </c>
      <c r="E919" s="24">
        <v>1</v>
      </c>
      <c r="F919" s="24">
        <v>0</v>
      </c>
      <c r="G919" s="24">
        <v>0</v>
      </c>
      <c r="H919" s="24">
        <v>1</v>
      </c>
      <c r="I919" s="24">
        <v>0</v>
      </c>
      <c r="J919" s="6">
        <v>1</v>
      </c>
      <c r="K919" s="5">
        <f t="shared" si="37"/>
        <v>-3</v>
      </c>
      <c r="L919" s="56">
        <f t="shared" si="36"/>
        <v>0</v>
      </c>
      <c r="M919" s="18"/>
      <c r="N919" s="18"/>
      <c r="O919" s="18">
        <v>0</v>
      </c>
      <c r="P919" s="18">
        <v>1</v>
      </c>
      <c r="Q919" s="18">
        <v>1</v>
      </c>
      <c r="R919" s="79">
        <v>1</v>
      </c>
      <c r="S919" s="79">
        <v>1</v>
      </c>
      <c r="T919" s="79">
        <v>0</v>
      </c>
      <c r="U919" s="79">
        <v>0</v>
      </c>
      <c r="V919" s="79">
        <v>1</v>
      </c>
      <c r="W919" s="79">
        <v>0</v>
      </c>
      <c r="X919" s="79">
        <v>1</v>
      </c>
      <c r="Y919" s="79">
        <f>표35_49651611931749[[#This Row],[Mdm2(t+1)]]</f>
        <v>0</v>
      </c>
    </row>
    <row r="920" spans="1:25" ht="10.8">
      <c r="A920" s="54">
        <v>0</v>
      </c>
      <c r="B920" s="23">
        <v>1</v>
      </c>
      <c r="C920" s="23">
        <v>1</v>
      </c>
      <c r="D920" s="23">
        <v>1</v>
      </c>
      <c r="E920" s="24">
        <v>1</v>
      </c>
      <c r="F920" s="24">
        <v>0</v>
      </c>
      <c r="G920" s="24">
        <v>0</v>
      </c>
      <c r="H920" s="24">
        <v>1</v>
      </c>
      <c r="I920" s="24">
        <v>1</v>
      </c>
      <c r="J920" s="6">
        <v>0</v>
      </c>
      <c r="K920" s="5">
        <f t="shared" si="37"/>
        <v>-2</v>
      </c>
      <c r="L920" s="56">
        <f t="shared" si="36"/>
        <v>0</v>
      </c>
      <c r="M920" s="18"/>
      <c r="N920" s="18"/>
      <c r="O920" s="18">
        <v>0</v>
      </c>
      <c r="P920" s="18">
        <v>1</v>
      </c>
      <c r="Q920" s="18">
        <v>1</v>
      </c>
      <c r="R920" s="79">
        <v>1</v>
      </c>
      <c r="S920" s="79">
        <v>1</v>
      </c>
      <c r="T920" s="79">
        <v>0</v>
      </c>
      <c r="U920" s="79">
        <v>0</v>
      </c>
      <c r="V920" s="79">
        <v>1</v>
      </c>
      <c r="W920" s="79">
        <v>1</v>
      </c>
      <c r="X920" s="79">
        <v>0</v>
      </c>
      <c r="Y920" s="79">
        <f>표35_49651611931749[[#This Row],[Mdm2(t+1)]]</f>
        <v>0</v>
      </c>
    </row>
    <row r="921" spans="1:25" ht="10.8">
      <c r="A921" s="54">
        <v>0</v>
      </c>
      <c r="B921" s="23">
        <v>1</v>
      </c>
      <c r="C921" s="23">
        <v>1</v>
      </c>
      <c r="D921" s="23">
        <v>1</v>
      </c>
      <c r="E921" s="24">
        <v>1</v>
      </c>
      <c r="F921" s="24">
        <v>0</v>
      </c>
      <c r="G921" s="24">
        <v>0</v>
      </c>
      <c r="H921" s="24">
        <v>1</v>
      </c>
      <c r="I921" s="24">
        <v>1</v>
      </c>
      <c r="J921" s="6">
        <v>1</v>
      </c>
      <c r="K921" s="5">
        <f t="shared" si="37"/>
        <v>-2</v>
      </c>
      <c r="L921" s="56">
        <f t="shared" si="36"/>
        <v>0</v>
      </c>
      <c r="M921" s="18"/>
      <c r="N921" s="18"/>
      <c r="O921" s="18">
        <v>0</v>
      </c>
      <c r="P921" s="18">
        <v>1</v>
      </c>
      <c r="Q921" s="18">
        <v>1</v>
      </c>
      <c r="R921" s="79">
        <v>1</v>
      </c>
      <c r="S921" s="79">
        <v>1</v>
      </c>
      <c r="T921" s="79">
        <v>0</v>
      </c>
      <c r="U921" s="79">
        <v>0</v>
      </c>
      <c r="V921" s="79">
        <v>1</v>
      </c>
      <c r="W921" s="79">
        <v>1</v>
      </c>
      <c r="X921" s="79">
        <v>1</v>
      </c>
      <c r="Y921" s="79">
        <f>표35_49651611931749[[#This Row],[Mdm2(t+1)]]</f>
        <v>0</v>
      </c>
    </row>
    <row r="922" spans="1:25" ht="10.8">
      <c r="A922" s="54">
        <v>0</v>
      </c>
      <c r="B922" s="23">
        <v>1</v>
      </c>
      <c r="C922" s="23">
        <v>1</v>
      </c>
      <c r="D922" s="23">
        <v>1</v>
      </c>
      <c r="E922" s="24">
        <v>1</v>
      </c>
      <c r="F922" s="26">
        <v>0</v>
      </c>
      <c r="G922" s="26">
        <v>1</v>
      </c>
      <c r="H922" s="26">
        <v>0</v>
      </c>
      <c r="I922" s="26">
        <v>0</v>
      </c>
      <c r="J922" s="6">
        <v>0</v>
      </c>
      <c r="K922" s="5">
        <f t="shared" si="37"/>
        <v>-2</v>
      </c>
      <c r="L922" s="56">
        <f t="shared" si="36"/>
        <v>0</v>
      </c>
      <c r="M922" s="18"/>
      <c r="N922" s="18"/>
      <c r="O922" s="18">
        <v>0</v>
      </c>
      <c r="P922" s="18">
        <v>1</v>
      </c>
      <c r="Q922" s="18">
        <v>1</v>
      </c>
      <c r="R922" s="79">
        <v>1</v>
      </c>
      <c r="S922" s="79">
        <v>1</v>
      </c>
      <c r="T922" s="79">
        <v>0</v>
      </c>
      <c r="U922" s="79">
        <v>1</v>
      </c>
      <c r="V922" s="79">
        <v>0</v>
      </c>
      <c r="W922" s="79">
        <v>0</v>
      </c>
      <c r="X922" s="79">
        <v>0</v>
      </c>
      <c r="Y922" s="79">
        <f>표35_49651611931749[[#This Row],[Mdm2(t+1)]]</f>
        <v>0</v>
      </c>
    </row>
    <row r="923" spans="1:25" ht="10.8">
      <c r="A923" s="54">
        <v>0</v>
      </c>
      <c r="B923" s="23">
        <v>1</v>
      </c>
      <c r="C923" s="23">
        <v>1</v>
      </c>
      <c r="D923" s="23">
        <v>1</v>
      </c>
      <c r="E923" s="24">
        <v>1</v>
      </c>
      <c r="F923" s="26">
        <v>0</v>
      </c>
      <c r="G923" s="26">
        <v>1</v>
      </c>
      <c r="H923" s="26">
        <v>0</v>
      </c>
      <c r="I923" s="26">
        <v>0</v>
      </c>
      <c r="J923" s="6">
        <v>1</v>
      </c>
      <c r="K923" s="5">
        <f t="shared" si="37"/>
        <v>-2</v>
      </c>
      <c r="L923" s="56">
        <f t="shared" si="36"/>
        <v>0</v>
      </c>
      <c r="M923" s="18"/>
      <c r="N923" s="18"/>
      <c r="O923" s="18">
        <v>0</v>
      </c>
      <c r="P923" s="18">
        <v>1</v>
      </c>
      <c r="Q923" s="18">
        <v>1</v>
      </c>
      <c r="R923" s="79">
        <v>1</v>
      </c>
      <c r="S923" s="79">
        <v>1</v>
      </c>
      <c r="T923" s="79">
        <v>0</v>
      </c>
      <c r="U923" s="79">
        <v>1</v>
      </c>
      <c r="V923" s="79">
        <v>0</v>
      </c>
      <c r="W923" s="79">
        <v>0</v>
      </c>
      <c r="X923" s="79">
        <v>1</v>
      </c>
      <c r="Y923" s="79">
        <f>표35_49651611931749[[#This Row],[Mdm2(t+1)]]</f>
        <v>0</v>
      </c>
    </row>
    <row r="924" spans="1:25" ht="10.8">
      <c r="A924" s="54">
        <v>0</v>
      </c>
      <c r="B924" s="23">
        <v>1</v>
      </c>
      <c r="C924" s="23">
        <v>1</v>
      </c>
      <c r="D924" s="23">
        <v>1</v>
      </c>
      <c r="E924" s="24">
        <v>1</v>
      </c>
      <c r="F924" s="26">
        <v>0</v>
      </c>
      <c r="G924" s="26">
        <v>1</v>
      </c>
      <c r="H924" s="26">
        <v>0</v>
      </c>
      <c r="I924" s="26">
        <v>1</v>
      </c>
      <c r="J924" s="6">
        <v>0</v>
      </c>
      <c r="K924" s="5">
        <f t="shared" si="37"/>
        <v>-1</v>
      </c>
      <c r="L924" s="56">
        <f t="shared" si="36"/>
        <v>0</v>
      </c>
      <c r="M924" s="18"/>
      <c r="N924" s="18"/>
      <c r="O924" s="18">
        <v>0</v>
      </c>
      <c r="P924" s="18">
        <v>1</v>
      </c>
      <c r="Q924" s="18">
        <v>1</v>
      </c>
      <c r="R924" s="79">
        <v>1</v>
      </c>
      <c r="S924" s="79">
        <v>1</v>
      </c>
      <c r="T924" s="79">
        <v>0</v>
      </c>
      <c r="U924" s="79">
        <v>1</v>
      </c>
      <c r="V924" s="79">
        <v>0</v>
      </c>
      <c r="W924" s="79">
        <v>1</v>
      </c>
      <c r="X924" s="79">
        <v>0</v>
      </c>
      <c r="Y924" s="79">
        <f>표35_49651611931749[[#This Row],[Mdm2(t+1)]]</f>
        <v>0</v>
      </c>
    </row>
    <row r="925" spans="1:25" ht="10.8">
      <c r="A925" s="54">
        <v>0</v>
      </c>
      <c r="B925" s="23">
        <v>1</v>
      </c>
      <c r="C925" s="23">
        <v>1</v>
      </c>
      <c r="D925" s="23">
        <v>1</v>
      </c>
      <c r="E925" s="24">
        <v>1</v>
      </c>
      <c r="F925" s="26">
        <v>0</v>
      </c>
      <c r="G925" s="26">
        <v>1</v>
      </c>
      <c r="H925" s="26">
        <v>0</v>
      </c>
      <c r="I925" s="26">
        <v>1</v>
      </c>
      <c r="J925" s="6">
        <v>1</v>
      </c>
      <c r="K925" s="5">
        <f t="shared" si="37"/>
        <v>-1</v>
      </c>
      <c r="L925" s="56">
        <f t="shared" si="36"/>
        <v>0</v>
      </c>
      <c r="M925" s="18"/>
      <c r="N925" s="18"/>
      <c r="O925" s="18">
        <v>0</v>
      </c>
      <c r="P925" s="18">
        <v>1</v>
      </c>
      <c r="Q925" s="18">
        <v>1</v>
      </c>
      <c r="R925" s="79">
        <v>1</v>
      </c>
      <c r="S925" s="79">
        <v>1</v>
      </c>
      <c r="T925" s="79">
        <v>0</v>
      </c>
      <c r="U925" s="79">
        <v>1</v>
      </c>
      <c r="V925" s="79">
        <v>0</v>
      </c>
      <c r="W925" s="79">
        <v>1</v>
      </c>
      <c r="X925" s="79">
        <v>1</v>
      </c>
      <c r="Y925" s="79">
        <f>표35_49651611931749[[#This Row],[Mdm2(t+1)]]</f>
        <v>0</v>
      </c>
    </row>
    <row r="926" spans="1:25" ht="10.8">
      <c r="A926" s="54">
        <v>0</v>
      </c>
      <c r="B926" s="23">
        <v>1</v>
      </c>
      <c r="C926" s="23">
        <v>1</v>
      </c>
      <c r="D926" s="23">
        <v>1</v>
      </c>
      <c r="E926" s="24">
        <v>1</v>
      </c>
      <c r="F926" s="26">
        <v>0</v>
      </c>
      <c r="G926" s="26">
        <v>1</v>
      </c>
      <c r="H926" s="26">
        <v>1</v>
      </c>
      <c r="I926" s="26">
        <v>0</v>
      </c>
      <c r="J926" s="5">
        <v>0</v>
      </c>
      <c r="K926" s="5">
        <f t="shared" si="37"/>
        <v>-1</v>
      </c>
      <c r="L926" s="56">
        <f t="shared" si="36"/>
        <v>0</v>
      </c>
      <c r="M926" s="18"/>
      <c r="N926" s="18"/>
      <c r="O926" s="18">
        <v>0</v>
      </c>
      <c r="P926" s="18">
        <v>1</v>
      </c>
      <c r="Q926" s="18">
        <v>1</v>
      </c>
      <c r="R926" s="79">
        <v>1</v>
      </c>
      <c r="S926" s="79">
        <v>1</v>
      </c>
      <c r="T926" s="79">
        <v>0</v>
      </c>
      <c r="U926" s="79">
        <v>1</v>
      </c>
      <c r="V926" s="79">
        <v>1</v>
      </c>
      <c r="W926" s="79">
        <v>0</v>
      </c>
      <c r="X926" s="79">
        <v>0</v>
      </c>
      <c r="Y926" s="79">
        <f>표35_49651611931749[[#This Row],[Mdm2(t+1)]]</f>
        <v>0</v>
      </c>
    </row>
    <row r="927" spans="1:25" ht="10.8">
      <c r="A927" s="54">
        <v>0</v>
      </c>
      <c r="B927" s="23">
        <v>1</v>
      </c>
      <c r="C927" s="23">
        <v>1</v>
      </c>
      <c r="D927" s="23">
        <v>1</v>
      </c>
      <c r="E927" s="24">
        <v>1</v>
      </c>
      <c r="F927" s="26">
        <v>0</v>
      </c>
      <c r="G927" s="26">
        <v>1</v>
      </c>
      <c r="H927" s="26">
        <v>1</v>
      </c>
      <c r="I927" s="26">
        <v>0</v>
      </c>
      <c r="J927" s="5">
        <v>1</v>
      </c>
      <c r="K927" s="5">
        <f t="shared" si="37"/>
        <v>-1</v>
      </c>
      <c r="L927" s="56">
        <f t="shared" si="36"/>
        <v>0</v>
      </c>
      <c r="M927" s="18"/>
      <c r="N927" s="18"/>
      <c r="O927" s="18">
        <v>0</v>
      </c>
      <c r="P927" s="18">
        <v>1</v>
      </c>
      <c r="Q927" s="18">
        <v>1</v>
      </c>
      <c r="R927" s="79">
        <v>1</v>
      </c>
      <c r="S927" s="79">
        <v>1</v>
      </c>
      <c r="T927" s="79">
        <v>0</v>
      </c>
      <c r="U927" s="79">
        <v>1</v>
      </c>
      <c r="V927" s="79">
        <v>1</v>
      </c>
      <c r="W927" s="79">
        <v>0</v>
      </c>
      <c r="X927" s="79">
        <v>1</v>
      </c>
      <c r="Y927" s="79">
        <f>표35_49651611931749[[#This Row],[Mdm2(t+1)]]</f>
        <v>0</v>
      </c>
    </row>
    <row r="928" spans="1:25" ht="10.8">
      <c r="A928" s="54">
        <v>0</v>
      </c>
      <c r="B928" s="23">
        <v>1</v>
      </c>
      <c r="C928" s="23">
        <v>1</v>
      </c>
      <c r="D928" s="23">
        <v>1</v>
      </c>
      <c r="E928" s="24">
        <v>1</v>
      </c>
      <c r="F928" s="26">
        <v>0</v>
      </c>
      <c r="G928" s="26">
        <v>1</v>
      </c>
      <c r="H928" s="26">
        <v>1</v>
      </c>
      <c r="I928" s="26">
        <v>1</v>
      </c>
      <c r="J928" s="5">
        <v>0</v>
      </c>
      <c r="K928" s="5">
        <f t="shared" si="37"/>
        <v>0</v>
      </c>
      <c r="L928" s="56">
        <f t="shared" si="36"/>
        <v>0</v>
      </c>
      <c r="M928" s="18"/>
      <c r="N928" s="18"/>
      <c r="O928" s="18">
        <v>0</v>
      </c>
      <c r="P928" s="18">
        <v>1</v>
      </c>
      <c r="Q928" s="18">
        <v>1</v>
      </c>
      <c r="R928" s="79">
        <v>1</v>
      </c>
      <c r="S928" s="79">
        <v>1</v>
      </c>
      <c r="T928" s="79">
        <v>0</v>
      </c>
      <c r="U928" s="79">
        <v>1</v>
      </c>
      <c r="V928" s="79">
        <v>1</v>
      </c>
      <c r="W928" s="79">
        <v>1</v>
      </c>
      <c r="X928" s="79">
        <v>0</v>
      </c>
      <c r="Y928" s="79">
        <f>표35_49651611931749[[#This Row],[Mdm2(t+1)]]</f>
        <v>0</v>
      </c>
    </row>
    <row r="929" spans="1:25" ht="10.8">
      <c r="A929" s="54">
        <v>0</v>
      </c>
      <c r="B929" s="23">
        <v>1</v>
      </c>
      <c r="C929" s="23">
        <v>1</v>
      </c>
      <c r="D929" s="23">
        <v>1</v>
      </c>
      <c r="E929" s="24">
        <v>1</v>
      </c>
      <c r="F929" s="26">
        <v>0</v>
      </c>
      <c r="G929" s="26">
        <v>1</v>
      </c>
      <c r="H929" s="26">
        <v>1</v>
      </c>
      <c r="I929" s="26">
        <v>1</v>
      </c>
      <c r="J929" s="5">
        <v>1</v>
      </c>
      <c r="K929" s="5">
        <f t="shared" si="37"/>
        <v>0</v>
      </c>
      <c r="L929" s="56">
        <f t="shared" si="36"/>
        <v>1</v>
      </c>
      <c r="M929" s="18"/>
      <c r="N929" s="18"/>
      <c r="O929" s="18">
        <v>0</v>
      </c>
      <c r="P929" s="18">
        <v>1</v>
      </c>
      <c r="Q929" s="18">
        <v>1</v>
      </c>
      <c r="R929" s="79">
        <v>1</v>
      </c>
      <c r="S929" s="79">
        <v>1</v>
      </c>
      <c r="T929" s="79">
        <v>0</v>
      </c>
      <c r="U929" s="79">
        <v>1</v>
      </c>
      <c r="V929" s="79">
        <v>1</v>
      </c>
      <c r="W929" s="79">
        <v>1</v>
      </c>
      <c r="X929" s="79">
        <v>1</v>
      </c>
      <c r="Y929" s="79">
        <f>표35_49651611931749[[#This Row],[Mdm2(t+1)]]</f>
        <v>1</v>
      </c>
    </row>
    <row r="930" spans="1:25" ht="10.8">
      <c r="A930" s="54">
        <v>0</v>
      </c>
      <c r="B930" s="23">
        <v>1</v>
      </c>
      <c r="C930" s="23">
        <v>1</v>
      </c>
      <c r="D930" s="23">
        <v>1</v>
      </c>
      <c r="E930" s="24">
        <v>1</v>
      </c>
      <c r="F930" s="26">
        <v>1</v>
      </c>
      <c r="G930" s="26">
        <v>0</v>
      </c>
      <c r="H930" s="26">
        <v>0</v>
      </c>
      <c r="I930" s="26">
        <v>0</v>
      </c>
      <c r="J930" s="6">
        <v>0</v>
      </c>
      <c r="K930" s="5">
        <f t="shared" si="37"/>
        <v>-3</v>
      </c>
      <c r="L930" s="56">
        <f t="shared" si="36"/>
        <v>0</v>
      </c>
      <c r="M930" s="18"/>
      <c r="N930" s="18"/>
      <c r="O930" s="18">
        <v>0</v>
      </c>
      <c r="P930" s="18">
        <v>1</v>
      </c>
      <c r="Q930" s="18">
        <v>1</v>
      </c>
      <c r="R930" s="79">
        <v>1</v>
      </c>
      <c r="S930" s="79">
        <v>1</v>
      </c>
      <c r="T930" s="79">
        <v>1</v>
      </c>
      <c r="U930" s="79">
        <v>0</v>
      </c>
      <c r="V930" s="79">
        <v>0</v>
      </c>
      <c r="W930" s="79">
        <v>0</v>
      </c>
      <c r="X930" s="79">
        <v>0</v>
      </c>
      <c r="Y930" s="79">
        <f>표35_49651611931749[[#This Row],[Mdm2(t+1)]]</f>
        <v>0</v>
      </c>
    </row>
    <row r="931" spans="1:25" ht="10.8">
      <c r="A931" s="54">
        <v>0</v>
      </c>
      <c r="B931" s="23">
        <v>1</v>
      </c>
      <c r="C931" s="23">
        <v>1</v>
      </c>
      <c r="D931" s="23">
        <v>1</v>
      </c>
      <c r="E931" s="24">
        <v>1</v>
      </c>
      <c r="F931" s="26">
        <v>1</v>
      </c>
      <c r="G931" s="26">
        <v>0</v>
      </c>
      <c r="H931" s="26">
        <v>0</v>
      </c>
      <c r="I931" s="26">
        <v>0</v>
      </c>
      <c r="J931" s="6">
        <v>1</v>
      </c>
      <c r="K931" s="5">
        <f t="shared" si="37"/>
        <v>-3</v>
      </c>
      <c r="L931" s="56">
        <f t="shared" si="36"/>
        <v>0</v>
      </c>
      <c r="M931" s="18"/>
      <c r="N931" s="18"/>
      <c r="O931" s="18">
        <v>0</v>
      </c>
      <c r="P931" s="18">
        <v>1</v>
      </c>
      <c r="Q931" s="18">
        <v>1</v>
      </c>
      <c r="R931" s="79">
        <v>1</v>
      </c>
      <c r="S931" s="79">
        <v>1</v>
      </c>
      <c r="T931" s="79">
        <v>1</v>
      </c>
      <c r="U931" s="79">
        <v>0</v>
      </c>
      <c r="V931" s="79">
        <v>0</v>
      </c>
      <c r="W931" s="79">
        <v>0</v>
      </c>
      <c r="X931" s="79">
        <v>1</v>
      </c>
      <c r="Y931" s="79">
        <f>표35_49651611931749[[#This Row],[Mdm2(t+1)]]</f>
        <v>0</v>
      </c>
    </row>
    <row r="932" spans="1:25" ht="10.8">
      <c r="A932" s="54">
        <v>0</v>
      </c>
      <c r="B932" s="23">
        <v>1</v>
      </c>
      <c r="C932" s="23">
        <v>1</v>
      </c>
      <c r="D932" s="23">
        <v>1</v>
      </c>
      <c r="E932" s="24">
        <v>1</v>
      </c>
      <c r="F932" s="26">
        <v>1</v>
      </c>
      <c r="G932" s="26">
        <v>0</v>
      </c>
      <c r="H932" s="26">
        <v>0</v>
      </c>
      <c r="I932" s="26">
        <v>1</v>
      </c>
      <c r="J932" s="6">
        <v>0</v>
      </c>
      <c r="K932" s="5">
        <f t="shared" si="37"/>
        <v>-2</v>
      </c>
      <c r="L932" s="56">
        <f t="shared" si="36"/>
        <v>0</v>
      </c>
      <c r="M932" s="18"/>
      <c r="N932" s="18"/>
      <c r="O932" s="18">
        <v>0</v>
      </c>
      <c r="P932" s="18">
        <v>1</v>
      </c>
      <c r="Q932" s="18">
        <v>1</v>
      </c>
      <c r="R932" s="79">
        <v>1</v>
      </c>
      <c r="S932" s="79">
        <v>1</v>
      </c>
      <c r="T932" s="79">
        <v>1</v>
      </c>
      <c r="U932" s="79">
        <v>0</v>
      </c>
      <c r="V932" s="79">
        <v>0</v>
      </c>
      <c r="W932" s="79">
        <v>1</v>
      </c>
      <c r="X932" s="79">
        <v>0</v>
      </c>
      <c r="Y932" s="79">
        <f>표35_49651611931749[[#This Row],[Mdm2(t+1)]]</f>
        <v>0</v>
      </c>
    </row>
    <row r="933" spans="1:25" ht="10.8">
      <c r="A933" s="54">
        <v>0</v>
      </c>
      <c r="B933" s="23">
        <v>1</v>
      </c>
      <c r="C933" s="23">
        <v>1</v>
      </c>
      <c r="D933" s="23">
        <v>1</v>
      </c>
      <c r="E933" s="24">
        <v>1</v>
      </c>
      <c r="F933" s="26">
        <v>1</v>
      </c>
      <c r="G933" s="26">
        <v>0</v>
      </c>
      <c r="H933" s="26">
        <v>0</v>
      </c>
      <c r="I933" s="26">
        <v>1</v>
      </c>
      <c r="J933" s="6">
        <v>1</v>
      </c>
      <c r="K933" s="5">
        <f t="shared" si="37"/>
        <v>-2</v>
      </c>
      <c r="L933" s="56">
        <f t="shared" si="36"/>
        <v>0</v>
      </c>
      <c r="M933" s="18"/>
      <c r="N933" s="18"/>
      <c r="O933" s="18">
        <v>0</v>
      </c>
      <c r="P933" s="18">
        <v>1</v>
      </c>
      <c r="Q933" s="18">
        <v>1</v>
      </c>
      <c r="R933" s="79">
        <v>1</v>
      </c>
      <c r="S933" s="79">
        <v>1</v>
      </c>
      <c r="T933" s="79">
        <v>1</v>
      </c>
      <c r="U933" s="79">
        <v>0</v>
      </c>
      <c r="V933" s="79">
        <v>0</v>
      </c>
      <c r="W933" s="79">
        <v>1</v>
      </c>
      <c r="X933" s="79">
        <v>1</v>
      </c>
      <c r="Y933" s="79">
        <f>표35_49651611931749[[#This Row],[Mdm2(t+1)]]</f>
        <v>0</v>
      </c>
    </row>
    <row r="934" spans="1:25" ht="10.8">
      <c r="A934" s="54">
        <v>0</v>
      </c>
      <c r="B934" s="23">
        <v>1</v>
      </c>
      <c r="C934" s="23">
        <v>1</v>
      </c>
      <c r="D934" s="23">
        <v>1</v>
      </c>
      <c r="E934" s="24">
        <v>1</v>
      </c>
      <c r="F934" s="26">
        <v>1</v>
      </c>
      <c r="G934" s="26">
        <v>0</v>
      </c>
      <c r="H934" s="26">
        <v>1</v>
      </c>
      <c r="I934" s="26">
        <v>0</v>
      </c>
      <c r="J934" s="6">
        <v>0</v>
      </c>
      <c r="K934" s="5">
        <f t="shared" si="37"/>
        <v>-2</v>
      </c>
      <c r="L934" s="56">
        <f t="shared" si="36"/>
        <v>0</v>
      </c>
      <c r="M934" s="18"/>
      <c r="N934" s="18"/>
      <c r="O934" s="18">
        <v>0</v>
      </c>
      <c r="P934" s="18">
        <v>1</v>
      </c>
      <c r="Q934" s="18">
        <v>1</v>
      </c>
      <c r="R934" s="79">
        <v>1</v>
      </c>
      <c r="S934" s="79">
        <v>1</v>
      </c>
      <c r="T934" s="79">
        <v>1</v>
      </c>
      <c r="U934" s="79">
        <v>0</v>
      </c>
      <c r="V934" s="79">
        <v>1</v>
      </c>
      <c r="W934" s="79">
        <v>0</v>
      </c>
      <c r="X934" s="79">
        <v>0</v>
      </c>
      <c r="Y934" s="79">
        <f>표35_49651611931749[[#This Row],[Mdm2(t+1)]]</f>
        <v>0</v>
      </c>
    </row>
    <row r="935" spans="1:25" ht="10.8">
      <c r="A935" s="54">
        <v>0</v>
      </c>
      <c r="B935" s="23">
        <v>1</v>
      </c>
      <c r="C935" s="23">
        <v>1</v>
      </c>
      <c r="D935" s="23">
        <v>1</v>
      </c>
      <c r="E935" s="24">
        <v>1</v>
      </c>
      <c r="F935" s="26">
        <v>1</v>
      </c>
      <c r="G935" s="26">
        <v>0</v>
      </c>
      <c r="H935" s="26">
        <v>1</v>
      </c>
      <c r="I935" s="26">
        <v>0</v>
      </c>
      <c r="J935" s="6">
        <v>1</v>
      </c>
      <c r="K935" s="5">
        <f t="shared" si="37"/>
        <v>-2</v>
      </c>
      <c r="L935" s="56">
        <f t="shared" si="36"/>
        <v>0</v>
      </c>
      <c r="M935" s="18"/>
      <c r="N935" s="18"/>
      <c r="O935" s="18">
        <v>0</v>
      </c>
      <c r="P935" s="18">
        <v>1</v>
      </c>
      <c r="Q935" s="18">
        <v>1</v>
      </c>
      <c r="R935" s="79">
        <v>1</v>
      </c>
      <c r="S935" s="79">
        <v>1</v>
      </c>
      <c r="T935" s="79">
        <v>1</v>
      </c>
      <c r="U935" s="79">
        <v>0</v>
      </c>
      <c r="V935" s="79">
        <v>1</v>
      </c>
      <c r="W935" s="79">
        <v>0</v>
      </c>
      <c r="X935" s="79">
        <v>1</v>
      </c>
      <c r="Y935" s="79">
        <f>표35_49651611931749[[#This Row],[Mdm2(t+1)]]</f>
        <v>0</v>
      </c>
    </row>
    <row r="936" spans="1:25" ht="10.8">
      <c r="A936" s="54">
        <v>0</v>
      </c>
      <c r="B936" s="23">
        <v>1</v>
      </c>
      <c r="C936" s="23">
        <v>1</v>
      </c>
      <c r="D936" s="23">
        <v>1</v>
      </c>
      <c r="E936" s="24">
        <v>1</v>
      </c>
      <c r="F936" s="26">
        <v>1</v>
      </c>
      <c r="G936" s="26">
        <v>0</v>
      </c>
      <c r="H936" s="26">
        <v>1</v>
      </c>
      <c r="I936" s="26">
        <v>1</v>
      </c>
      <c r="J936" s="6">
        <v>0</v>
      </c>
      <c r="K936" s="5">
        <f t="shared" si="37"/>
        <v>-1</v>
      </c>
      <c r="L936" s="56">
        <f t="shared" si="36"/>
        <v>0</v>
      </c>
      <c r="M936" s="18"/>
      <c r="N936" s="18"/>
      <c r="O936" s="18">
        <v>0</v>
      </c>
      <c r="P936" s="18">
        <v>1</v>
      </c>
      <c r="Q936" s="18">
        <v>1</v>
      </c>
      <c r="R936" s="79">
        <v>1</v>
      </c>
      <c r="S936" s="79">
        <v>1</v>
      </c>
      <c r="T936" s="79">
        <v>1</v>
      </c>
      <c r="U936" s="79">
        <v>0</v>
      </c>
      <c r="V936" s="79">
        <v>1</v>
      </c>
      <c r="W936" s="79">
        <v>1</v>
      </c>
      <c r="X936" s="79">
        <v>0</v>
      </c>
      <c r="Y936" s="79">
        <f>표35_49651611931749[[#This Row],[Mdm2(t+1)]]</f>
        <v>0</v>
      </c>
    </row>
    <row r="937" spans="1:25" ht="10.8">
      <c r="A937" s="54">
        <v>0</v>
      </c>
      <c r="B937" s="23">
        <v>1</v>
      </c>
      <c r="C937" s="23">
        <v>1</v>
      </c>
      <c r="D937" s="23">
        <v>1</v>
      </c>
      <c r="E937" s="24">
        <v>1</v>
      </c>
      <c r="F937" s="26">
        <v>1</v>
      </c>
      <c r="G937" s="26">
        <v>0</v>
      </c>
      <c r="H937" s="26">
        <v>1</v>
      </c>
      <c r="I937" s="26">
        <v>1</v>
      </c>
      <c r="J937" s="6">
        <v>1</v>
      </c>
      <c r="K937" s="5">
        <f t="shared" si="37"/>
        <v>-1</v>
      </c>
      <c r="L937" s="56">
        <f t="shared" si="36"/>
        <v>0</v>
      </c>
      <c r="M937" s="18"/>
      <c r="N937" s="18"/>
      <c r="O937" s="18">
        <v>0</v>
      </c>
      <c r="P937" s="18">
        <v>1</v>
      </c>
      <c r="Q937" s="18">
        <v>1</v>
      </c>
      <c r="R937" s="79">
        <v>1</v>
      </c>
      <c r="S937" s="79">
        <v>1</v>
      </c>
      <c r="T937" s="79">
        <v>1</v>
      </c>
      <c r="U937" s="79">
        <v>0</v>
      </c>
      <c r="V937" s="79">
        <v>1</v>
      </c>
      <c r="W937" s="79">
        <v>1</v>
      </c>
      <c r="X937" s="79">
        <v>1</v>
      </c>
      <c r="Y937" s="79">
        <f>표35_49651611931749[[#This Row],[Mdm2(t+1)]]</f>
        <v>0</v>
      </c>
    </row>
    <row r="938" spans="1:25" ht="10.8">
      <c r="A938" s="54">
        <v>0</v>
      </c>
      <c r="B938" s="23">
        <v>1</v>
      </c>
      <c r="C938" s="23">
        <v>1</v>
      </c>
      <c r="D938" s="23">
        <v>1</v>
      </c>
      <c r="E938" s="24">
        <v>1</v>
      </c>
      <c r="F938" s="26">
        <v>1</v>
      </c>
      <c r="G938" s="26">
        <v>1</v>
      </c>
      <c r="H938" s="26">
        <v>0</v>
      </c>
      <c r="I938" s="26">
        <v>0</v>
      </c>
      <c r="J938" s="5">
        <v>0</v>
      </c>
      <c r="K938" s="5">
        <f t="shared" si="37"/>
        <v>-1</v>
      </c>
      <c r="L938" s="56">
        <f t="shared" si="36"/>
        <v>0</v>
      </c>
      <c r="M938" s="18"/>
      <c r="N938" s="18"/>
      <c r="O938" s="18">
        <v>0</v>
      </c>
      <c r="P938" s="18">
        <v>1</v>
      </c>
      <c r="Q938" s="18">
        <v>1</v>
      </c>
      <c r="R938" s="79">
        <v>1</v>
      </c>
      <c r="S938" s="79">
        <v>1</v>
      </c>
      <c r="T938" s="79">
        <v>1</v>
      </c>
      <c r="U938" s="79">
        <v>1</v>
      </c>
      <c r="V938" s="79">
        <v>0</v>
      </c>
      <c r="W938" s="79">
        <v>0</v>
      </c>
      <c r="X938" s="79">
        <v>0</v>
      </c>
      <c r="Y938" s="79">
        <f>표35_49651611931749[[#This Row],[Mdm2(t+1)]]</f>
        <v>0</v>
      </c>
    </row>
    <row r="939" spans="1:25" ht="10.8">
      <c r="A939" s="54">
        <v>0</v>
      </c>
      <c r="B939" s="23">
        <v>1</v>
      </c>
      <c r="C939" s="23">
        <v>1</v>
      </c>
      <c r="D939" s="23">
        <v>1</v>
      </c>
      <c r="E939" s="24">
        <v>1</v>
      </c>
      <c r="F939" s="26">
        <v>1</v>
      </c>
      <c r="G939" s="26">
        <v>1</v>
      </c>
      <c r="H939" s="26">
        <v>0</v>
      </c>
      <c r="I939" s="26">
        <v>0</v>
      </c>
      <c r="J939" s="5">
        <v>1</v>
      </c>
      <c r="K939" s="5">
        <f t="shared" si="37"/>
        <v>-1</v>
      </c>
      <c r="L939" s="56">
        <f t="shared" si="36"/>
        <v>0</v>
      </c>
      <c r="M939" s="18"/>
      <c r="N939" s="18"/>
      <c r="O939" s="18">
        <v>0</v>
      </c>
      <c r="P939" s="18">
        <v>1</v>
      </c>
      <c r="Q939" s="18">
        <v>1</v>
      </c>
      <c r="R939" s="79">
        <v>1</v>
      </c>
      <c r="S939" s="79">
        <v>1</v>
      </c>
      <c r="T939" s="79">
        <v>1</v>
      </c>
      <c r="U939" s="79">
        <v>1</v>
      </c>
      <c r="V939" s="79">
        <v>0</v>
      </c>
      <c r="W939" s="79">
        <v>0</v>
      </c>
      <c r="X939" s="79">
        <v>1</v>
      </c>
      <c r="Y939" s="79">
        <f>표35_49651611931749[[#This Row],[Mdm2(t+1)]]</f>
        <v>0</v>
      </c>
    </row>
    <row r="940" spans="1:25" ht="10.8">
      <c r="A940" s="54">
        <v>0</v>
      </c>
      <c r="B940" s="23">
        <v>1</v>
      </c>
      <c r="C940" s="23">
        <v>1</v>
      </c>
      <c r="D940" s="23">
        <v>1</v>
      </c>
      <c r="E940" s="24">
        <v>1</v>
      </c>
      <c r="F940" s="26">
        <v>1</v>
      </c>
      <c r="G940" s="26">
        <v>1</v>
      </c>
      <c r="H940" s="26">
        <v>0</v>
      </c>
      <c r="I940" s="26">
        <v>1</v>
      </c>
      <c r="J940" s="5">
        <v>0</v>
      </c>
      <c r="K940" s="5">
        <f t="shared" si="37"/>
        <v>0</v>
      </c>
      <c r="L940" s="56">
        <f t="shared" si="36"/>
        <v>0</v>
      </c>
      <c r="M940" s="18"/>
      <c r="N940" s="18"/>
      <c r="O940" s="18">
        <v>0</v>
      </c>
      <c r="P940" s="18">
        <v>1</v>
      </c>
      <c r="Q940" s="18">
        <v>1</v>
      </c>
      <c r="R940" s="79">
        <v>1</v>
      </c>
      <c r="S940" s="79">
        <v>1</v>
      </c>
      <c r="T940" s="79">
        <v>1</v>
      </c>
      <c r="U940" s="79">
        <v>1</v>
      </c>
      <c r="V940" s="79">
        <v>0</v>
      </c>
      <c r="W940" s="79">
        <v>1</v>
      </c>
      <c r="X940" s="79">
        <v>0</v>
      </c>
      <c r="Y940" s="79">
        <f>표35_49651611931749[[#This Row],[Mdm2(t+1)]]</f>
        <v>0</v>
      </c>
    </row>
    <row r="941" spans="1:25" ht="10.8">
      <c r="A941" s="54">
        <v>0</v>
      </c>
      <c r="B941" s="23">
        <v>1</v>
      </c>
      <c r="C941" s="23">
        <v>1</v>
      </c>
      <c r="D941" s="23">
        <v>1</v>
      </c>
      <c r="E941" s="24">
        <v>1</v>
      </c>
      <c r="F941" s="26">
        <v>1</v>
      </c>
      <c r="G941" s="26">
        <v>1</v>
      </c>
      <c r="H941" s="26">
        <v>0</v>
      </c>
      <c r="I941" s="26">
        <v>1</v>
      </c>
      <c r="J941" s="5">
        <v>1</v>
      </c>
      <c r="K941" s="5">
        <f t="shared" si="37"/>
        <v>0</v>
      </c>
      <c r="L941" s="56">
        <f t="shared" si="36"/>
        <v>1</v>
      </c>
      <c r="M941" s="18"/>
      <c r="N941" s="18"/>
      <c r="O941" s="18">
        <v>0</v>
      </c>
      <c r="P941" s="18">
        <v>1</v>
      </c>
      <c r="Q941" s="18">
        <v>1</v>
      </c>
      <c r="R941" s="79">
        <v>1</v>
      </c>
      <c r="S941" s="79">
        <v>1</v>
      </c>
      <c r="T941" s="79">
        <v>1</v>
      </c>
      <c r="U941" s="79">
        <v>1</v>
      </c>
      <c r="V941" s="79">
        <v>0</v>
      </c>
      <c r="W941" s="79">
        <v>1</v>
      </c>
      <c r="X941" s="79">
        <v>1</v>
      </c>
      <c r="Y941" s="79">
        <f>표35_49651611931749[[#This Row],[Mdm2(t+1)]]</f>
        <v>1</v>
      </c>
    </row>
    <row r="942" spans="1:25" ht="10.8">
      <c r="A942" s="54">
        <v>0</v>
      </c>
      <c r="B942" s="23">
        <v>1</v>
      </c>
      <c r="C942" s="23">
        <v>1</v>
      </c>
      <c r="D942" s="23">
        <v>1</v>
      </c>
      <c r="E942" s="24">
        <v>1</v>
      </c>
      <c r="F942" s="26">
        <v>1</v>
      </c>
      <c r="G942" s="26">
        <v>1</v>
      </c>
      <c r="H942" s="26">
        <v>1</v>
      </c>
      <c r="I942" s="26">
        <v>0</v>
      </c>
      <c r="J942" s="6">
        <v>0</v>
      </c>
      <c r="K942" s="5">
        <f t="shared" si="37"/>
        <v>0</v>
      </c>
      <c r="L942" s="56">
        <f t="shared" si="36"/>
        <v>0</v>
      </c>
      <c r="M942" s="18"/>
      <c r="N942" s="18"/>
      <c r="O942" s="18">
        <v>0</v>
      </c>
      <c r="P942" s="18">
        <v>1</v>
      </c>
      <c r="Q942" s="18">
        <v>1</v>
      </c>
      <c r="R942" s="79">
        <v>1</v>
      </c>
      <c r="S942" s="79">
        <v>1</v>
      </c>
      <c r="T942" s="79">
        <v>1</v>
      </c>
      <c r="U942" s="79">
        <v>1</v>
      </c>
      <c r="V942" s="79">
        <v>1</v>
      </c>
      <c r="W942" s="79">
        <v>0</v>
      </c>
      <c r="X942" s="79">
        <v>0</v>
      </c>
      <c r="Y942" s="79">
        <f>표35_49651611931749[[#This Row],[Mdm2(t+1)]]</f>
        <v>0</v>
      </c>
    </row>
    <row r="943" spans="1:25" ht="10.8">
      <c r="A943" s="54">
        <v>0</v>
      </c>
      <c r="B943" s="23">
        <v>1</v>
      </c>
      <c r="C943" s="23">
        <v>1</v>
      </c>
      <c r="D943" s="23">
        <v>1</v>
      </c>
      <c r="E943" s="24">
        <v>1</v>
      </c>
      <c r="F943" s="26">
        <v>1</v>
      </c>
      <c r="G943" s="26">
        <v>1</v>
      </c>
      <c r="H943" s="26">
        <v>1</v>
      </c>
      <c r="I943" s="26">
        <v>0</v>
      </c>
      <c r="J943" s="6">
        <v>1</v>
      </c>
      <c r="K943" s="5">
        <f t="shared" si="37"/>
        <v>0</v>
      </c>
      <c r="L943" s="56">
        <f t="shared" si="36"/>
        <v>1</v>
      </c>
      <c r="M943" s="18"/>
      <c r="N943" s="18"/>
      <c r="O943" s="18">
        <v>0</v>
      </c>
      <c r="P943" s="18">
        <v>1</v>
      </c>
      <c r="Q943" s="18">
        <v>1</v>
      </c>
      <c r="R943" s="79">
        <v>1</v>
      </c>
      <c r="S943" s="79">
        <v>1</v>
      </c>
      <c r="T943" s="79">
        <v>1</v>
      </c>
      <c r="U943" s="79">
        <v>1</v>
      </c>
      <c r="V943" s="79">
        <v>1</v>
      </c>
      <c r="W943" s="79">
        <v>0</v>
      </c>
      <c r="X943" s="79">
        <v>1</v>
      </c>
      <c r="Y943" s="79">
        <f>표35_49651611931749[[#This Row],[Mdm2(t+1)]]</f>
        <v>1</v>
      </c>
    </row>
    <row r="944" spans="1:25" ht="10.8">
      <c r="A944" s="54">
        <v>0</v>
      </c>
      <c r="B944" s="23">
        <v>1</v>
      </c>
      <c r="C944" s="23">
        <v>1</v>
      </c>
      <c r="D944" s="23">
        <v>1</v>
      </c>
      <c r="E944" s="24">
        <v>1</v>
      </c>
      <c r="F944" s="26">
        <v>1</v>
      </c>
      <c r="G944" s="26">
        <v>1</v>
      </c>
      <c r="H944" s="26">
        <v>1</v>
      </c>
      <c r="I944" s="26">
        <v>1</v>
      </c>
      <c r="J944" s="6">
        <v>0</v>
      </c>
      <c r="K944" s="5">
        <f t="shared" si="37"/>
        <v>1</v>
      </c>
      <c r="L944" s="56">
        <f t="shared" si="36"/>
        <v>1</v>
      </c>
      <c r="M944" s="18"/>
      <c r="N944" s="18"/>
      <c r="O944" s="18">
        <v>0</v>
      </c>
      <c r="P944" s="18">
        <v>1</v>
      </c>
      <c r="Q944" s="18">
        <v>1</v>
      </c>
      <c r="R944" s="79">
        <v>1</v>
      </c>
      <c r="S944" s="79">
        <v>1</v>
      </c>
      <c r="T944" s="79">
        <v>1</v>
      </c>
      <c r="U944" s="79">
        <v>1</v>
      </c>
      <c r="V944" s="79">
        <v>1</v>
      </c>
      <c r="W944" s="79">
        <v>1</v>
      </c>
      <c r="X944" s="79">
        <v>0</v>
      </c>
      <c r="Y944" s="79">
        <f>표35_49651611931749[[#This Row],[Mdm2(t+1)]]</f>
        <v>1</v>
      </c>
    </row>
    <row r="945" spans="1:25" ht="10.8">
      <c r="A945" s="54">
        <v>0</v>
      </c>
      <c r="B945" s="23">
        <v>1</v>
      </c>
      <c r="C945" s="23">
        <v>1</v>
      </c>
      <c r="D945" s="23">
        <v>1</v>
      </c>
      <c r="E945" s="24">
        <v>1</v>
      </c>
      <c r="F945" s="26">
        <v>1</v>
      </c>
      <c r="G945" s="26">
        <v>1</v>
      </c>
      <c r="H945" s="26">
        <v>1</v>
      </c>
      <c r="I945" s="26">
        <v>1</v>
      </c>
      <c r="J945" s="6">
        <v>1</v>
      </c>
      <c r="K945" s="5">
        <f t="shared" si="37"/>
        <v>1</v>
      </c>
      <c r="L945" s="56">
        <f t="shared" si="36"/>
        <v>1</v>
      </c>
      <c r="M945" s="18"/>
      <c r="N945" s="18"/>
      <c r="O945" s="18">
        <v>0</v>
      </c>
      <c r="P945" s="18">
        <v>1</v>
      </c>
      <c r="Q945" s="18">
        <v>1</v>
      </c>
      <c r="R945" s="79">
        <v>1</v>
      </c>
      <c r="S945" s="79">
        <v>1</v>
      </c>
      <c r="T945" s="79">
        <v>1</v>
      </c>
      <c r="U945" s="79">
        <v>1</v>
      </c>
      <c r="V945" s="79">
        <v>1</v>
      </c>
      <c r="W945" s="79">
        <v>1</v>
      </c>
      <c r="X945" s="79">
        <v>1</v>
      </c>
      <c r="Y945" s="79">
        <f>표35_49651611931749[[#This Row],[Mdm2(t+1)]]</f>
        <v>1</v>
      </c>
    </row>
    <row r="946" spans="1:25" ht="10.8">
      <c r="A946" s="54">
        <v>1</v>
      </c>
      <c r="B946" s="23">
        <v>0</v>
      </c>
      <c r="C946" s="23">
        <v>0</v>
      </c>
      <c r="D946" s="23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6">
        <v>0</v>
      </c>
      <c r="K946" s="5">
        <f t="shared" si="37"/>
        <v>-2</v>
      </c>
      <c r="L946" s="56">
        <f t="shared" ref="L946:L1009" si="38">IF(K946&gt;0,1,IF(K946&lt;0,0,J946))</f>
        <v>0</v>
      </c>
      <c r="M946" s="18"/>
      <c r="N946" s="18"/>
      <c r="O946" s="18">
        <v>1</v>
      </c>
      <c r="P946" s="18">
        <v>0</v>
      </c>
      <c r="Q946" s="18">
        <v>0</v>
      </c>
      <c r="R946" s="79">
        <v>0</v>
      </c>
      <c r="S946" s="79">
        <v>0</v>
      </c>
      <c r="T946" s="79">
        <v>0</v>
      </c>
      <c r="U946" s="79">
        <v>0</v>
      </c>
      <c r="V946" s="79">
        <v>0</v>
      </c>
      <c r="W946" s="79">
        <v>0</v>
      </c>
      <c r="X946" s="79">
        <v>0</v>
      </c>
      <c r="Y946" s="79">
        <f>표35_49651611931749[[#This Row],[Mdm2(t+1)]]</f>
        <v>0</v>
      </c>
    </row>
    <row r="947" spans="1:25" ht="10.8">
      <c r="A947" s="54">
        <v>1</v>
      </c>
      <c r="B947" s="23">
        <v>0</v>
      </c>
      <c r="C947" s="23">
        <v>0</v>
      </c>
      <c r="D947" s="23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6">
        <v>1</v>
      </c>
      <c r="K947" s="5">
        <f t="shared" ref="K947:K1010" si="39">A947*$C$423+B947*$C$424+C947*$C$425+D947*$C$426+E947*$C$427+F947*$C$428+G947*$C$429+H947*$C$430+I947*$C$431+$C$422</f>
        <v>-2</v>
      </c>
      <c r="L947" s="56">
        <f t="shared" si="38"/>
        <v>0</v>
      </c>
      <c r="M947" s="18"/>
      <c r="N947" s="18"/>
      <c r="O947" s="18">
        <v>1</v>
      </c>
      <c r="P947" s="18">
        <v>0</v>
      </c>
      <c r="Q947" s="18">
        <v>0</v>
      </c>
      <c r="R947" s="79">
        <v>0</v>
      </c>
      <c r="S947" s="79">
        <v>0</v>
      </c>
      <c r="T947" s="79">
        <v>0</v>
      </c>
      <c r="U947" s="79">
        <v>0</v>
      </c>
      <c r="V947" s="79">
        <v>0</v>
      </c>
      <c r="W947" s="79">
        <v>0</v>
      </c>
      <c r="X947" s="79">
        <v>1</v>
      </c>
      <c r="Y947" s="79">
        <f>표35_49651611931749[[#This Row],[Mdm2(t+1)]]</f>
        <v>0</v>
      </c>
    </row>
    <row r="948" spans="1:25" ht="10.8">
      <c r="A948" s="54">
        <v>1</v>
      </c>
      <c r="B948" s="23">
        <v>0</v>
      </c>
      <c r="C948" s="23">
        <v>0</v>
      </c>
      <c r="D948" s="23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1</v>
      </c>
      <c r="J948" s="6">
        <v>0</v>
      </c>
      <c r="K948" s="5">
        <f t="shared" si="39"/>
        <v>-1</v>
      </c>
      <c r="L948" s="56">
        <f t="shared" si="38"/>
        <v>0</v>
      </c>
      <c r="M948" s="18"/>
      <c r="N948" s="18"/>
      <c r="O948" s="18">
        <v>1</v>
      </c>
      <c r="P948" s="18">
        <v>0</v>
      </c>
      <c r="Q948" s="18">
        <v>0</v>
      </c>
      <c r="R948" s="79">
        <v>0</v>
      </c>
      <c r="S948" s="79">
        <v>0</v>
      </c>
      <c r="T948" s="79">
        <v>0</v>
      </c>
      <c r="U948" s="79">
        <v>0</v>
      </c>
      <c r="V948" s="79">
        <v>0</v>
      </c>
      <c r="W948" s="79">
        <v>1</v>
      </c>
      <c r="X948" s="79">
        <v>0</v>
      </c>
      <c r="Y948" s="79">
        <f>표35_49651611931749[[#This Row],[Mdm2(t+1)]]</f>
        <v>0</v>
      </c>
    </row>
    <row r="949" spans="1:25" ht="10.8">
      <c r="A949" s="54">
        <v>1</v>
      </c>
      <c r="B949" s="23">
        <v>0</v>
      </c>
      <c r="C949" s="23">
        <v>0</v>
      </c>
      <c r="D949" s="23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1</v>
      </c>
      <c r="J949" s="6">
        <v>1</v>
      </c>
      <c r="K949" s="5">
        <f t="shared" si="39"/>
        <v>-1</v>
      </c>
      <c r="L949" s="56">
        <f t="shared" si="38"/>
        <v>0</v>
      </c>
      <c r="M949" s="18"/>
      <c r="N949" s="18"/>
      <c r="O949" s="18">
        <v>1</v>
      </c>
      <c r="P949" s="18">
        <v>0</v>
      </c>
      <c r="Q949" s="18">
        <v>0</v>
      </c>
      <c r="R949" s="79">
        <v>0</v>
      </c>
      <c r="S949" s="79">
        <v>0</v>
      </c>
      <c r="T949" s="79">
        <v>0</v>
      </c>
      <c r="U949" s="79">
        <v>0</v>
      </c>
      <c r="V949" s="79">
        <v>0</v>
      </c>
      <c r="W949" s="79">
        <v>1</v>
      </c>
      <c r="X949" s="79">
        <v>1</v>
      </c>
      <c r="Y949" s="79">
        <f>표35_49651611931749[[#This Row],[Mdm2(t+1)]]</f>
        <v>0</v>
      </c>
    </row>
    <row r="950" spans="1:25" ht="10.8">
      <c r="A950" s="54">
        <v>1</v>
      </c>
      <c r="B950" s="23">
        <v>0</v>
      </c>
      <c r="C950" s="23">
        <v>0</v>
      </c>
      <c r="D950" s="23">
        <v>0</v>
      </c>
      <c r="E950" s="24">
        <v>0</v>
      </c>
      <c r="F950" s="24">
        <v>0</v>
      </c>
      <c r="G950" s="24">
        <v>0</v>
      </c>
      <c r="H950" s="24">
        <v>1</v>
      </c>
      <c r="I950" s="24">
        <v>0</v>
      </c>
      <c r="J950" s="5">
        <v>0</v>
      </c>
      <c r="K950" s="5">
        <f t="shared" si="39"/>
        <v>-1</v>
      </c>
      <c r="L950" s="56">
        <f t="shared" si="38"/>
        <v>0</v>
      </c>
      <c r="M950" s="18"/>
      <c r="N950" s="18"/>
      <c r="O950" s="18">
        <v>1</v>
      </c>
      <c r="P950" s="18">
        <v>0</v>
      </c>
      <c r="Q950" s="18">
        <v>0</v>
      </c>
      <c r="R950" s="79">
        <v>0</v>
      </c>
      <c r="S950" s="79">
        <v>0</v>
      </c>
      <c r="T950" s="79">
        <v>0</v>
      </c>
      <c r="U950" s="79">
        <v>0</v>
      </c>
      <c r="V950" s="79">
        <v>1</v>
      </c>
      <c r="W950" s="79">
        <v>0</v>
      </c>
      <c r="X950" s="79">
        <v>0</v>
      </c>
      <c r="Y950" s="79">
        <f>표35_49651611931749[[#This Row],[Mdm2(t+1)]]</f>
        <v>0</v>
      </c>
    </row>
    <row r="951" spans="1:25" ht="10.8">
      <c r="A951" s="54">
        <v>1</v>
      </c>
      <c r="B951" s="23">
        <v>0</v>
      </c>
      <c r="C951" s="23">
        <v>0</v>
      </c>
      <c r="D951" s="23">
        <v>0</v>
      </c>
      <c r="E951" s="24">
        <v>0</v>
      </c>
      <c r="F951" s="24">
        <v>0</v>
      </c>
      <c r="G951" s="24">
        <v>0</v>
      </c>
      <c r="H951" s="24">
        <v>1</v>
      </c>
      <c r="I951" s="24">
        <v>0</v>
      </c>
      <c r="J951" s="5">
        <v>1</v>
      </c>
      <c r="K951" s="5">
        <f t="shared" si="39"/>
        <v>-1</v>
      </c>
      <c r="L951" s="56">
        <f t="shared" si="38"/>
        <v>0</v>
      </c>
      <c r="M951" s="18"/>
      <c r="N951" s="18"/>
      <c r="O951" s="18">
        <v>1</v>
      </c>
      <c r="P951" s="18">
        <v>0</v>
      </c>
      <c r="Q951" s="18">
        <v>0</v>
      </c>
      <c r="R951" s="79">
        <v>0</v>
      </c>
      <c r="S951" s="79">
        <v>0</v>
      </c>
      <c r="T951" s="79">
        <v>0</v>
      </c>
      <c r="U951" s="79">
        <v>0</v>
      </c>
      <c r="V951" s="79">
        <v>1</v>
      </c>
      <c r="W951" s="79">
        <v>0</v>
      </c>
      <c r="X951" s="79">
        <v>1</v>
      </c>
      <c r="Y951" s="79">
        <f>표35_49651611931749[[#This Row],[Mdm2(t+1)]]</f>
        <v>0</v>
      </c>
    </row>
    <row r="952" spans="1:25" ht="10.8">
      <c r="A952" s="54">
        <v>1</v>
      </c>
      <c r="B952" s="23">
        <v>0</v>
      </c>
      <c r="C952" s="23">
        <v>0</v>
      </c>
      <c r="D952" s="23">
        <v>0</v>
      </c>
      <c r="E952" s="24">
        <v>0</v>
      </c>
      <c r="F952" s="24">
        <v>0</v>
      </c>
      <c r="G952" s="24">
        <v>0</v>
      </c>
      <c r="H952" s="24">
        <v>1</v>
      </c>
      <c r="I952" s="24">
        <v>1</v>
      </c>
      <c r="J952" s="5">
        <v>0</v>
      </c>
      <c r="K952" s="5">
        <f t="shared" si="39"/>
        <v>0</v>
      </c>
      <c r="L952" s="56">
        <f t="shared" si="38"/>
        <v>0</v>
      </c>
      <c r="M952" s="18"/>
      <c r="N952" s="18"/>
      <c r="O952" s="18">
        <v>1</v>
      </c>
      <c r="P952" s="18">
        <v>0</v>
      </c>
      <c r="Q952" s="18">
        <v>0</v>
      </c>
      <c r="R952" s="79">
        <v>0</v>
      </c>
      <c r="S952" s="79">
        <v>0</v>
      </c>
      <c r="T952" s="79">
        <v>0</v>
      </c>
      <c r="U952" s="79">
        <v>0</v>
      </c>
      <c r="V952" s="79">
        <v>1</v>
      </c>
      <c r="W952" s="79">
        <v>1</v>
      </c>
      <c r="X952" s="79">
        <v>0</v>
      </c>
      <c r="Y952" s="79">
        <f>표35_49651611931749[[#This Row],[Mdm2(t+1)]]</f>
        <v>0</v>
      </c>
    </row>
    <row r="953" spans="1:25" ht="10.8">
      <c r="A953" s="54">
        <v>1</v>
      </c>
      <c r="B953" s="23">
        <v>0</v>
      </c>
      <c r="C953" s="23">
        <v>0</v>
      </c>
      <c r="D953" s="23">
        <v>0</v>
      </c>
      <c r="E953" s="24">
        <v>0</v>
      </c>
      <c r="F953" s="24">
        <v>0</v>
      </c>
      <c r="G953" s="24">
        <v>0</v>
      </c>
      <c r="H953" s="24">
        <v>1</v>
      </c>
      <c r="I953" s="24">
        <v>1</v>
      </c>
      <c r="J953" s="5">
        <v>1</v>
      </c>
      <c r="K953" s="5">
        <f t="shared" si="39"/>
        <v>0</v>
      </c>
      <c r="L953" s="56">
        <f t="shared" si="38"/>
        <v>1</v>
      </c>
      <c r="M953" s="18"/>
      <c r="N953" s="18"/>
      <c r="O953" s="18">
        <v>1</v>
      </c>
      <c r="P953" s="18">
        <v>0</v>
      </c>
      <c r="Q953" s="18">
        <v>0</v>
      </c>
      <c r="R953" s="79">
        <v>0</v>
      </c>
      <c r="S953" s="79">
        <v>0</v>
      </c>
      <c r="T953" s="79">
        <v>0</v>
      </c>
      <c r="U953" s="79">
        <v>0</v>
      </c>
      <c r="V953" s="79">
        <v>1</v>
      </c>
      <c r="W953" s="79">
        <v>1</v>
      </c>
      <c r="X953" s="79">
        <v>1</v>
      </c>
      <c r="Y953" s="79">
        <f>표35_49651611931749[[#This Row],[Mdm2(t+1)]]</f>
        <v>1</v>
      </c>
    </row>
    <row r="954" spans="1:25" ht="10.8">
      <c r="A954" s="54">
        <v>1</v>
      </c>
      <c r="B954" s="25">
        <v>0</v>
      </c>
      <c r="C954" s="25">
        <v>0</v>
      </c>
      <c r="D954" s="25">
        <v>0</v>
      </c>
      <c r="E954" s="26">
        <v>0</v>
      </c>
      <c r="F954" s="26">
        <v>0</v>
      </c>
      <c r="G954" s="26">
        <v>1</v>
      </c>
      <c r="H954" s="26">
        <v>0</v>
      </c>
      <c r="I954" s="26">
        <v>0</v>
      </c>
      <c r="J954" s="6">
        <v>0</v>
      </c>
      <c r="K954" s="5">
        <f t="shared" si="39"/>
        <v>0</v>
      </c>
      <c r="L954" s="56">
        <f t="shared" si="38"/>
        <v>0</v>
      </c>
      <c r="M954" s="18"/>
      <c r="N954" s="18"/>
      <c r="O954" s="18">
        <v>1</v>
      </c>
      <c r="P954" s="18">
        <v>0</v>
      </c>
      <c r="Q954" s="18">
        <v>0</v>
      </c>
      <c r="R954" s="79">
        <v>0</v>
      </c>
      <c r="S954" s="79">
        <v>0</v>
      </c>
      <c r="T954" s="79">
        <v>0</v>
      </c>
      <c r="U954" s="79">
        <v>1</v>
      </c>
      <c r="V954" s="79">
        <v>0</v>
      </c>
      <c r="W954" s="79">
        <v>0</v>
      </c>
      <c r="X954" s="79">
        <v>0</v>
      </c>
      <c r="Y954" s="79">
        <f>표35_49651611931749[[#This Row],[Mdm2(t+1)]]</f>
        <v>0</v>
      </c>
    </row>
    <row r="955" spans="1:25" ht="10.8">
      <c r="A955" s="54">
        <v>1</v>
      </c>
      <c r="B955" s="25">
        <v>0</v>
      </c>
      <c r="C955" s="25">
        <v>0</v>
      </c>
      <c r="D955" s="25">
        <v>0</v>
      </c>
      <c r="E955" s="26">
        <v>0</v>
      </c>
      <c r="F955" s="26">
        <v>0</v>
      </c>
      <c r="G955" s="26">
        <v>1</v>
      </c>
      <c r="H955" s="26">
        <v>0</v>
      </c>
      <c r="I955" s="26">
        <v>0</v>
      </c>
      <c r="J955" s="6">
        <v>1</v>
      </c>
      <c r="K955" s="5">
        <f t="shared" si="39"/>
        <v>0</v>
      </c>
      <c r="L955" s="56">
        <f t="shared" si="38"/>
        <v>1</v>
      </c>
      <c r="M955" s="18"/>
      <c r="N955" s="18"/>
      <c r="O955" s="18">
        <v>1</v>
      </c>
      <c r="P955" s="18">
        <v>0</v>
      </c>
      <c r="Q955" s="18">
        <v>0</v>
      </c>
      <c r="R955" s="79">
        <v>0</v>
      </c>
      <c r="S955" s="79">
        <v>0</v>
      </c>
      <c r="T955" s="79">
        <v>0</v>
      </c>
      <c r="U955" s="79">
        <v>1</v>
      </c>
      <c r="V955" s="79">
        <v>0</v>
      </c>
      <c r="W955" s="79">
        <v>0</v>
      </c>
      <c r="X955" s="79">
        <v>1</v>
      </c>
      <c r="Y955" s="79">
        <f>표35_49651611931749[[#This Row],[Mdm2(t+1)]]</f>
        <v>1</v>
      </c>
    </row>
    <row r="956" spans="1:25" ht="10.8">
      <c r="A956" s="54">
        <v>1</v>
      </c>
      <c r="B956" s="25">
        <v>0</v>
      </c>
      <c r="C956" s="25">
        <v>0</v>
      </c>
      <c r="D956" s="25">
        <v>0</v>
      </c>
      <c r="E956" s="26">
        <v>0</v>
      </c>
      <c r="F956" s="26">
        <v>0</v>
      </c>
      <c r="G956" s="26">
        <v>1</v>
      </c>
      <c r="H956" s="26">
        <v>0</v>
      </c>
      <c r="I956" s="26">
        <v>1</v>
      </c>
      <c r="J956" s="6">
        <v>0</v>
      </c>
      <c r="K956" s="5">
        <f t="shared" si="39"/>
        <v>1</v>
      </c>
      <c r="L956" s="56">
        <f t="shared" si="38"/>
        <v>1</v>
      </c>
      <c r="M956" s="18"/>
      <c r="N956" s="18"/>
      <c r="O956" s="18">
        <v>1</v>
      </c>
      <c r="P956" s="18">
        <v>0</v>
      </c>
      <c r="Q956" s="18">
        <v>0</v>
      </c>
      <c r="R956" s="79">
        <v>0</v>
      </c>
      <c r="S956" s="79">
        <v>0</v>
      </c>
      <c r="T956" s="79">
        <v>0</v>
      </c>
      <c r="U956" s="79">
        <v>1</v>
      </c>
      <c r="V956" s="79">
        <v>0</v>
      </c>
      <c r="W956" s="79">
        <v>1</v>
      </c>
      <c r="X956" s="79">
        <v>0</v>
      </c>
      <c r="Y956" s="79">
        <f>표35_49651611931749[[#This Row],[Mdm2(t+1)]]</f>
        <v>1</v>
      </c>
    </row>
    <row r="957" spans="1:25" ht="10.8">
      <c r="A957" s="54">
        <v>1</v>
      </c>
      <c r="B957" s="25">
        <v>0</v>
      </c>
      <c r="C957" s="25">
        <v>0</v>
      </c>
      <c r="D957" s="25">
        <v>0</v>
      </c>
      <c r="E957" s="26">
        <v>0</v>
      </c>
      <c r="F957" s="26">
        <v>0</v>
      </c>
      <c r="G957" s="26">
        <v>1</v>
      </c>
      <c r="H957" s="26">
        <v>0</v>
      </c>
      <c r="I957" s="26">
        <v>1</v>
      </c>
      <c r="J957" s="6">
        <v>1</v>
      </c>
      <c r="K957" s="5">
        <f t="shared" si="39"/>
        <v>1</v>
      </c>
      <c r="L957" s="56">
        <f t="shared" si="38"/>
        <v>1</v>
      </c>
      <c r="M957" s="18"/>
      <c r="N957" s="18"/>
      <c r="O957" s="18">
        <v>1</v>
      </c>
      <c r="P957" s="18">
        <v>0</v>
      </c>
      <c r="Q957" s="18">
        <v>0</v>
      </c>
      <c r="R957" s="79">
        <v>0</v>
      </c>
      <c r="S957" s="79">
        <v>0</v>
      </c>
      <c r="T957" s="79">
        <v>0</v>
      </c>
      <c r="U957" s="79">
        <v>1</v>
      </c>
      <c r="V957" s="79">
        <v>0</v>
      </c>
      <c r="W957" s="79">
        <v>1</v>
      </c>
      <c r="X957" s="79">
        <v>1</v>
      </c>
      <c r="Y957" s="79">
        <f>표35_49651611931749[[#This Row],[Mdm2(t+1)]]</f>
        <v>1</v>
      </c>
    </row>
    <row r="958" spans="1:25" ht="10.8">
      <c r="A958" s="54">
        <v>1</v>
      </c>
      <c r="B958" s="25">
        <v>0</v>
      </c>
      <c r="C958" s="25">
        <v>0</v>
      </c>
      <c r="D958" s="25">
        <v>0</v>
      </c>
      <c r="E958" s="26">
        <v>0</v>
      </c>
      <c r="F958" s="26">
        <v>0</v>
      </c>
      <c r="G958" s="26">
        <v>1</v>
      </c>
      <c r="H958" s="26">
        <v>1</v>
      </c>
      <c r="I958" s="26">
        <v>0</v>
      </c>
      <c r="J958" s="6">
        <v>0</v>
      </c>
      <c r="K958" s="5">
        <f t="shared" si="39"/>
        <v>1</v>
      </c>
      <c r="L958" s="56">
        <f t="shared" si="38"/>
        <v>1</v>
      </c>
      <c r="M958" s="18"/>
      <c r="N958" s="18"/>
      <c r="O958" s="18">
        <v>1</v>
      </c>
      <c r="P958" s="18">
        <v>0</v>
      </c>
      <c r="Q958" s="18">
        <v>0</v>
      </c>
      <c r="R958" s="79">
        <v>0</v>
      </c>
      <c r="S958" s="79">
        <v>0</v>
      </c>
      <c r="T958" s="79">
        <v>0</v>
      </c>
      <c r="U958" s="79">
        <v>1</v>
      </c>
      <c r="V958" s="79">
        <v>1</v>
      </c>
      <c r="W958" s="79">
        <v>0</v>
      </c>
      <c r="X958" s="79">
        <v>0</v>
      </c>
      <c r="Y958" s="79">
        <f>표35_49651611931749[[#This Row],[Mdm2(t+1)]]</f>
        <v>1</v>
      </c>
    </row>
    <row r="959" spans="1:25" ht="10.8">
      <c r="A959" s="54">
        <v>1</v>
      </c>
      <c r="B959" s="25">
        <v>0</v>
      </c>
      <c r="C959" s="25">
        <v>0</v>
      </c>
      <c r="D959" s="25">
        <v>0</v>
      </c>
      <c r="E959" s="26">
        <v>0</v>
      </c>
      <c r="F959" s="26">
        <v>0</v>
      </c>
      <c r="G959" s="26">
        <v>1</v>
      </c>
      <c r="H959" s="26">
        <v>1</v>
      </c>
      <c r="I959" s="26">
        <v>0</v>
      </c>
      <c r="J959" s="6">
        <v>1</v>
      </c>
      <c r="K959" s="5">
        <f t="shared" si="39"/>
        <v>1</v>
      </c>
      <c r="L959" s="56">
        <f t="shared" si="38"/>
        <v>1</v>
      </c>
      <c r="M959" s="18"/>
      <c r="N959" s="18"/>
      <c r="O959" s="18">
        <v>1</v>
      </c>
      <c r="P959" s="18">
        <v>0</v>
      </c>
      <c r="Q959" s="18">
        <v>0</v>
      </c>
      <c r="R959" s="79">
        <v>0</v>
      </c>
      <c r="S959" s="79">
        <v>0</v>
      </c>
      <c r="T959" s="79">
        <v>0</v>
      </c>
      <c r="U959" s="79">
        <v>1</v>
      </c>
      <c r="V959" s="79">
        <v>1</v>
      </c>
      <c r="W959" s="79">
        <v>0</v>
      </c>
      <c r="X959" s="79">
        <v>1</v>
      </c>
      <c r="Y959" s="79">
        <f>표35_49651611931749[[#This Row],[Mdm2(t+1)]]</f>
        <v>1</v>
      </c>
    </row>
    <row r="960" spans="1:25" ht="10.8">
      <c r="A960" s="54">
        <v>1</v>
      </c>
      <c r="B960" s="25">
        <v>0</v>
      </c>
      <c r="C960" s="25">
        <v>0</v>
      </c>
      <c r="D960" s="25">
        <v>0</v>
      </c>
      <c r="E960" s="26">
        <v>0</v>
      </c>
      <c r="F960" s="26">
        <v>0</v>
      </c>
      <c r="G960" s="26">
        <v>1</v>
      </c>
      <c r="H960" s="26">
        <v>1</v>
      </c>
      <c r="I960" s="26">
        <v>1</v>
      </c>
      <c r="J960" s="6">
        <v>0</v>
      </c>
      <c r="K960" s="5">
        <f t="shared" si="39"/>
        <v>2</v>
      </c>
      <c r="L960" s="56">
        <f t="shared" si="38"/>
        <v>1</v>
      </c>
      <c r="M960" s="18"/>
      <c r="N960" s="18"/>
      <c r="O960" s="18">
        <v>1</v>
      </c>
      <c r="P960" s="18">
        <v>0</v>
      </c>
      <c r="Q960" s="18">
        <v>0</v>
      </c>
      <c r="R960" s="79">
        <v>0</v>
      </c>
      <c r="S960" s="79">
        <v>0</v>
      </c>
      <c r="T960" s="79">
        <v>0</v>
      </c>
      <c r="U960" s="79">
        <v>1</v>
      </c>
      <c r="V960" s="79">
        <v>1</v>
      </c>
      <c r="W960" s="79">
        <v>1</v>
      </c>
      <c r="X960" s="79">
        <v>0</v>
      </c>
      <c r="Y960" s="79">
        <f>표35_49651611931749[[#This Row],[Mdm2(t+1)]]</f>
        <v>1</v>
      </c>
    </row>
    <row r="961" spans="1:25" ht="10.8">
      <c r="A961" s="54">
        <v>1</v>
      </c>
      <c r="B961" s="25">
        <v>0</v>
      </c>
      <c r="C961" s="25">
        <v>0</v>
      </c>
      <c r="D961" s="25">
        <v>0</v>
      </c>
      <c r="E961" s="26">
        <v>0</v>
      </c>
      <c r="F961" s="26">
        <v>0</v>
      </c>
      <c r="G961" s="26">
        <v>1</v>
      </c>
      <c r="H961" s="26">
        <v>1</v>
      </c>
      <c r="I961" s="26">
        <v>1</v>
      </c>
      <c r="J961" s="6">
        <v>1</v>
      </c>
      <c r="K961" s="5">
        <f t="shared" si="39"/>
        <v>2</v>
      </c>
      <c r="L961" s="56">
        <f t="shared" si="38"/>
        <v>1</v>
      </c>
      <c r="M961" s="18"/>
      <c r="N961" s="18"/>
      <c r="O961" s="18">
        <v>1</v>
      </c>
      <c r="P961" s="18">
        <v>0</v>
      </c>
      <c r="Q961" s="18">
        <v>0</v>
      </c>
      <c r="R961" s="79">
        <v>0</v>
      </c>
      <c r="S961" s="79">
        <v>0</v>
      </c>
      <c r="T961" s="79">
        <v>0</v>
      </c>
      <c r="U961" s="79">
        <v>1</v>
      </c>
      <c r="V961" s="79">
        <v>1</v>
      </c>
      <c r="W961" s="79">
        <v>1</v>
      </c>
      <c r="X961" s="79">
        <v>1</v>
      </c>
      <c r="Y961" s="79">
        <f>표35_49651611931749[[#This Row],[Mdm2(t+1)]]</f>
        <v>1</v>
      </c>
    </row>
    <row r="962" spans="1:25" ht="10.8">
      <c r="A962" s="54">
        <v>1</v>
      </c>
      <c r="B962" s="23">
        <v>0</v>
      </c>
      <c r="C962" s="23">
        <v>0</v>
      </c>
      <c r="D962" s="23">
        <v>0</v>
      </c>
      <c r="E962" s="24">
        <v>0</v>
      </c>
      <c r="F962" s="26">
        <v>1</v>
      </c>
      <c r="G962" s="26">
        <v>0</v>
      </c>
      <c r="H962" s="26">
        <v>0</v>
      </c>
      <c r="I962" s="26">
        <v>0</v>
      </c>
      <c r="J962" s="5">
        <v>0</v>
      </c>
      <c r="K962" s="5">
        <f t="shared" si="39"/>
        <v>-1</v>
      </c>
      <c r="L962" s="56">
        <f t="shared" si="38"/>
        <v>0</v>
      </c>
      <c r="M962" s="18"/>
      <c r="N962" s="18"/>
      <c r="O962" s="18">
        <v>1</v>
      </c>
      <c r="P962" s="18">
        <v>0</v>
      </c>
      <c r="Q962" s="18">
        <v>0</v>
      </c>
      <c r="R962" s="79">
        <v>0</v>
      </c>
      <c r="S962" s="79">
        <v>0</v>
      </c>
      <c r="T962" s="79">
        <v>1</v>
      </c>
      <c r="U962" s="79">
        <v>0</v>
      </c>
      <c r="V962" s="79">
        <v>0</v>
      </c>
      <c r="W962" s="79">
        <v>0</v>
      </c>
      <c r="X962" s="79">
        <v>0</v>
      </c>
      <c r="Y962" s="79">
        <f>표35_49651611931749[[#This Row],[Mdm2(t+1)]]</f>
        <v>0</v>
      </c>
    </row>
    <row r="963" spans="1:25" ht="10.8">
      <c r="A963" s="54">
        <v>1</v>
      </c>
      <c r="B963" s="23">
        <v>0</v>
      </c>
      <c r="C963" s="23">
        <v>0</v>
      </c>
      <c r="D963" s="23">
        <v>0</v>
      </c>
      <c r="E963" s="24">
        <v>0</v>
      </c>
      <c r="F963" s="26">
        <v>1</v>
      </c>
      <c r="G963" s="26">
        <v>0</v>
      </c>
      <c r="H963" s="26">
        <v>0</v>
      </c>
      <c r="I963" s="26">
        <v>0</v>
      </c>
      <c r="J963" s="5">
        <v>1</v>
      </c>
      <c r="K963" s="5">
        <f t="shared" si="39"/>
        <v>-1</v>
      </c>
      <c r="L963" s="56">
        <f t="shared" si="38"/>
        <v>0</v>
      </c>
      <c r="M963" s="18"/>
      <c r="N963" s="18"/>
      <c r="O963" s="18">
        <v>1</v>
      </c>
      <c r="P963" s="18">
        <v>0</v>
      </c>
      <c r="Q963" s="18">
        <v>0</v>
      </c>
      <c r="R963" s="79">
        <v>0</v>
      </c>
      <c r="S963" s="79">
        <v>0</v>
      </c>
      <c r="T963" s="79">
        <v>1</v>
      </c>
      <c r="U963" s="79">
        <v>0</v>
      </c>
      <c r="V963" s="79">
        <v>0</v>
      </c>
      <c r="W963" s="79">
        <v>0</v>
      </c>
      <c r="X963" s="79">
        <v>1</v>
      </c>
      <c r="Y963" s="79">
        <f>표35_49651611931749[[#This Row],[Mdm2(t+1)]]</f>
        <v>0</v>
      </c>
    </row>
    <row r="964" spans="1:25" ht="10.8">
      <c r="A964" s="54">
        <v>1</v>
      </c>
      <c r="B964" s="23">
        <v>0</v>
      </c>
      <c r="C964" s="23">
        <v>0</v>
      </c>
      <c r="D964" s="23">
        <v>0</v>
      </c>
      <c r="E964" s="24">
        <v>0</v>
      </c>
      <c r="F964" s="26">
        <v>1</v>
      </c>
      <c r="G964" s="26">
        <v>0</v>
      </c>
      <c r="H964" s="26">
        <v>0</v>
      </c>
      <c r="I964" s="26">
        <v>1</v>
      </c>
      <c r="J964" s="5">
        <v>0</v>
      </c>
      <c r="K964" s="5">
        <f t="shared" si="39"/>
        <v>0</v>
      </c>
      <c r="L964" s="56">
        <f t="shared" si="38"/>
        <v>0</v>
      </c>
      <c r="M964" s="18"/>
      <c r="N964" s="18"/>
      <c r="O964" s="18">
        <v>1</v>
      </c>
      <c r="P964" s="18">
        <v>0</v>
      </c>
      <c r="Q964" s="18">
        <v>0</v>
      </c>
      <c r="R964" s="79">
        <v>0</v>
      </c>
      <c r="S964" s="79">
        <v>0</v>
      </c>
      <c r="T964" s="79">
        <v>1</v>
      </c>
      <c r="U964" s="79">
        <v>0</v>
      </c>
      <c r="V964" s="79">
        <v>0</v>
      </c>
      <c r="W964" s="79">
        <v>1</v>
      </c>
      <c r="X964" s="79">
        <v>0</v>
      </c>
      <c r="Y964" s="79">
        <f>표35_49651611931749[[#This Row],[Mdm2(t+1)]]</f>
        <v>0</v>
      </c>
    </row>
    <row r="965" spans="1:25" ht="10.8">
      <c r="A965" s="54">
        <v>1</v>
      </c>
      <c r="B965" s="23">
        <v>0</v>
      </c>
      <c r="C965" s="23">
        <v>0</v>
      </c>
      <c r="D965" s="23">
        <v>0</v>
      </c>
      <c r="E965" s="24">
        <v>0</v>
      </c>
      <c r="F965" s="26">
        <v>1</v>
      </c>
      <c r="G965" s="26">
        <v>0</v>
      </c>
      <c r="H965" s="26">
        <v>0</v>
      </c>
      <c r="I965" s="26">
        <v>1</v>
      </c>
      <c r="J965" s="5">
        <v>1</v>
      </c>
      <c r="K965" s="5">
        <f t="shared" si="39"/>
        <v>0</v>
      </c>
      <c r="L965" s="56">
        <f t="shared" si="38"/>
        <v>1</v>
      </c>
      <c r="M965" s="18"/>
      <c r="N965" s="18"/>
      <c r="O965" s="18">
        <v>1</v>
      </c>
      <c r="P965" s="18">
        <v>0</v>
      </c>
      <c r="Q965" s="18">
        <v>0</v>
      </c>
      <c r="R965" s="79">
        <v>0</v>
      </c>
      <c r="S965" s="79">
        <v>0</v>
      </c>
      <c r="T965" s="79">
        <v>1</v>
      </c>
      <c r="U965" s="79">
        <v>0</v>
      </c>
      <c r="V965" s="79">
        <v>0</v>
      </c>
      <c r="W965" s="79">
        <v>1</v>
      </c>
      <c r="X965" s="79">
        <v>1</v>
      </c>
      <c r="Y965" s="79">
        <f>표35_49651611931749[[#This Row],[Mdm2(t+1)]]</f>
        <v>1</v>
      </c>
    </row>
    <row r="966" spans="1:25" ht="10.8">
      <c r="A966" s="54">
        <v>1</v>
      </c>
      <c r="B966" s="23">
        <v>0</v>
      </c>
      <c r="C966" s="23">
        <v>0</v>
      </c>
      <c r="D966" s="23">
        <v>0</v>
      </c>
      <c r="E966" s="24">
        <v>0</v>
      </c>
      <c r="F966" s="26">
        <v>1</v>
      </c>
      <c r="G966" s="26">
        <v>0</v>
      </c>
      <c r="H966" s="26">
        <v>1</v>
      </c>
      <c r="I966" s="26">
        <v>0</v>
      </c>
      <c r="J966" s="6">
        <v>0</v>
      </c>
      <c r="K966" s="5">
        <f t="shared" si="39"/>
        <v>0</v>
      </c>
      <c r="L966" s="56">
        <f t="shared" si="38"/>
        <v>0</v>
      </c>
      <c r="M966" s="18"/>
      <c r="N966" s="18"/>
      <c r="O966" s="18">
        <v>1</v>
      </c>
      <c r="P966" s="18">
        <v>0</v>
      </c>
      <c r="Q966" s="18">
        <v>0</v>
      </c>
      <c r="R966" s="79">
        <v>0</v>
      </c>
      <c r="S966" s="79">
        <v>0</v>
      </c>
      <c r="T966" s="79">
        <v>1</v>
      </c>
      <c r="U966" s="79">
        <v>0</v>
      </c>
      <c r="V966" s="79">
        <v>1</v>
      </c>
      <c r="W966" s="79">
        <v>0</v>
      </c>
      <c r="X966" s="79">
        <v>0</v>
      </c>
      <c r="Y966" s="79">
        <f>표35_49651611931749[[#This Row],[Mdm2(t+1)]]</f>
        <v>0</v>
      </c>
    </row>
    <row r="967" spans="1:25" ht="10.8">
      <c r="A967" s="54">
        <v>1</v>
      </c>
      <c r="B967" s="23">
        <v>0</v>
      </c>
      <c r="C967" s="23">
        <v>0</v>
      </c>
      <c r="D967" s="23">
        <v>0</v>
      </c>
      <c r="E967" s="24">
        <v>0</v>
      </c>
      <c r="F967" s="26">
        <v>1</v>
      </c>
      <c r="G967" s="26">
        <v>0</v>
      </c>
      <c r="H967" s="26">
        <v>1</v>
      </c>
      <c r="I967" s="26">
        <v>0</v>
      </c>
      <c r="J967" s="6">
        <v>1</v>
      </c>
      <c r="K967" s="5">
        <f t="shared" si="39"/>
        <v>0</v>
      </c>
      <c r="L967" s="56">
        <f t="shared" si="38"/>
        <v>1</v>
      </c>
      <c r="M967" s="18"/>
      <c r="N967" s="18"/>
      <c r="O967" s="18">
        <v>1</v>
      </c>
      <c r="P967" s="18">
        <v>0</v>
      </c>
      <c r="Q967" s="18">
        <v>0</v>
      </c>
      <c r="R967" s="79">
        <v>0</v>
      </c>
      <c r="S967" s="79">
        <v>0</v>
      </c>
      <c r="T967" s="79">
        <v>1</v>
      </c>
      <c r="U967" s="79">
        <v>0</v>
      </c>
      <c r="V967" s="79">
        <v>1</v>
      </c>
      <c r="W967" s="79">
        <v>0</v>
      </c>
      <c r="X967" s="79">
        <v>1</v>
      </c>
      <c r="Y967" s="79">
        <f>표35_49651611931749[[#This Row],[Mdm2(t+1)]]</f>
        <v>1</v>
      </c>
    </row>
    <row r="968" spans="1:25" ht="10.8">
      <c r="A968" s="54">
        <v>1</v>
      </c>
      <c r="B968" s="23">
        <v>0</v>
      </c>
      <c r="C968" s="23">
        <v>0</v>
      </c>
      <c r="D968" s="23">
        <v>0</v>
      </c>
      <c r="E968" s="24">
        <v>0</v>
      </c>
      <c r="F968" s="26">
        <v>1</v>
      </c>
      <c r="G968" s="26">
        <v>0</v>
      </c>
      <c r="H968" s="26">
        <v>1</v>
      </c>
      <c r="I968" s="26">
        <v>1</v>
      </c>
      <c r="J968" s="6">
        <v>0</v>
      </c>
      <c r="K968" s="5">
        <f t="shared" si="39"/>
        <v>1</v>
      </c>
      <c r="L968" s="56">
        <f t="shared" si="38"/>
        <v>1</v>
      </c>
      <c r="M968" s="18"/>
      <c r="N968" s="18"/>
      <c r="O968" s="18">
        <v>1</v>
      </c>
      <c r="P968" s="18">
        <v>0</v>
      </c>
      <c r="Q968" s="18">
        <v>0</v>
      </c>
      <c r="R968" s="79">
        <v>0</v>
      </c>
      <c r="S968" s="79">
        <v>0</v>
      </c>
      <c r="T968" s="79">
        <v>1</v>
      </c>
      <c r="U968" s="79">
        <v>0</v>
      </c>
      <c r="V968" s="79">
        <v>1</v>
      </c>
      <c r="W968" s="79">
        <v>1</v>
      </c>
      <c r="X968" s="79">
        <v>0</v>
      </c>
      <c r="Y968" s="79">
        <f>표35_49651611931749[[#This Row],[Mdm2(t+1)]]</f>
        <v>1</v>
      </c>
    </row>
    <row r="969" spans="1:25" ht="10.8">
      <c r="A969" s="54">
        <v>1</v>
      </c>
      <c r="B969" s="25">
        <v>0</v>
      </c>
      <c r="C969" s="25">
        <v>0</v>
      </c>
      <c r="D969" s="25">
        <v>0</v>
      </c>
      <c r="E969" s="26">
        <v>0</v>
      </c>
      <c r="F969" s="26">
        <v>1</v>
      </c>
      <c r="G969" s="26">
        <v>0</v>
      </c>
      <c r="H969" s="26">
        <v>1</v>
      </c>
      <c r="I969" s="26">
        <v>1</v>
      </c>
      <c r="J969" s="6">
        <v>1</v>
      </c>
      <c r="K969" s="5">
        <f t="shared" si="39"/>
        <v>1</v>
      </c>
      <c r="L969" s="56">
        <f t="shared" si="38"/>
        <v>1</v>
      </c>
      <c r="M969" s="18"/>
      <c r="N969" s="18"/>
      <c r="O969" s="18">
        <v>1</v>
      </c>
      <c r="P969" s="18">
        <v>0</v>
      </c>
      <c r="Q969" s="18">
        <v>0</v>
      </c>
      <c r="R969" s="79">
        <v>0</v>
      </c>
      <c r="S969" s="79">
        <v>0</v>
      </c>
      <c r="T969" s="79">
        <v>1</v>
      </c>
      <c r="U969" s="79">
        <v>0</v>
      </c>
      <c r="V969" s="79">
        <v>1</v>
      </c>
      <c r="W969" s="79">
        <v>1</v>
      </c>
      <c r="X969" s="79">
        <v>1</v>
      </c>
      <c r="Y969" s="79">
        <f>표35_49651611931749[[#This Row],[Mdm2(t+1)]]</f>
        <v>1</v>
      </c>
    </row>
    <row r="970" spans="1:25" ht="10.8">
      <c r="A970" s="54">
        <v>1</v>
      </c>
      <c r="B970" s="25">
        <v>0</v>
      </c>
      <c r="C970" s="25">
        <v>0</v>
      </c>
      <c r="D970" s="25">
        <v>0</v>
      </c>
      <c r="E970" s="26">
        <v>0</v>
      </c>
      <c r="F970" s="26">
        <v>1</v>
      </c>
      <c r="G970" s="26">
        <v>1</v>
      </c>
      <c r="H970" s="26">
        <v>0</v>
      </c>
      <c r="I970" s="26">
        <v>0</v>
      </c>
      <c r="J970" s="6">
        <v>0</v>
      </c>
      <c r="K970" s="5">
        <f t="shared" si="39"/>
        <v>1</v>
      </c>
      <c r="L970" s="56">
        <f t="shared" si="38"/>
        <v>1</v>
      </c>
      <c r="M970" s="18"/>
      <c r="N970" s="18"/>
      <c r="O970" s="18">
        <v>1</v>
      </c>
      <c r="P970" s="18">
        <v>0</v>
      </c>
      <c r="Q970" s="18">
        <v>0</v>
      </c>
      <c r="R970" s="79">
        <v>0</v>
      </c>
      <c r="S970" s="79">
        <v>0</v>
      </c>
      <c r="T970" s="79">
        <v>1</v>
      </c>
      <c r="U970" s="79">
        <v>1</v>
      </c>
      <c r="V970" s="79">
        <v>0</v>
      </c>
      <c r="W970" s="79">
        <v>0</v>
      </c>
      <c r="X970" s="79">
        <v>0</v>
      </c>
      <c r="Y970" s="79">
        <f>표35_49651611931749[[#This Row],[Mdm2(t+1)]]</f>
        <v>1</v>
      </c>
    </row>
    <row r="971" spans="1:25" ht="10.8">
      <c r="A971" s="54">
        <v>1</v>
      </c>
      <c r="B971" s="25">
        <v>0</v>
      </c>
      <c r="C971" s="25">
        <v>0</v>
      </c>
      <c r="D971" s="25">
        <v>0</v>
      </c>
      <c r="E971" s="26">
        <v>0</v>
      </c>
      <c r="F971" s="26">
        <v>1</v>
      </c>
      <c r="G971" s="26">
        <v>1</v>
      </c>
      <c r="H971" s="26">
        <v>0</v>
      </c>
      <c r="I971" s="26">
        <v>0</v>
      </c>
      <c r="J971" s="6">
        <v>1</v>
      </c>
      <c r="K971" s="5">
        <f t="shared" si="39"/>
        <v>1</v>
      </c>
      <c r="L971" s="56">
        <f t="shared" si="38"/>
        <v>1</v>
      </c>
      <c r="M971" s="18"/>
      <c r="N971" s="18"/>
      <c r="O971" s="18">
        <v>1</v>
      </c>
      <c r="P971" s="18">
        <v>0</v>
      </c>
      <c r="Q971" s="18">
        <v>0</v>
      </c>
      <c r="R971" s="79">
        <v>0</v>
      </c>
      <c r="S971" s="79">
        <v>0</v>
      </c>
      <c r="T971" s="79">
        <v>1</v>
      </c>
      <c r="U971" s="79">
        <v>1</v>
      </c>
      <c r="V971" s="79">
        <v>0</v>
      </c>
      <c r="W971" s="79">
        <v>0</v>
      </c>
      <c r="X971" s="79">
        <v>1</v>
      </c>
      <c r="Y971" s="79">
        <f>표35_49651611931749[[#This Row],[Mdm2(t+1)]]</f>
        <v>1</v>
      </c>
    </row>
    <row r="972" spans="1:25" ht="10.8">
      <c r="A972" s="54">
        <v>1</v>
      </c>
      <c r="B972" s="23">
        <v>0</v>
      </c>
      <c r="C972" s="23">
        <v>0</v>
      </c>
      <c r="D972" s="23">
        <v>0</v>
      </c>
      <c r="E972" s="24">
        <v>0</v>
      </c>
      <c r="F972" s="26">
        <v>1</v>
      </c>
      <c r="G972" s="26">
        <v>1</v>
      </c>
      <c r="H972" s="26">
        <v>0</v>
      </c>
      <c r="I972" s="26">
        <v>1</v>
      </c>
      <c r="J972" s="6">
        <v>0</v>
      </c>
      <c r="K972" s="5">
        <f t="shared" si="39"/>
        <v>2</v>
      </c>
      <c r="L972" s="56">
        <f t="shared" si="38"/>
        <v>1</v>
      </c>
      <c r="M972" s="18"/>
      <c r="N972" s="18"/>
      <c r="O972" s="18">
        <v>1</v>
      </c>
      <c r="P972" s="18">
        <v>0</v>
      </c>
      <c r="Q972" s="18">
        <v>0</v>
      </c>
      <c r="R972" s="79">
        <v>0</v>
      </c>
      <c r="S972" s="79">
        <v>0</v>
      </c>
      <c r="T972" s="79">
        <v>1</v>
      </c>
      <c r="U972" s="79">
        <v>1</v>
      </c>
      <c r="V972" s="79">
        <v>0</v>
      </c>
      <c r="W972" s="79">
        <v>1</v>
      </c>
      <c r="X972" s="79">
        <v>0</v>
      </c>
      <c r="Y972" s="79">
        <f>표35_49651611931749[[#This Row],[Mdm2(t+1)]]</f>
        <v>1</v>
      </c>
    </row>
    <row r="973" spans="1:25" ht="10.8">
      <c r="A973" s="54">
        <v>1</v>
      </c>
      <c r="B973" s="23">
        <v>0</v>
      </c>
      <c r="C973" s="23">
        <v>0</v>
      </c>
      <c r="D973" s="23">
        <v>0</v>
      </c>
      <c r="E973" s="24">
        <v>0</v>
      </c>
      <c r="F973" s="26">
        <v>1</v>
      </c>
      <c r="G973" s="26">
        <v>1</v>
      </c>
      <c r="H973" s="26">
        <v>0</v>
      </c>
      <c r="I973" s="26">
        <v>1</v>
      </c>
      <c r="J973" s="6">
        <v>1</v>
      </c>
      <c r="K973" s="5">
        <f t="shared" si="39"/>
        <v>2</v>
      </c>
      <c r="L973" s="56">
        <f t="shared" si="38"/>
        <v>1</v>
      </c>
      <c r="M973" s="18"/>
      <c r="N973" s="18"/>
      <c r="O973" s="18">
        <v>1</v>
      </c>
      <c r="P973" s="18">
        <v>0</v>
      </c>
      <c r="Q973" s="18">
        <v>0</v>
      </c>
      <c r="R973" s="79">
        <v>0</v>
      </c>
      <c r="S973" s="79">
        <v>0</v>
      </c>
      <c r="T973" s="79">
        <v>1</v>
      </c>
      <c r="U973" s="79">
        <v>1</v>
      </c>
      <c r="V973" s="79">
        <v>0</v>
      </c>
      <c r="W973" s="79">
        <v>1</v>
      </c>
      <c r="X973" s="79">
        <v>1</v>
      </c>
      <c r="Y973" s="79">
        <f>표35_49651611931749[[#This Row],[Mdm2(t+1)]]</f>
        <v>1</v>
      </c>
    </row>
    <row r="974" spans="1:25" ht="10.8">
      <c r="A974" s="54">
        <v>1</v>
      </c>
      <c r="B974" s="25">
        <v>0</v>
      </c>
      <c r="C974" s="25">
        <v>0</v>
      </c>
      <c r="D974" s="25">
        <v>0</v>
      </c>
      <c r="E974" s="26">
        <v>0</v>
      </c>
      <c r="F974" s="26">
        <v>1</v>
      </c>
      <c r="G974" s="26">
        <v>1</v>
      </c>
      <c r="H974" s="26">
        <v>1</v>
      </c>
      <c r="I974" s="26">
        <v>0</v>
      </c>
      <c r="J974" s="5">
        <v>0</v>
      </c>
      <c r="K974" s="5">
        <f t="shared" si="39"/>
        <v>2</v>
      </c>
      <c r="L974" s="56">
        <f t="shared" si="38"/>
        <v>1</v>
      </c>
      <c r="M974" s="18"/>
      <c r="N974" s="18"/>
      <c r="O974" s="18">
        <v>1</v>
      </c>
      <c r="P974" s="18">
        <v>0</v>
      </c>
      <c r="Q974" s="18">
        <v>0</v>
      </c>
      <c r="R974" s="79">
        <v>0</v>
      </c>
      <c r="S974" s="79">
        <v>0</v>
      </c>
      <c r="T974" s="79">
        <v>1</v>
      </c>
      <c r="U974" s="79">
        <v>1</v>
      </c>
      <c r="V974" s="79">
        <v>1</v>
      </c>
      <c r="W974" s="79">
        <v>0</v>
      </c>
      <c r="X974" s="79">
        <v>0</v>
      </c>
      <c r="Y974" s="79">
        <f>표35_49651611931749[[#This Row],[Mdm2(t+1)]]</f>
        <v>1</v>
      </c>
    </row>
    <row r="975" spans="1:25" ht="10.8">
      <c r="A975" s="54">
        <v>1</v>
      </c>
      <c r="B975" s="25">
        <v>0</v>
      </c>
      <c r="C975" s="25">
        <v>0</v>
      </c>
      <c r="D975" s="25">
        <v>0</v>
      </c>
      <c r="E975" s="26">
        <v>0</v>
      </c>
      <c r="F975" s="26">
        <v>1</v>
      </c>
      <c r="G975" s="26">
        <v>1</v>
      </c>
      <c r="H975" s="26">
        <v>1</v>
      </c>
      <c r="I975" s="26">
        <v>0</v>
      </c>
      <c r="J975" s="5">
        <v>1</v>
      </c>
      <c r="K975" s="5">
        <f t="shared" si="39"/>
        <v>2</v>
      </c>
      <c r="L975" s="56">
        <f t="shared" si="38"/>
        <v>1</v>
      </c>
      <c r="M975" s="18"/>
      <c r="N975" s="18"/>
      <c r="O975" s="18">
        <v>1</v>
      </c>
      <c r="P975" s="18">
        <v>0</v>
      </c>
      <c r="Q975" s="18">
        <v>0</v>
      </c>
      <c r="R975" s="79">
        <v>0</v>
      </c>
      <c r="S975" s="79">
        <v>0</v>
      </c>
      <c r="T975" s="79">
        <v>1</v>
      </c>
      <c r="U975" s="79">
        <v>1</v>
      </c>
      <c r="V975" s="79">
        <v>1</v>
      </c>
      <c r="W975" s="79">
        <v>0</v>
      </c>
      <c r="X975" s="79">
        <v>1</v>
      </c>
      <c r="Y975" s="79">
        <f>표35_49651611931749[[#This Row],[Mdm2(t+1)]]</f>
        <v>1</v>
      </c>
    </row>
    <row r="976" spans="1:25" ht="10.8">
      <c r="A976" s="54">
        <v>1</v>
      </c>
      <c r="B976" s="25">
        <v>0</v>
      </c>
      <c r="C976" s="25">
        <v>0</v>
      </c>
      <c r="D976" s="25">
        <v>0</v>
      </c>
      <c r="E976" s="26">
        <v>0</v>
      </c>
      <c r="F976" s="26">
        <v>1</v>
      </c>
      <c r="G976" s="26">
        <v>1</v>
      </c>
      <c r="H976" s="26">
        <v>1</v>
      </c>
      <c r="I976" s="26">
        <v>1</v>
      </c>
      <c r="J976" s="5">
        <v>0</v>
      </c>
      <c r="K976" s="5">
        <f t="shared" si="39"/>
        <v>3</v>
      </c>
      <c r="L976" s="56">
        <f t="shared" si="38"/>
        <v>1</v>
      </c>
      <c r="M976" s="18"/>
      <c r="N976" s="18"/>
      <c r="O976" s="18">
        <v>1</v>
      </c>
      <c r="P976" s="18">
        <v>0</v>
      </c>
      <c r="Q976" s="18">
        <v>0</v>
      </c>
      <c r="R976" s="79">
        <v>0</v>
      </c>
      <c r="S976" s="79">
        <v>0</v>
      </c>
      <c r="T976" s="79">
        <v>1</v>
      </c>
      <c r="U976" s="79">
        <v>1</v>
      </c>
      <c r="V976" s="79">
        <v>1</v>
      </c>
      <c r="W976" s="79">
        <v>1</v>
      </c>
      <c r="X976" s="79">
        <v>0</v>
      </c>
      <c r="Y976" s="79">
        <f>표35_49651611931749[[#This Row],[Mdm2(t+1)]]</f>
        <v>1</v>
      </c>
    </row>
    <row r="977" spans="1:25" ht="10.8">
      <c r="A977" s="54">
        <v>1</v>
      </c>
      <c r="B977" s="25">
        <v>0</v>
      </c>
      <c r="C977" s="25">
        <v>0</v>
      </c>
      <c r="D977" s="25">
        <v>0</v>
      </c>
      <c r="E977" s="26">
        <v>0</v>
      </c>
      <c r="F977" s="26">
        <v>1</v>
      </c>
      <c r="G977" s="26">
        <v>1</v>
      </c>
      <c r="H977" s="26">
        <v>1</v>
      </c>
      <c r="I977" s="26">
        <v>1</v>
      </c>
      <c r="J977" s="5">
        <v>1</v>
      </c>
      <c r="K977" s="5">
        <f t="shared" si="39"/>
        <v>3</v>
      </c>
      <c r="L977" s="56">
        <f t="shared" si="38"/>
        <v>1</v>
      </c>
      <c r="M977" s="18"/>
      <c r="N977" s="18"/>
      <c r="O977" s="18">
        <v>1</v>
      </c>
      <c r="P977" s="18">
        <v>0</v>
      </c>
      <c r="Q977" s="18">
        <v>0</v>
      </c>
      <c r="R977" s="79">
        <v>0</v>
      </c>
      <c r="S977" s="79">
        <v>0</v>
      </c>
      <c r="T977" s="79">
        <v>1</v>
      </c>
      <c r="U977" s="79">
        <v>1</v>
      </c>
      <c r="V977" s="79">
        <v>1</v>
      </c>
      <c r="W977" s="79">
        <v>1</v>
      </c>
      <c r="X977" s="79">
        <v>1</v>
      </c>
      <c r="Y977" s="79">
        <f>표35_49651611931749[[#This Row],[Mdm2(t+1)]]</f>
        <v>1</v>
      </c>
    </row>
    <row r="978" spans="1:25" ht="10.8">
      <c r="A978" s="54">
        <v>1</v>
      </c>
      <c r="B978" s="25">
        <v>0</v>
      </c>
      <c r="C978" s="25">
        <v>0</v>
      </c>
      <c r="D978" s="25">
        <v>0</v>
      </c>
      <c r="E978" s="24">
        <v>1</v>
      </c>
      <c r="F978" s="24">
        <v>0</v>
      </c>
      <c r="G978" s="24">
        <v>0</v>
      </c>
      <c r="H978" s="24">
        <v>0</v>
      </c>
      <c r="I978" s="24">
        <v>0</v>
      </c>
      <c r="J978" s="6">
        <v>0</v>
      </c>
      <c r="K978" s="5">
        <f t="shared" si="39"/>
        <v>-1</v>
      </c>
      <c r="L978" s="56">
        <f t="shared" si="38"/>
        <v>0</v>
      </c>
      <c r="M978" s="18"/>
      <c r="N978" s="18"/>
      <c r="O978" s="18">
        <v>1</v>
      </c>
      <c r="P978" s="18">
        <v>0</v>
      </c>
      <c r="Q978" s="18">
        <v>0</v>
      </c>
      <c r="R978" s="79">
        <v>0</v>
      </c>
      <c r="S978" s="79">
        <v>1</v>
      </c>
      <c r="T978" s="79">
        <v>0</v>
      </c>
      <c r="U978" s="79">
        <v>0</v>
      </c>
      <c r="V978" s="79">
        <v>0</v>
      </c>
      <c r="W978" s="79">
        <v>0</v>
      </c>
      <c r="X978" s="79">
        <v>0</v>
      </c>
      <c r="Y978" s="79">
        <f>표35_49651611931749[[#This Row],[Mdm2(t+1)]]</f>
        <v>0</v>
      </c>
    </row>
    <row r="979" spans="1:25" ht="10.8">
      <c r="A979" s="54">
        <v>1</v>
      </c>
      <c r="B979" s="25">
        <v>0</v>
      </c>
      <c r="C979" s="25">
        <v>0</v>
      </c>
      <c r="D979" s="25">
        <v>0</v>
      </c>
      <c r="E979" s="24">
        <v>1</v>
      </c>
      <c r="F979" s="24">
        <v>0</v>
      </c>
      <c r="G979" s="24">
        <v>0</v>
      </c>
      <c r="H979" s="24">
        <v>0</v>
      </c>
      <c r="I979" s="24">
        <v>0</v>
      </c>
      <c r="J979" s="6">
        <v>1</v>
      </c>
      <c r="K979" s="5">
        <f t="shared" si="39"/>
        <v>-1</v>
      </c>
      <c r="L979" s="56">
        <f t="shared" si="38"/>
        <v>0</v>
      </c>
      <c r="M979" s="18"/>
      <c r="N979" s="18"/>
      <c r="O979" s="18">
        <v>1</v>
      </c>
      <c r="P979" s="18">
        <v>0</v>
      </c>
      <c r="Q979" s="18">
        <v>0</v>
      </c>
      <c r="R979" s="79">
        <v>0</v>
      </c>
      <c r="S979" s="79">
        <v>1</v>
      </c>
      <c r="T979" s="79">
        <v>0</v>
      </c>
      <c r="U979" s="79">
        <v>0</v>
      </c>
      <c r="V979" s="79">
        <v>0</v>
      </c>
      <c r="W979" s="79">
        <v>0</v>
      </c>
      <c r="X979" s="79">
        <v>1</v>
      </c>
      <c r="Y979" s="79">
        <f>표35_49651611931749[[#This Row],[Mdm2(t+1)]]</f>
        <v>0</v>
      </c>
    </row>
    <row r="980" spans="1:25" ht="10.8">
      <c r="A980" s="54">
        <v>1</v>
      </c>
      <c r="B980" s="25">
        <v>0</v>
      </c>
      <c r="C980" s="25">
        <v>0</v>
      </c>
      <c r="D980" s="25">
        <v>0</v>
      </c>
      <c r="E980" s="24">
        <v>1</v>
      </c>
      <c r="F980" s="24">
        <v>0</v>
      </c>
      <c r="G980" s="24">
        <v>0</v>
      </c>
      <c r="H980" s="24">
        <v>0</v>
      </c>
      <c r="I980" s="24">
        <v>1</v>
      </c>
      <c r="J980" s="6">
        <v>0</v>
      </c>
      <c r="K980" s="5">
        <f t="shared" si="39"/>
        <v>0</v>
      </c>
      <c r="L980" s="56">
        <f t="shared" si="38"/>
        <v>0</v>
      </c>
      <c r="M980" s="18"/>
      <c r="N980" s="18"/>
      <c r="O980" s="18">
        <v>1</v>
      </c>
      <c r="P980" s="18">
        <v>0</v>
      </c>
      <c r="Q980" s="18">
        <v>0</v>
      </c>
      <c r="R980" s="79">
        <v>0</v>
      </c>
      <c r="S980" s="79">
        <v>1</v>
      </c>
      <c r="T980" s="79">
        <v>0</v>
      </c>
      <c r="U980" s="79">
        <v>0</v>
      </c>
      <c r="V980" s="79">
        <v>0</v>
      </c>
      <c r="W980" s="79">
        <v>1</v>
      </c>
      <c r="X980" s="79">
        <v>0</v>
      </c>
      <c r="Y980" s="79">
        <f>표35_49651611931749[[#This Row],[Mdm2(t+1)]]</f>
        <v>0</v>
      </c>
    </row>
    <row r="981" spans="1:25" ht="10.8">
      <c r="A981" s="54">
        <v>1</v>
      </c>
      <c r="B981" s="25">
        <v>0</v>
      </c>
      <c r="C981" s="25">
        <v>0</v>
      </c>
      <c r="D981" s="25">
        <v>0</v>
      </c>
      <c r="E981" s="24">
        <v>1</v>
      </c>
      <c r="F981" s="24">
        <v>0</v>
      </c>
      <c r="G981" s="24">
        <v>0</v>
      </c>
      <c r="H981" s="24">
        <v>0</v>
      </c>
      <c r="I981" s="24">
        <v>1</v>
      </c>
      <c r="J981" s="6">
        <v>1</v>
      </c>
      <c r="K981" s="5">
        <f t="shared" si="39"/>
        <v>0</v>
      </c>
      <c r="L981" s="56">
        <f t="shared" si="38"/>
        <v>1</v>
      </c>
      <c r="M981" s="18"/>
      <c r="N981" s="18"/>
      <c r="O981" s="18">
        <v>1</v>
      </c>
      <c r="P981" s="18">
        <v>0</v>
      </c>
      <c r="Q981" s="18">
        <v>0</v>
      </c>
      <c r="R981" s="79">
        <v>0</v>
      </c>
      <c r="S981" s="79">
        <v>1</v>
      </c>
      <c r="T981" s="79">
        <v>0</v>
      </c>
      <c r="U981" s="79">
        <v>0</v>
      </c>
      <c r="V981" s="79">
        <v>0</v>
      </c>
      <c r="W981" s="79">
        <v>1</v>
      </c>
      <c r="X981" s="79">
        <v>1</v>
      </c>
      <c r="Y981" s="79">
        <f>표35_49651611931749[[#This Row],[Mdm2(t+1)]]</f>
        <v>1</v>
      </c>
    </row>
    <row r="982" spans="1:25" ht="10.8">
      <c r="A982" s="54">
        <v>1</v>
      </c>
      <c r="B982" s="25">
        <v>0</v>
      </c>
      <c r="C982" s="25">
        <v>0</v>
      </c>
      <c r="D982" s="25">
        <v>0</v>
      </c>
      <c r="E982" s="24">
        <v>1</v>
      </c>
      <c r="F982" s="24">
        <v>0</v>
      </c>
      <c r="G982" s="24">
        <v>0</v>
      </c>
      <c r="H982" s="24">
        <v>1</v>
      </c>
      <c r="I982" s="24">
        <v>0</v>
      </c>
      <c r="J982" s="6">
        <v>0</v>
      </c>
      <c r="K982" s="5">
        <f t="shared" si="39"/>
        <v>0</v>
      </c>
      <c r="L982" s="56">
        <f t="shared" si="38"/>
        <v>0</v>
      </c>
      <c r="M982" s="18"/>
      <c r="N982" s="18"/>
      <c r="O982" s="18">
        <v>1</v>
      </c>
      <c r="P982" s="18">
        <v>0</v>
      </c>
      <c r="Q982" s="18">
        <v>0</v>
      </c>
      <c r="R982" s="79">
        <v>0</v>
      </c>
      <c r="S982" s="79">
        <v>1</v>
      </c>
      <c r="T982" s="79">
        <v>0</v>
      </c>
      <c r="U982" s="79">
        <v>0</v>
      </c>
      <c r="V982" s="79">
        <v>1</v>
      </c>
      <c r="W982" s="79">
        <v>0</v>
      </c>
      <c r="X982" s="79">
        <v>0</v>
      </c>
      <c r="Y982" s="79">
        <f>표35_49651611931749[[#This Row],[Mdm2(t+1)]]</f>
        <v>0</v>
      </c>
    </row>
    <row r="983" spans="1:25" ht="10.8">
      <c r="A983" s="54">
        <v>1</v>
      </c>
      <c r="B983" s="25">
        <v>0</v>
      </c>
      <c r="C983" s="25">
        <v>0</v>
      </c>
      <c r="D983" s="25">
        <v>0</v>
      </c>
      <c r="E983" s="24">
        <v>1</v>
      </c>
      <c r="F983" s="24">
        <v>0</v>
      </c>
      <c r="G983" s="24">
        <v>0</v>
      </c>
      <c r="H983" s="24">
        <v>1</v>
      </c>
      <c r="I983" s="24">
        <v>0</v>
      </c>
      <c r="J983" s="6">
        <v>1</v>
      </c>
      <c r="K983" s="5">
        <f t="shared" si="39"/>
        <v>0</v>
      </c>
      <c r="L983" s="56">
        <f t="shared" si="38"/>
        <v>1</v>
      </c>
      <c r="M983" s="18"/>
      <c r="N983" s="18"/>
      <c r="O983" s="18">
        <v>1</v>
      </c>
      <c r="P983" s="18">
        <v>0</v>
      </c>
      <c r="Q983" s="18">
        <v>0</v>
      </c>
      <c r="R983" s="79">
        <v>0</v>
      </c>
      <c r="S983" s="79">
        <v>1</v>
      </c>
      <c r="T983" s="79">
        <v>0</v>
      </c>
      <c r="U983" s="79">
        <v>0</v>
      </c>
      <c r="V983" s="79">
        <v>1</v>
      </c>
      <c r="W983" s="79">
        <v>0</v>
      </c>
      <c r="X983" s="79">
        <v>1</v>
      </c>
      <c r="Y983" s="79">
        <f>표35_49651611931749[[#This Row],[Mdm2(t+1)]]</f>
        <v>1</v>
      </c>
    </row>
    <row r="984" spans="1:25" ht="10.8">
      <c r="A984" s="54">
        <v>1</v>
      </c>
      <c r="B984" s="25">
        <v>0</v>
      </c>
      <c r="C984" s="25">
        <v>0</v>
      </c>
      <c r="D984" s="25">
        <v>0</v>
      </c>
      <c r="E984" s="24">
        <v>1</v>
      </c>
      <c r="F984" s="24">
        <v>0</v>
      </c>
      <c r="G984" s="24">
        <v>0</v>
      </c>
      <c r="H984" s="24">
        <v>1</v>
      </c>
      <c r="I984" s="24">
        <v>1</v>
      </c>
      <c r="J984" s="6">
        <v>0</v>
      </c>
      <c r="K984" s="5">
        <f t="shared" si="39"/>
        <v>1</v>
      </c>
      <c r="L984" s="56">
        <f t="shared" si="38"/>
        <v>1</v>
      </c>
      <c r="M984" s="18"/>
      <c r="N984" s="18"/>
      <c r="O984" s="18">
        <v>1</v>
      </c>
      <c r="P984" s="18">
        <v>0</v>
      </c>
      <c r="Q984" s="18">
        <v>0</v>
      </c>
      <c r="R984" s="79">
        <v>0</v>
      </c>
      <c r="S984" s="79">
        <v>1</v>
      </c>
      <c r="T984" s="79">
        <v>0</v>
      </c>
      <c r="U984" s="79">
        <v>0</v>
      </c>
      <c r="V984" s="79">
        <v>1</v>
      </c>
      <c r="W984" s="79">
        <v>1</v>
      </c>
      <c r="X984" s="79">
        <v>0</v>
      </c>
      <c r="Y984" s="79">
        <f>표35_49651611931749[[#This Row],[Mdm2(t+1)]]</f>
        <v>1</v>
      </c>
    </row>
    <row r="985" spans="1:25" ht="10.8">
      <c r="A985" s="54">
        <v>1</v>
      </c>
      <c r="B985" s="25">
        <v>0</v>
      </c>
      <c r="C985" s="25">
        <v>0</v>
      </c>
      <c r="D985" s="25">
        <v>0</v>
      </c>
      <c r="E985" s="24">
        <v>1</v>
      </c>
      <c r="F985" s="24">
        <v>0</v>
      </c>
      <c r="G985" s="24">
        <v>0</v>
      </c>
      <c r="H985" s="24">
        <v>1</v>
      </c>
      <c r="I985" s="24">
        <v>1</v>
      </c>
      <c r="J985" s="6">
        <v>1</v>
      </c>
      <c r="K985" s="5">
        <f t="shared" si="39"/>
        <v>1</v>
      </c>
      <c r="L985" s="56">
        <f t="shared" si="38"/>
        <v>1</v>
      </c>
      <c r="M985" s="18"/>
      <c r="N985" s="18"/>
      <c r="O985" s="18">
        <v>1</v>
      </c>
      <c r="P985" s="18">
        <v>0</v>
      </c>
      <c r="Q985" s="18">
        <v>0</v>
      </c>
      <c r="R985" s="79">
        <v>0</v>
      </c>
      <c r="S985" s="79">
        <v>1</v>
      </c>
      <c r="T985" s="79">
        <v>0</v>
      </c>
      <c r="U985" s="79">
        <v>0</v>
      </c>
      <c r="V985" s="79">
        <v>1</v>
      </c>
      <c r="W985" s="79">
        <v>1</v>
      </c>
      <c r="X985" s="79">
        <v>1</v>
      </c>
      <c r="Y985" s="79">
        <f>표35_49651611931749[[#This Row],[Mdm2(t+1)]]</f>
        <v>1</v>
      </c>
    </row>
    <row r="986" spans="1:25" ht="10.8">
      <c r="A986" s="54">
        <v>1</v>
      </c>
      <c r="B986" s="25">
        <v>0</v>
      </c>
      <c r="C986" s="25">
        <v>0</v>
      </c>
      <c r="D986" s="25">
        <v>0</v>
      </c>
      <c r="E986" s="24">
        <v>1</v>
      </c>
      <c r="F986" s="26">
        <v>0</v>
      </c>
      <c r="G986" s="26">
        <v>1</v>
      </c>
      <c r="H986" s="26">
        <v>0</v>
      </c>
      <c r="I986" s="26">
        <v>0</v>
      </c>
      <c r="J986" s="5">
        <v>0</v>
      </c>
      <c r="K986" s="5">
        <f t="shared" si="39"/>
        <v>1</v>
      </c>
      <c r="L986" s="56">
        <f t="shared" si="38"/>
        <v>1</v>
      </c>
      <c r="M986" s="18"/>
      <c r="N986" s="18"/>
      <c r="O986" s="18">
        <v>1</v>
      </c>
      <c r="P986" s="18">
        <v>0</v>
      </c>
      <c r="Q986" s="18">
        <v>0</v>
      </c>
      <c r="R986" s="79">
        <v>0</v>
      </c>
      <c r="S986" s="79">
        <v>1</v>
      </c>
      <c r="T986" s="79">
        <v>0</v>
      </c>
      <c r="U986" s="79">
        <v>1</v>
      </c>
      <c r="V986" s="79">
        <v>0</v>
      </c>
      <c r="W986" s="79">
        <v>0</v>
      </c>
      <c r="X986" s="79">
        <v>0</v>
      </c>
      <c r="Y986" s="79">
        <f>표35_49651611931749[[#This Row],[Mdm2(t+1)]]</f>
        <v>1</v>
      </c>
    </row>
    <row r="987" spans="1:25" ht="10.8">
      <c r="A987" s="54">
        <v>1</v>
      </c>
      <c r="B987" s="25">
        <v>0</v>
      </c>
      <c r="C987" s="25">
        <v>0</v>
      </c>
      <c r="D987" s="25">
        <v>0</v>
      </c>
      <c r="E987" s="24">
        <v>1</v>
      </c>
      <c r="F987" s="26">
        <v>0</v>
      </c>
      <c r="G987" s="26">
        <v>1</v>
      </c>
      <c r="H987" s="26">
        <v>0</v>
      </c>
      <c r="I987" s="26">
        <v>0</v>
      </c>
      <c r="J987" s="5">
        <v>1</v>
      </c>
      <c r="K987" s="5">
        <f t="shared" si="39"/>
        <v>1</v>
      </c>
      <c r="L987" s="56">
        <f t="shared" si="38"/>
        <v>1</v>
      </c>
      <c r="M987" s="18"/>
      <c r="N987" s="18"/>
      <c r="O987" s="18">
        <v>1</v>
      </c>
      <c r="P987" s="18">
        <v>0</v>
      </c>
      <c r="Q987" s="18">
        <v>0</v>
      </c>
      <c r="R987" s="79">
        <v>0</v>
      </c>
      <c r="S987" s="79">
        <v>1</v>
      </c>
      <c r="T987" s="79">
        <v>0</v>
      </c>
      <c r="U987" s="79">
        <v>1</v>
      </c>
      <c r="V987" s="79">
        <v>0</v>
      </c>
      <c r="W987" s="79">
        <v>0</v>
      </c>
      <c r="X987" s="79">
        <v>1</v>
      </c>
      <c r="Y987" s="79">
        <f>표35_49651611931749[[#This Row],[Mdm2(t+1)]]</f>
        <v>1</v>
      </c>
    </row>
    <row r="988" spans="1:25" ht="10.8">
      <c r="A988" s="54">
        <v>1</v>
      </c>
      <c r="B988" s="25">
        <v>0</v>
      </c>
      <c r="C988" s="25">
        <v>0</v>
      </c>
      <c r="D988" s="25">
        <v>0</v>
      </c>
      <c r="E988" s="24">
        <v>1</v>
      </c>
      <c r="F988" s="26">
        <v>0</v>
      </c>
      <c r="G988" s="26">
        <v>1</v>
      </c>
      <c r="H988" s="26">
        <v>0</v>
      </c>
      <c r="I988" s="26">
        <v>1</v>
      </c>
      <c r="J988" s="5">
        <v>0</v>
      </c>
      <c r="K988" s="5">
        <f t="shared" si="39"/>
        <v>2</v>
      </c>
      <c r="L988" s="56">
        <f t="shared" si="38"/>
        <v>1</v>
      </c>
      <c r="M988" s="18"/>
      <c r="N988" s="18"/>
      <c r="O988" s="18">
        <v>1</v>
      </c>
      <c r="P988" s="18">
        <v>0</v>
      </c>
      <c r="Q988" s="18">
        <v>0</v>
      </c>
      <c r="R988" s="79">
        <v>0</v>
      </c>
      <c r="S988" s="79">
        <v>1</v>
      </c>
      <c r="T988" s="79">
        <v>0</v>
      </c>
      <c r="U988" s="79">
        <v>1</v>
      </c>
      <c r="V988" s="79">
        <v>0</v>
      </c>
      <c r="W988" s="79">
        <v>1</v>
      </c>
      <c r="X988" s="79">
        <v>0</v>
      </c>
      <c r="Y988" s="79">
        <f>표35_49651611931749[[#This Row],[Mdm2(t+1)]]</f>
        <v>1</v>
      </c>
    </row>
    <row r="989" spans="1:25" ht="10.8">
      <c r="A989" s="54">
        <v>1</v>
      </c>
      <c r="B989" s="25">
        <v>0</v>
      </c>
      <c r="C989" s="25">
        <v>0</v>
      </c>
      <c r="D989" s="25">
        <v>0</v>
      </c>
      <c r="E989" s="24">
        <v>1</v>
      </c>
      <c r="F989" s="26">
        <v>0</v>
      </c>
      <c r="G989" s="26">
        <v>1</v>
      </c>
      <c r="H989" s="26">
        <v>0</v>
      </c>
      <c r="I989" s="26">
        <v>1</v>
      </c>
      <c r="J989" s="5">
        <v>1</v>
      </c>
      <c r="K989" s="5">
        <f t="shared" si="39"/>
        <v>2</v>
      </c>
      <c r="L989" s="56">
        <f t="shared" si="38"/>
        <v>1</v>
      </c>
      <c r="M989" s="18"/>
      <c r="N989" s="18"/>
      <c r="O989" s="18">
        <v>1</v>
      </c>
      <c r="P989" s="18">
        <v>0</v>
      </c>
      <c r="Q989" s="18">
        <v>0</v>
      </c>
      <c r="R989" s="79">
        <v>0</v>
      </c>
      <c r="S989" s="79">
        <v>1</v>
      </c>
      <c r="T989" s="79">
        <v>0</v>
      </c>
      <c r="U989" s="79">
        <v>1</v>
      </c>
      <c r="V989" s="79">
        <v>0</v>
      </c>
      <c r="W989" s="79">
        <v>1</v>
      </c>
      <c r="X989" s="79">
        <v>1</v>
      </c>
      <c r="Y989" s="79">
        <f>표35_49651611931749[[#This Row],[Mdm2(t+1)]]</f>
        <v>1</v>
      </c>
    </row>
    <row r="990" spans="1:25" ht="10.8">
      <c r="A990" s="54">
        <v>1</v>
      </c>
      <c r="B990" s="25">
        <v>0</v>
      </c>
      <c r="C990" s="25">
        <v>0</v>
      </c>
      <c r="D990" s="25">
        <v>0</v>
      </c>
      <c r="E990" s="24">
        <v>1</v>
      </c>
      <c r="F990" s="26">
        <v>0</v>
      </c>
      <c r="G990" s="26">
        <v>1</v>
      </c>
      <c r="H990" s="26">
        <v>1</v>
      </c>
      <c r="I990" s="26">
        <v>0</v>
      </c>
      <c r="J990" s="6">
        <v>0</v>
      </c>
      <c r="K990" s="5">
        <f t="shared" si="39"/>
        <v>2</v>
      </c>
      <c r="L990" s="56">
        <f t="shared" si="38"/>
        <v>1</v>
      </c>
      <c r="M990" s="18"/>
      <c r="N990" s="18"/>
      <c r="O990" s="18">
        <v>1</v>
      </c>
      <c r="P990" s="18">
        <v>0</v>
      </c>
      <c r="Q990" s="18">
        <v>0</v>
      </c>
      <c r="R990" s="79">
        <v>0</v>
      </c>
      <c r="S990" s="79">
        <v>1</v>
      </c>
      <c r="T990" s="79">
        <v>0</v>
      </c>
      <c r="U990" s="79">
        <v>1</v>
      </c>
      <c r="V990" s="79">
        <v>1</v>
      </c>
      <c r="W990" s="79">
        <v>0</v>
      </c>
      <c r="X990" s="79">
        <v>0</v>
      </c>
      <c r="Y990" s="79">
        <f>표35_49651611931749[[#This Row],[Mdm2(t+1)]]</f>
        <v>1</v>
      </c>
    </row>
    <row r="991" spans="1:25" ht="10.8">
      <c r="A991" s="54">
        <v>1</v>
      </c>
      <c r="B991" s="25">
        <v>0</v>
      </c>
      <c r="C991" s="25">
        <v>0</v>
      </c>
      <c r="D991" s="25">
        <v>0</v>
      </c>
      <c r="E991" s="24">
        <v>1</v>
      </c>
      <c r="F991" s="26">
        <v>0</v>
      </c>
      <c r="G991" s="26">
        <v>1</v>
      </c>
      <c r="H991" s="26">
        <v>1</v>
      </c>
      <c r="I991" s="26">
        <v>0</v>
      </c>
      <c r="J991" s="6">
        <v>1</v>
      </c>
      <c r="K991" s="5">
        <f t="shared" si="39"/>
        <v>2</v>
      </c>
      <c r="L991" s="56">
        <f t="shared" si="38"/>
        <v>1</v>
      </c>
      <c r="M991" s="18"/>
      <c r="N991" s="18"/>
      <c r="O991" s="18">
        <v>1</v>
      </c>
      <c r="P991" s="18">
        <v>0</v>
      </c>
      <c r="Q991" s="18">
        <v>0</v>
      </c>
      <c r="R991" s="79">
        <v>0</v>
      </c>
      <c r="S991" s="79">
        <v>1</v>
      </c>
      <c r="T991" s="79">
        <v>0</v>
      </c>
      <c r="U991" s="79">
        <v>1</v>
      </c>
      <c r="V991" s="79">
        <v>1</v>
      </c>
      <c r="W991" s="79">
        <v>0</v>
      </c>
      <c r="X991" s="79">
        <v>1</v>
      </c>
      <c r="Y991" s="79">
        <f>표35_49651611931749[[#This Row],[Mdm2(t+1)]]</f>
        <v>1</v>
      </c>
    </row>
    <row r="992" spans="1:25" ht="10.8">
      <c r="A992" s="54">
        <v>1</v>
      </c>
      <c r="B992" s="25">
        <v>0</v>
      </c>
      <c r="C992" s="25">
        <v>0</v>
      </c>
      <c r="D992" s="25">
        <v>0</v>
      </c>
      <c r="E992" s="24">
        <v>1</v>
      </c>
      <c r="F992" s="26">
        <v>0</v>
      </c>
      <c r="G992" s="26">
        <v>1</v>
      </c>
      <c r="H992" s="26">
        <v>1</v>
      </c>
      <c r="I992" s="26">
        <v>1</v>
      </c>
      <c r="J992" s="6">
        <v>0</v>
      </c>
      <c r="K992" s="5">
        <f t="shared" si="39"/>
        <v>3</v>
      </c>
      <c r="L992" s="56">
        <f t="shared" si="38"/>
        <v>1</v>
      </c>
      <c r="M992" s="18"/>
      <c r="N992" s="18"/>
      <c r="O992" s="18">
        <v>1</v>
      </c>
      <c r="P992" s="18">
        <v>0</v>
      </c>
      <c r="Q992" s="18">
        <v>0</v>
      </c>
      <c r="R992" s="79">
        <v>0</v>
      </c>
      <c r="S992" s="79">
        <v>1</v>
      </c>
      <c r="T992" s="79">
        <v>0</v>
      </c>
      <c r="U992" s="79">
        <v>1</v>
      </c>
      <c r="V992" s="79">
        <v>1</v>
      </c>
      <c r="W992" s="79">
        <v>1</v>
      </c>
      <c r="X992" s="79">
        <v>0</v>
      </c>
      <c r="Y992" s="79">
        <f>표35_49651611931749[[#This Row],[Mdm2(t+1)]]</f>
        <v>1</v>
      </c>
    </row>
    <row r="993" spans="1:25" ht="10.8">
      <c r="A993" s="54">
        <v>1</v>
      </c>
      <c r="B993" s="25">
        <v>0</v>
      </c>
      <c r="C993" s="25">
        <v>0</v>
      </c>
      <c r="D993" s="25">
        <v>0</v>
      </c>
      <c r="E993" s="24">
        <v>1</v>
      </c>
      <c r="F993" s="26">
        <v>0</v>
      </c>
      <c r="G993" s="26">
        <v>1</v>
      </c>
      <c r="H993" s="26">
        <v>1</v>
      </c>
      <c r="I993" s="26">
        <v>1</v>
      </c>
      <c r="J993" s="6">
        <v>1</v>
      </c>
      <c r="K993" s="5">
        <f t="shared" si="39"/>
        <v>3</v>
      </c>
      <c r="L993" s="56">
        <f t="shared" si="38"/>
        <v>1</v>
      </c>
      <c r="M993" s="18"/>
      <c r="N993" s="18"/>
      <c r="O993" s="18">
        <v>1</v>
      </c>
      <c r="P993" s="18">
        <v>0</v>
      </c>
      <c r="Q993" s="18">
        <v>0</v>
      </c>
      <c r="R993" s="79">
        <v>0</v>
      </c>
      <c r="S993" s="79">
        <v>1</v>
      </c>
      <c r="T993" s="79">
        <v>0</v>
      </c>
      <c r="U993" s="79">
        <v>1</v>
      </c>
      <c r="V993" s="79">
        <v>1</v>
      </c>
      <c r="W993" s="79">
        <v>1</v>
      </c>
      <c r="X993" s="79">
        <v>1</v>
      </c>
      <c r="Y993" s="79">
        <f>표35_49651611931749[[#This Row],[Mdm2(t+1)]]</f>
        <v>1</v>
      </c>
    </row>
    <row r="994" spans="1:25" ht="10.8">
      <c r="A994" s="54">
        <v>1</v>
      </c>
      <c r="B994" s="25">
        <v>0</v>
      </c>
      <c r="C994" s="25">
        <v>0</v>
      </c>
      <c r="D994" s="25">
        <v>0</v>
      </c>
      <c r="E994" s="24">
        <v>1</v>
      </c>
      <c r="F994" s="26">
        <v>1</v>
      </c>
      <c r="G994" s="26">
        <v>0</v>
      </c>
      <c r="H994" s="26">
        <v>0</v>
      </c>
      <c r="I994" s="26">
        <v>0</v>
      </c>
      <c r="J994" s="6">
        <v>0</v>
      </c>
      <c r="K994" s="5">
        <f t="shared" si="39"/>
        <v>0</v>
      </c>
      <c r="L994" s="56">
        <f t="shared" si="38"/>
        <v>0</v>
      </c>
      <c r="M994" s="18"/>
      <c r="N994" s="18"/>
      <c r="O994" s="18">
        <v>1</v>
      </c>
      <c r="P994" s="18">
        <v>0</v>
      </c>
      <c r="Q994" s="18">
        <v>0</v>
      </c>
      <c r="R994" s="79">
        <v>0</v>
      </c>
      <c r="S994" s="79">
        <v>1</v>
      </c>
      <c r="T994" s="79">
        <v>1</v>
      </c>
      <c r="U994" s="79">
        <v>0</v>
      </c>
      <c r="V994" s="79">
        <v>0</v>
      </c>
      <c r="W994" s="79">
        <v>0</v>
      </c>
      <c r="X994" s="79">
        <v>0</v>
      </c>
      <c r="Y994" s="79">
        <f>표35_49651611931749[[#This Row],[Mdm2(t+1)]]</f>
        <v>0</v>
      </c>
    </row>
    <row r="995" spans="1:25" ht="10.8">
      <c r="A995" s="54">
        <v>1</v>
      </c>
      <c r="B995" s="25">
        <v>0</v>
      </c>
      <c r="C995" s="25">
        <v>0</v>
      </c>
      <c r="D995" s="25">
        <v>0</v>
      </c>
      <c r="E995" s="24">
        <v>1</v>
      </c>
      <c r="F995" s="26">
        <v>1</v>
      </c>
      <c r="G995" s="26">
        <v>0</v>
      </c>
      <c r="H995" s="26">
        <v>0</v>
      </c>
      <c r="I995" s="26">
        <v>0</v>
      </c>
      <c r="J995" s="6">
        <v>1</v>
      </c>
      <c r="K995" s="5">
        <f t="shared" si="39"/>
        <v>0</v>
      </c>
      <c r="L995" s="56">
        <f t="shared" si="38"/>
        <v>1</v>
      </c>
      <c r="M995" s="18"/>
      <c r="N995" s="18"/>
      <c r="O995" s="18">
        <v>1</v>
      </c>
      <c r="P995" s="18">
        <v>0</v>
      </c>
      <c r="Q995" s="18">
        <v>0</v>
      </c>
      <c r="R995" s="79">
        <v>0</v>
      </c>
      <c r="S995" s="79">
        <v>1</v>
      </c>
      <c r="T995" s="79">
        <v>1</v>
      </c>
      <c r="U995" s="79">
        <v>0</v>
      </c>
      <c r="V995" s="79">
        <v>0</v>
      </c>
      <c r="W995" s="79">
        <v>0</v>
      </c>
      <c r="X995" s="79">
        <v>1</v>
      </c>
      <c r="Y995" s="79">
        <f>표35_49651611931749[[#This Row],[Mdm2(t+1)]]</f>
        <v>1</v>
      </c>
    </row>
    <row r="996" spans="1:25" ht="10.8">
      <c r="A996" s="54">
        <v>1</v>
      </c>
      <c r="B996" s="25">
        <v>0</v>
      </c>
      <c r="C996" s="25">
        <v>0</v>
      </c>
      <c r="D996" s="25">
        <v>0</v>
      </c>
      <c r="E996" s="24">
        <v>1</v>
      </c>
      <c r="F996" s="26">
        <v>1</v>
      </c>
      <c r="G996" s="26">
        <v>0</v>
      </c>
      <c r="H996" s="26">
        <v>0</v>
      </c>
      <c r="I996" s="26">
        <v>1</v>
      </c>
      <c r="J996" s="6">
        <v>0</v>
      </c>
      <c r="K996" s="5">
        <f t="shared" si="39"/>
        <v>1</v>
      </c>
      <c r="L996" s="56">
        <f t="shared" si="38"/>
        <v>1</v>
      </c>
      <c r="M996" s="18"/>
      <c r="N996" s="18"/>
      <c r="O996" s="18">
        <v>1</v>
      </c>
      <c r="P996" s="18">
        <v>0</v>
      </c>
      <c r="Q996" s="18">
        <v>0</v>
      </c>
      <c r="R996" s="79">
        <v>0</v>
      </c>
      <c r="S996" s="79">
        <v>1</v>
      </c>
      <c r="T996" s="79">
        <v>1</v>
      </c>
      <c r="U996" s="79">
        <v>0</v>
      </c>
      <c r="V996" s="79">
        <v>0</v>
      </c>
      <c r="W996" s="79">
        <v>1</v>
      </c>
      <c r="X996" s="79">
        <v>0</v>
      </c>
      <c r="Y996" s="79">
        <f>표35_49651611931749[[#This Row],[Mdm2(t+1)]]</f>
        <v>1</v>
      </c>
    </row>
    <row r="997" spans="1:25" ht="10.8">
      <c r="A997" s="54">
        <v>1</v>
      </c>
      <c r="B997" s="25">
        <v>0</v>
      </c>
      <c r="C997" s="25">
        <v>0</v>
      </c>
      <c r="D997" s="25">
        <v>0</v>
      </c>
      <c r="E997" s="24">
        <v>1</v>
      </c>
      <c r="F997" s="26">
        <v>1</v>
      </c>
      <c r="G997" s="26">
        <v>0</v>
      </c>
      <c r="H997" s="26">
        <v>0</v>
      </c>
      <c r="I997" s="26">
        <v>1</v>
      </c>
      <c r="J997" s="6">
        <v>1</v>
      </c>
      <c r="K997" s="5">
        <f t="shared" si="39"/>
        <v>1</v>
      </c>
      <c r="L997" s="56">
        <f t="shared" si="38"/>
        <v>1</v>
      </c>
      <c r="M997" s="18"/>
      <c r="N997" s="18"/>
      <c r="O997" s="18">
        <v>1</v>
      </c>
      <c r="P997" s="18">
        <v>0</v>
      </c>
      <c r="Q997" s="18">
        <v>0</v>
      </c>
      <c r="R997" s="79">
        <v>0</v>
      </c>
      <c r="S997" s="79">
        <v>1</v>
      </c>
      <c r="T997" s="79">
        <v>1</v>
      </c>
      <c r="U997" s="79">
        <v>0</v>
      </c>
      <c r="V997" s="79">
        <v>0</v>
      </c>
      <c r="W997" s="79">
        <v>1</v>
      </c>
      <c r="X997" s="79">
        <v>1</v>
      </c>
      <c r="Y997" s="79">
        <f>표35_49651611931749[[#This Row],[Mdm2(t+1)]]</f>
        <v>1</v>
      </c>
    </row>
    <row r="998" spans="1:25" ht="10.8">
      <c r="A998" s="54">
        <v>1</v>
      </c>
      <c r="B998" s="25">
        <v>0</v>
      </c>
      <c r="C998" s="25">
        <v>0</v>
      </c>
      <c r="D998" s="25">
        <v>0</v>
      </c>
      <c r="E998" s="24">
        <v>1</v>
      </c>
      <c r="F998" s="26">
        <v>1</v>
      </c>
      <c r="G998" s="26">
        <v>0</v>
      </c>
      <c r="H998" s="26">
        <v>1</v>
      </c>
      <c r="I998" s="26">
        <v>0</v>
      </c>
      <c r="J998" s="5">
        <v>0</v>
      </c>
      <c r="K998" s="5">
        <f t="shared" si="39"/>
        <v>1</v>
      </c>
      <c r="L998" s="56">
        <f t="shared" si="38"/>
        <v>1</v>
      </c>
      <c r="M998" s="18"/>
      <c r="N998" s="18"/>
      <c r="O998" s="18">
        <v>1</v>
      </c>
      <c r="P998" s="18">
        <v>0</v>
      </c>
      <c r="Q998" s="18">
        <v>0</v>
      </c>
      <c r="R998" s="79">
        <v>0</v>
      </c>
      <c r="S998" s="79">
        <v>1</v>
      </c>
      <c r="T998" s="79">
        <v>1</v>
      </c>
      <c r="U998" s="79">
        <v>0</v>
      </c>
      <c r="V998" s="79">
        <v>1</v>
      </c>
      <c r="W998" s="79">
        <v>0</v>
      </c>
      <c r="X998" s="79">
        <v>0</v>
      </c>
      <c r="Y998" s="79">
        <f>표35_49651611931749[[#This Row],[Mdm2(t+1)]]</f>
        <v>1</v>
      </c>
    </row>
    <row r="999" spans="1:25" ht="10.8">
      <c r="A999" s="54">
        <v>1</v>
      </c>
      <c r="B999" s="25">
        <v>0</v>
      </c>
      <c r="C999" s="25">
        <v>0</v>
      </c>
      <c r="D999" s="25">
        <v>0</v>
      </c>
      <c r="E999" s="24">
        <v>1</v>
      </c>
      <c r="F999" s="26">
        <v>1</v>
      </c>
      <c r="G999" s="26">
        <v>0</v>
      </c>
      <c r="H999" s="26">
        <v>1</v>
      </c>
      <c r="I999" s="26">
        <v>0</v>
      </c>
      <c r="J999" s="5">
        <v>1</v>
      </c>
      <c r="K999" s="5">
        <f t="shared" si="39"/>
        <v>1</v>
      </c>
      <c r="L999" s="56">
        <f t="shared" si="38"/>
        <v>1</v>
      </c>
      <c r="M999" s="18"/>
      <c r="N999" s="18"/>
      <c r="O999" s="18">
        <v>1</v>
      </c>
      <c r="P999" s="18">
        <v>0</v>
      </c>
      <c r="Q999" s="18">
        <v>0</v>
      </c>
      <c r="R999" s="79">
        <v>0</v>
      </c>
      <c r="S999" s="79">
        <v>1</v>
      </c>
      <c r="T999" s="79">
        <v>1</v>
      </c>
      <c r="U999" s="79">
        <v>0</v>
      </c>
      <c r="V999" s="79">
        <v>1</v>
      </c>
      <c r="W999" s="79">
        <v>0</v>
      </c>
      <c r="X999" s="79">
        <v>1</v>
      </c>
      <c r="Y999" s="79">
        <f>표35_49651611931749[[#This Row],[Mdm2(t+1)]]</f>
        <v>1</v>
      </c>
    </row>
    <row r="1000" spans="1:25" ht="10.8">
      <c r="A1000" s="54">
        <v>1</v>
      </c>
      <c r="B1000" s="25">
        <v>0</v>
      </c>
      <c r="C1000" s="25">
        <v>0</v>
      </c>
      <c r="D1000" s="25">
        <v>0</v>
      </c>
      <c r="E1000" s="24">
        <v>1</v>
      </c>
      <c r="F1000" s="26">
        <v>1</v>
      </c>
      <c r="G1000" s="26">
        <v>0</v>
      </c>
      <c r="H1000" s="26">
        <v>1</v>
      </c>
      <c r="I1000" s="26">
        <v>1</v>
      </c>
      <c r="J1000" s="5">
        <v>0</v>
      </c>
      <c r="K1000" s="5">
        <f t="shared" si="39"/>
        <v>2</v>
      </c>
      <c r="L1000" s="56">
        <f t="shared" si="38"/>
        <v>1</v>
      </c>
      <c r="M1000" s="18"/>
      <c r="N1000" s="18"/>
      <c r="O1000" s="18">
        <v>1</v>
      </c>
      <c r="P1000" s="18">
        <v>0</v>
      </c>
      <c r="Q1000" s="18">
        <v>0</v>
      </c>
      <c r="R1000" s="79">
        <v>0</v>
      </c>
      <c r="S1000" s="79">
        <v>1</v>
      </c>
      <c r="T1000" s="79">
        <v>1</v>
      </c>
      <c r="U1000" s="79">
        <v>0</v>
      </c>
      <c r="V1000" s="79">
        <v>1</v>
      </c>
      <c r="W1000" s="79">
        <v>1</v>
      </c>
      <c r="X1000" s="79">
        <v>0</v>
      </c>
      <c r="Y1000" s="79">
        <f>표35_49651611931749[[#This Row],[Mdm2(t+1)]]</f>
        <v>1</v>
      </c>
    </row>
    <row r="1001" spans="1:25" ht="10.8">
      <c r="A1001" s="54">
        <v>1</v>
      </c>
      <c r="B1001" s="25">
        <v>0</v>
      </c>
      <c r="C1001" s="25">
        <v>0</v>
      </c>
      <c r="D1001" s="25">
        <v>0</v>
      </c>
      <c r="E1001" s="24">
        <v>1</v>
      </c>
      <c r="F1001" s="26">
        <v>1</v>
      </c>
      <c r="G1001" s="26">
        <v>0</v>
      </c>
      <c r="H1001" s="26">
        <v>1</v>
      </c>
      <c r="I1001" s="26">
        <v>1</v>
      </c>
      <c r="J1001" s="5">
        <v>1</v>
      </c>
      <c r="K1001" s="5">
        <f t="shared" si="39"/>
        <v>2</v>
      </c>
      <c r="L1001" s="56">
        <f t="shared" si="38"/>
        <v>1</v>
      </c>
      <c r="M1001" s="18"/>
      <c r="N1001" s="18"/>
      <c r="O1001" s="18">
        <v>1</v>
      </c>
      <c r="P1001" s="18">
        <v>0</v>
      </c>
      <c r="Q1001" s="18">
        <v>0</v>
      </c>
      <c r="R1001" s="79">
        <v>0</v>
      </c>
      <c r="S1001" s="79">
        <v>1</v>
      </c>
      <c r="T1001" s="79">
        <v>1</v>
      </c>
      <c r="U1001" s="79">
        <v>0</v>
      </c>
      <c r="V1001" s="79">
        <v>1</v>
      </c>
      <c r="W1001" s="79">
        <v>1</v>
      </c>
      <c r="X1001" s="79">
        <v>1</v>
      </c>
      <c r="Y1001" s="79">
        <f>표35_49651611931749[[#This Row],[Mdm2(t+1)]]</f>
        <v>1</v>
      </c>
    </row>
    <row r="1002" spans="1:25" ht="10.8">
      <c r="A1002" s="54">
        <v>1</v>
      </c>
      <c r="B1002" s="25">
        <v>0</v>
      </c>
      <c r="C1002" s="25">
        <v>0</v>
      </c>
      <c r="D1002" s="25">
        <v>0</v>
      </c>
      <c r="E1002" s="24">
        <v>1</v>
      </c>
      <c r="F1002" s="26">
        <v>1</v>
      </c>
      <c r="G1002" s="26">
        <v>1</v>
      </c>
      <c r="H1002" s="26">
        <v>0</v>
      </c>
      <c r="I1002" s="26">
        <v>0</v>
      </c>
      <c r="J1002" s="6">
        <v>0</v>
      </c>
      <c r="K1002" s="5">
        <f t="shared" si="39"/>
        <v>2</v>
      </c>
      <c r="L1002" s="56">
        <f t="shared" si="38"/>
        <v>1</v>
      </c>
      <c r="M1002" s="18"/>
      <c r="N1002" s="18"/>
      <c r="O1002" s="18">
        <v>1</v>
      </c>
      <c r="P1002" s="18">
        <v>0</v>
      </c>
      <c r="Q1002" s="18">
        <v>0</v>
      </c>
      <c r="R1002" s="79">
        <v>0</v>
      </c>
      <c r="S1002" s="79">
        <v>1</v>
      </c>
      <c r="T1002" s="79">
        <v>1</v>
      </c>
      <c r="U1002" s="79">
        <v>1</v>
      </c>
      <c r="V1002" s="79">
        <v>0</v>
      </c>
      <c r="W1002" s="79">
        <v>0</v>
      </c>
      <c r="X1002" s="79">
        <v>0</v>
      </c>
      <c r="Y1002" s="79">
        <f>표35_49651611931749[[#This Row],[Mdm2(t+1)]]</f>
        <v>1</v>
      </c>
    </row>
    <row r="1003" spans="1:25" ht="10.8">
      <c r="A1003" s="54">
        <v>1</v>
      </c>
      <c r="B1003" s="25">
        <v>0</v>
      </c>
      <c r="C1003" s="25">
        <v>0</v>
      </c>
      <c r="D1003" s="25">
        <v>0</v>
      </c>
      <c r="E1003" s="24">
        <v>1</v>
      </c>
      <c r="F1003" s="26">
        <v>1</v>
      </c>
      <c r="G1003" s="26">
        <v>1</v>
      </c>
      <c r="H1003" s="26">
        <v>0</v>
      </c>
      <c r="I1003" s="26">
        <v>0</v>
      </c>
      <c r="J1003" s="6">
        <v>1</v>
      </c>
      <c r="K1003" s="5">
        <f t="shared" si="39"/>
        <v>2</v>
      </c>
      <c r="L1003" s="56">
        <f t="shared" si="38"/>
        <v>1</v>
      </c>
      <c r="M1003" s="18"/>
      <c r="N1003" s="18"/>
      <c r="O1003" s="18">
        <v>1</v>
      </c>
      <c r="P1003" s="18">
        <v>0</v>
      </c>
      <c r="Q1003" s="18">
        <v>0</v>
      </c>
      <c r="R1003" s="79">
        <v>0</v>
      </c>
      <c r="S1003" s="79">
        <v>1</v>
      </c>
      <c r="T1003" s="79">
        <v>1</v>
      </c>
      <c r="U1003" s="79">
        <v>1</v>
      </c>
      <c r="V1003" s="79">
        <v>0</v>
      </c>
      <c r="W1003" s="79">
        <v>0</v>
      </c>
      <c r="X1003" s="79">
        <v>1</v>
      </c>
      <c r="Y1003" s="79">
        <f>표35_49651611931749[[#This Row],[Mdm2(t+1)]]</f>
        <v>1</v>
      </c>
    </row>
    <row r="1004" spans="1:25" ht="10.8">
      <c r="A1004" s="54">
        <v>1</v>
      </c>
      <c r="B1004" s="25">
        <v>0</v>
      </c>
      <c r="C1004" s="25">
        <v>0</v>
      </c>
      <c r="D1004" s="25">
        <v>0</v>
      </c>
      <c r="E1004" s="24">
        <v>1</v>
      </c>
      <c r="F1004" s="26">
        <v>1</v>
      </c>
      <c r="G1004" s="26">
        <v>1</v>
      </c>
      <c r="H1004" s="26">
        <v>0</v>
      </c>
      <c r="I1004" s="26">
        <v>1</v>
      </c>
      <c r="J1004" s="6">
        <v>0</v>
      </c>
      <c r="K1004" s="5">
        <f t="shared" si="39"/>
        <v>3</v>
      </c>
      <c r="L1004" s="56">
        <f t="shared" si="38"/>
        <v>1</v>
      </c>
      <c r="M1004" s="18"/>
      <c r="N1004" s="18"/>
      <c r="O1004" s="18">
        <v>1</v>
      </c>
      <c r="P1004" s="18">
        <v>0</v>
      </c>
      <c r="Q1004" s="18">
        <v>0</v>
      </c>
      <c r="R1004" s="79">
        <v>0</v>
      </c>
      <c r="S1004" s="79">
        <v>1</v>
      </c>
      <c r="T1004" s="79">
        <v>1</v>
      </c>
      <c r="U1004" s="79">
        <v>1</v>
      </c>
      <c r="V1004" s="79">
        <v>0</v>
      </c>
      <c r="W1004" s="79">
        <v>1</v>
      </c>
      <c r="X1004" s="79">
        <v>0</v>
      </c>
      <c r="Y1004" s="79">
        <f>표35_49651611931749[[#This Row],[Mdm2(t+1)]]</f>
        <v>1</v>
      </c>
    </row>
    <row r="1005" spans="1:25" ht="10.8">
      <c r="A1005" s="54">
        <v>1</v>
      </c>
      <c r="B1005" s="25">
        <v>0</v>
      </c>
      <c r="C1005" s="25">
        <v>0</v>
      </c>
      <c r="D1005" s="25">
        <v>0</v>
      </c>
      <c r="E1005" s="24">
        <v>1</v>
      </c>
      <c r="F1005" s="26">
        <v>1</v>
      </c>
      <c r="G1005" s="26">
        <v>1</v>
      </c>
      <c r="H1005" s="26">
        <v>0</v>
      </c>
      <c r="I1005" s="26">
        <v>1</v>
      </c>
      <c r="J1005" s="6">
        <v>1</v>
      </c>
      <c r="K1005" s="5">
        <f t="shared" si="39"/>
        <v>3</v>
      </c>
      <c r="L1005" s="56">
        <f t="shared" si="38"/>
        <v>1</v>
      </c>
      <c r="M1005" s="18"/>
      <c r="N1005" s="18"/>
      <c r="O1005" s="18">
        <v>1</v>
      </c>
      <c r="P1005" s="18">
        <v>0</v>
      </c>
      <c r="Q1005" s="18">
        <v>0</v>
      </c>
      <c r="R1005" s="79">
        <v>0</v>
      </c>
      <c r="S1005" s="79">
        <v>1</v>
      </c>
      <c r="T1005" s="79">
        <v>1</v>
      </c>
      <c r="U1005" s="79">
        <v>1</v>
      </c>
      <c r="V1005" s="79">
        <v>0</v>
      </c>
      <c r="W1005" s="79">
        <v>1</v>
      </c>
      <c r="X1005" s="79">
        <v>1</v>
      </c>
      <c r="Y1005" s="79">
        <f>표35_49651611931749[[#This Row],[Mdm2(t+1)]]</f>
        <v>1</v>
      </c>
    </row>
    <row r="1006" spans="1:25" ht="10.8">
      <c r="A1006" s="54">
        <v>1</v>
      </c>
      <c r="B1006" s="25">
        <v>0</v>
      </c>
      <c r="C1006" s="25">
        <v>0</v>
      </c>
      <c r="D1006" s="25">
        <v>0</v>
      </c>
      <c r="E1006" s="24">
        <v>1</v>
      </c>
      <c r="F1006" s="26">
        <v>1</v>
      </c>
      <c r="G1006" s="26">
        <v>1</v>
      </c>
      <c r="H1006" s="26">
        <v>1</v>
      </c>
      <c r="I1006" s="26">
        <v>0</v>
      </c>
      <c r="J1006" s="6">
        <v>0</v>
      </c>
      <c r="K1006" s="5">
        <f t="shared" si="39"/>
        <v>3</v>
      </c>
      <c r="L1006" s="56">
        <f t="shared" si="38"/>
        <v>1</v>
      </c>
      <c r="M1006" s="18"/>
      <c r="N1006" s="18"/>
      <c r="O1006" s="18">
        <v>1</v>
      </c>
      <c r="P1006" s="18">
        <v>0</v>
      </c>
      <c r="Q1006" s="18">
        <v>0</v>
      </c>
      <c r="R1006" s="79">
        <v>0</v>
      </c>
      <c r="S1006" s="79">
        <v>1</v>
      </c>
      <c r="T1006" s="79">
        <v>1</v>
      </c>
      <c r="U1006" s="79">
        <v>1</v>
      </c>
      <c r="V1006" s="79">
        <v>1</v>
      </c>
      <c r="W1006" s="79">
        <v>0</v>
      </c>
      <c r="X1006" s="79">
        <v>0</v>
      </c>
      <c r="Y1006" s="79">
        <f>표35_49651611931749[[#This Row],[Mdm2(t+1)]]</f>
        <v>1</v>
      </c>
    </row>
    <row r="1007" spans="1:25" ht="10.8">
      <c r="A1007" s="54">
        <v>1</v>
      </c>
      <c r="B1007" s="25">
        <v>0</v>
      </c>
      <c r="C1007" s="25">
        <v>0</v>
      </c>
      <c r="D1007" s="25">
        <v>0</v>
      </c>
      <c r="E1007" s="24">
        <v>1</v>
      </c>
      <c r="F1007" s="26">
        <v>1</v>
      </c>
      <c r="G1007" s="26">
        <v>1</v>
      </c>
      <c r="H1007" s="26">
        <v>1</v>
      </c>
      <c r="I1007" s="26">
        <v>0</v>
      </c>
      <c r="J1007" s="6">
        <v>1</v>
      </c>
      <c r="K1007" s="5">
        <f t="shared" si="39"/>
        <v>3</v>
      </c>
      <c r="L1007" s="56">
        <f t="shared" si="38"/>
        <v>1</v>
      </c>
      <c r="M1007" s="18"/>
      <c r="N1007" s="18"/>
      <c r="O1007" s="18">
        <v>1</v>
      </c>
      <c r="P1007" s="18">
        <v>0</v>
      </c>
      <c r="Q1007" s="18">
        <v>0</v>
      </c>
      <c r="R1007" s="79">
        <v>0</v>
      </c>
      <c r="S1007" s="79">
        <v>1</v>
      </c>
      <c r="T1007" s="79">
        <v>1</v>
      </c>
      <c r="U1007" s="79">
        <v>1</v>
      </c>
      <c r="V1007" s="79">
        <v>1</v>
      </c>
      <c r="W1007" s="79">
        <v>0</v>
      </c>
      <c r="X1007" s="79">
        <v>1</v>
      </c>
      <c r="Y1007" s="79">
        <f>표35_49651611931749[[#This Row],[Mdm2(t+1)]]</f>
        <v>1</v>
      </c>
    </row>
    <row r="1008" spans="1:25" ht="10.8">
      <c r="A1008" s="54">
        <v>1</v>
      </c>
      <c r="B1008" s="25">
        <v>0</v>
      </c>
      <c r="C1008" s="25">
        <v>0</v>
      </c>
      <c r="D1008" s="25">
        <v>0</v>
      </c>
      <c r="E1008" s="24">
        <v>1</v>
      </c>
      <c r="F1008" s="26">
        <v>1</v>
      </c>
      <c r="G1008" s="26">
        <v>1</v>
      </c>
      <c r="H1008" s="26">
        <v>1</v>
      </c>
      <c r="I1008" s="26">
        <v>1</v>
      </c>
      <c r="J1008" s="6">
        <v>0</v>
      </c>
      <c r="K1008" s="5">
        <f t="shared" si="39"/>
        <v>4</v>
      </c>
      <c r="L1008" s="56">
        <f t="shared" si="38"/>
        <v>1</v>
      </c>
      <c r="M1008" s="18"/>
      <c r="N1008" s="18"/>
      <c r="O1008" s="18">
        <v>1</v>
      </c>
      <c r="P1008" s="18">
        <v>0</v>
      </c>
      <c r="Q1008" s="18">
        <v>0</v>
      </c>
      <c r="R1008" s="79">
        <v>0</v>
      </c>
      <c r="S1008" s="79">
        <v>1</v>
      </c>
      <c r="T1008" s="79">
        <v>1</v>
      </c>
      <c r="U1008" s="79">
        <v>1</v>
      </c>
      <c r="V1008" s="79">
        <v>1</v>
      </c>
      <c r="W1008" s="79">
        <v>1</v>
      </c>
      <c r="X1008" s="79">
        <v>0</v>
      </c>
      <c r="Y1008" s="79">
        <f>표35_49651611931749[[#This Row],[Mdm2(t+1)]]</f>
        <v>1</v>
      </c>
    </row>
    <row r="1009" spans="1:25" ht="10.8">
      <c r="A1009" s="54">
        <v>1</v>
      </c>
      <c r="B1009" s="25">
        <v>0</v>
      </c>
      <c r="C1009" s="25">
        <v>0</v>
      </c>
      <c r="D1009" s="25">
        <v>0</v>
      </c>
      <c r="E1009" s="24">
        <v>1</v>
      </c>
      <c r="F1009" s="26">
        <v>1</v>
      </c>
      <c r="G1009" s="26">
        <v>1</v>
      </c>
      <c r="H1009" s="26">
        <v>1</v>
      </c>
      <c r="I1009" s="26">
        <v>1</v>
      </c>
      <c r="J1009" s="6">
        <v>1</v>
      </c>
      <c r="K1009" s="5">
        <f t="shared" si="39"/>
        <v>4</v>
      </c>
      <c r="L1009" s="56">
        <f t="shared" si="38"/>
        <v>1</v>
      </c>
      <c r="M1009" s="18"/>
      <c r="N1009" s="18"/>
      <c r="O1009" s="18">
        <v>1</v>
      </c>
      <c r="P1009" s="18">
        <v>0</v>
      </c>
      <c r="Q1009" s="18">
        <v>0</v>
      </c>
      <c r="R1009" s="79">
        <v>0</v>
      </c>
      <c r="S1009" s="79">
        <v>1</v>
      </c>
      <c r="T1009" s="79">
        <v>1</v>
      </c>
      <c r="U1009" s="79">
        <v>1</v>
      </c>
      <c r="V1009" s="79">
        <v>1</v>
      </c>
      <c r="W1009" s="79">
        <v>1</v>
      </c>
      <c r="X1009" s="79">
        <v>1</v>
      </c>
      <c r="Y1009" s="79">
        <f>표35_49651611931749[[#This Row],[Mdm2(t+1)]]</f>
        <v>1</v>
      </c>
    </row>
    <row r="1010" spans="1:25" ht="10.8">
      <c r="A1010" s="54">
        <v>1</v>
      </c>
      <c r="B1010" s="25">
        <v>0</v>
      </c>
      <c r="C1010" s="25">
        <v>0</v>
      </c>
      <c r="D1010" s="23">
        <v>1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5">
        <v>0</v>
      </c>
      <c r="K1010" s="5">
        <f t="shared" si="39"/>
        <v>-4</v>
      </c>
      <c r="L1010" s="56">
        <f t="shared" ref="L1010:L1073" si="40">IF(K1010&gt;0,1,IF(K1010&lt;0,0,J1010))</f>
        <v>0</v>
      </c>
      <c r="M1010" s="18"/>
      <c r="N1010" s="18"/>
      <c r="O1010" s="18">
        <v>1</v>
      </c>
      <c r="P1010" s="18">
        <v>0</v>
      </c>
      <c r="Q1010" s="18">
        <v>0</v>
      </c>
      <c r="R1010" s="79">
        <v>1</v>
      </c>
      <c r="S1010" s="79">
        <v>0</v>
      </c>
      <c r="T1010" s="79">
        <v>0</v>
      </c>
      <c r="U1010" s="79">
        <v>0</v>
      </c>
      <c r="V1010" s="79">
        <v>0</v>
      </c>
      <c r="W1010" s="79">
        <v>0</v>
      </c>
      <c r="X1010" s="79">
        <v>0</v>
      </c>
      <c r="Y1010" s="79">
        <f>표35_49651611931749[[#This Row],[Mdm2(t+1)]]</f>
        <v>0</v>
      </c>
    </row>
    <row r="1011" spans="1:25" ht="10.8">
      <c r="A1011" s="54">
        <v>1</v>
      </c>
      <c r="B1011" s="25">
        <v>0</v>
      </c>
      <c r="C1011" s="25">
        <v>0</v>
      </c>
      <c r="D1011" s="23">
        <v>1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5">
        <v>1</v>
      </c>
      <c r="K1011" s="5">
        <f t="shared" ref="K1011:K1074" si="41">A1011*$C$423+B1011*$C$424+C1011*$C$425+D1011*$C$426+E1011*$C$427+F1011*$C$428+G1011*$C$429+H1011*$C$430+I1011*$C$431+$C$422</f>
        <v>-4</v>
      </c>
      <c r="L1011" s="56">
        <f t="shared" si="40"/>
        <v>0</v>
      </c>
      <c r="M1011" s="18"/>
      <c r="N1011" s="18"/>
      <c r="O1011" s="18">
        <v>1</v>
      </c>
      <c r="P1011" s="18">
        <v>0</v>
      </c>
      <c r="Q1011" s="18">
        <v>0</v>
      </c>
      <c r="R1011" s="79">
        <v>1</v>
      </c>
      <c r="S1011" s="79">
        <v>0</v>
      </c>
      <c r="T1011" s="79">
        <v>0</v>
      </c>
      <c r="U1011" s="79">
        <v>0</v>
      </c>
      <c r="V1011" s="79">
        <v>0</v>
      </c>
      <c r="W1011" s="79">
        <v>0</v>
      </c>
      <c r="X1011" s="79">
        <v>1</v>
      </c>
      <c r="Y1011" s="79">
        <f>표35_49651611931749[[#This Row],[Mdm2(t+1)]]</f>
        <v>0</v>
      </c>
    </row>
    <row r="1012" spans="1:25" ht="10.8">
      <c r="A1012" s="54">
        <v>1</v>
      </c>
      <c r="B1012" s="25">
        <v>0</v>
      </c>
      <c r="C1012" s="25">
        <v>0</v>
      </c>
      <c r="D1012" s="23">
        <v>1</v>
      </c>
      <c r="E1012" s="24">
        <v>0</v>
      </c>
      <c r="F1012" s="24">
        <v>0</v>
      </c>
      <c r="G1012" s="24">
        <v>0</v>
      </c>
      <c r="H1012" s="24">
        <v>0</v>
      </c>
      <c r="I1012" s="24">
        <v>1</v>
      </c>
      <c r="J1012" s="5">
        <v>0</v>
      </c>
      <c r="K1012" s="5">
        <f t="shared" si="41"/>
        <v>-3</v>
      </c>
      <c r="L1012" s="56">
        <f t="shared" si="40"/>
        <v>0</v>
      </c>
      <c r="M1012" s="18"/>
      <c r="N1012" s="18"/>
      <c r="O1012" s="18">
        <v>1</v>
      </c>
      <c r="P1012" s="18">
        <v>0</v>
      </c>
      <c r="Q1012" s="18">
        <v>0</v>
      </c>
      <c r="R1012" s="79">
        <v>1</v>
      </c>
      <c r="S1012" s="79">
        <v>0</v>
      </c>
      <c r="T1012" s="79">
        <v>0</v>
      </c>
      <c r="U1012" s="79">
        <v>0</v>
      </c>
      <c r="V1012" s="79">
        <v>0</v>
      </c>
      <c r="W1012" s="79">
        <v>1</v>
      </c>
      <c r="X1012" s="79">
        <v>0</v>
      </c>
      <c r="Y1012" s="79">
        <f>표35_49651611931749[[#This Row],[Mdm2(t+1)]]</f>
        <v>0</v>
      </c>
    </row>
    <row r="1013" spans="1:25" ht="10.8">
      <c r="A1013" s="54">
        <v>1</v>
      </c>
      <c r="B1013" s="25">
        <v>0</v>
      </c>
      <c r="C1013" s="25">
        <v>0</v>
      </c>
      <c r="D1013" s="23">
        <v>1</v>
      </c>
      <c r="E1013" s="24">
        <v>0</v>
      </c>
      <c r="F1013" s="24">
        <v>0</v>
      </c>
      <c r="G1013" s="24">
        <v>0</v>
      </c>
      <c r="H1013" s="24">
        <v>0</v>
      </c>
      <c r="I1013" s="24">
        <v>1</v>
      </c>
      <c r="J1013" s="5">
        <v>1</v>
      </c>
      <c r="K1013" s="5">
        <f t="shared" si="41"/>
        <v>-3</v>
      </c>
      <c r="L1013" s="56">
        <f t="shared" si="40"/>
        <v>0</v>
      </c>
      <c r="M1013" s="18"/>
      <c r="N1013" s="18"/>
      <c r="O1013" s="18">
        <v>1</v>
      </c>
      <c r="P1013" s="18">
        <v>0</v>
      </c>
      <c r="Q1013" s="18">
        <v>0</v>
      </c>
      <c r="R1013" s="79">
        <v>1</v>
      </c>
      <c r="S1013" s="79">
        <v>0</v>
      </c>
      <c r="T1013" s="79">
        <v>0</v>
      </c>
      <c r="U1013" s="79">
        <v>0</v>
      </c>
      <c r="V1013" s="79">
        <v>0</v>
      </c>
      <c r="W1013" s="79">
        <v>1</v>
      </c>
      <c r="X1013" s="79">
        <v>1</v>
      </c>
      <c r="Y1013" s="79">
        <f>표35_49651611931749[[#This Row],[Mdm2(t+1)]]</f>
        <v>0</v>
      </c>
    </row>
    <row r="1014" spans="1:25" ht="10.8">
      <c r="A1014" s="54">
        <v>1</v>
      </c>
      <c r="B1014" s="25">
        <v>0</v>
      </c>
      <c r="C1014" s="25">
        <v>0</v>
      </c>
      <c r="D1014" s="23">
        <v>1</v>
      </c>
      <c r="E1014" s="24">
        <v>0</v>
      </c>
      <c r="F1014" s="24">
        <v>0</v>
      </c>
      <c r="G1014" s="24">
        <v>0</v>
      </c>
      <c r="H1014" s="24">
        <v>1</v>
      </c>
      <c r="I1014" s="24">
        <v>0</v>
      </c>
      <c r="J1014" s="6">
        <v>0</v>
      </c>
      <c r="K1014" s="5">
        <f t="shared" si="41"/>
        <v>-3</v>
      </c>
      <c r="L1014" s="56">
        <f t="shared" si="40"/>
        <v>0</v>
      </c>
      <c r="M1014" s="18"/>
      <c r="N1014" s="18"/>
      <c r="O1014" s="18">
        <v>1</v>
      </c>
      <c r="P1014" s="18">
        <v>0</v>
      </c>
      <c r="Q1014" s="18">
        <v>0</v>
      </c>
      <c r="R1014" s="79">
        <v>1</v>
      </c>
      <c r="S1014" s="79">
        <v>0</v>
      </c>
      <c r="T1014" s="79">
        <v>0</v>
      </c>
      <c r="U1014" s="79">
        <v>0</v>
      </c>
      <c r="V1014" s="79">
        <v>1</v>
      </c>
      <c r="W1014" s="79">
        <v>0</v>
      </c>
      <c r="X1014" s="79">
        <v>0</v>
      </c>
      <c r="Y1014" s="79">
        <f>표35_49651611931749[[#This Row],[Mdm2(t+1)]]</f>
        <v>0</v>
      </c>
    </row>
    <row r="1015" spans="1:25" ht="10.8">
      <c r="A1015" s="54">
        <v>1</v>
      </c>
      <c r="B1015" s="25">
        <v>0</v>
      </c>
      <c r="C1015" s="25">
        <v>0</v>
      </c>
      <c r="D1015" s="23">
        <v>1</v>
      </c>
      <c r="E1015" s="24">
        <v>0</v>
      </c>
      <c r="F1015" s="24">
        <v>0</v>
      </c>
      <c r="G1015" s="24">
        <v>0</v>
      </c>
      <c r="H1015" s="24">
        <v>1</v>
      </c>
      <c r="I1015" s="24">
        <v>0</v>
      </c>
      <c r="J1015" s="6">
        <v>1</v>
      </c>
      <c r="K1015" s="5">
        <f t="shared" si="41"/>
        <v>-3</v>
      </c>
      <c r="L1015" s="56">
        <f t="shared" si="40"/>
        <v>0</v>
      </c>
      <c r="M1015" s="18"/>
      <c r="N1015" s="18"/>
      <c r="O1015" s="18">
        <v>1</v>
      </c>
      <c r="P1015" s="18">
        <v>0</v>
      </c>
      <c r="Q1015" s="18">
        <v>0</v>
      </c>
      <c r="R1015" s="79">
        <v>1</v>
      </c>
      <c r="S1015" s="79">
        <v>0</v>
      </c>
      <c r="T1015" s="79">
        <v>0</v>
      </c>
      <c r="U1015" s="79">
        <v>0</v>
      </c>
      <c r="V1015" s="79">
        <v>1</v>
      </c>
      <c r="W1015" s="79">
        <v>0</v>
      </c>
      <c r="X1015" s="79">
        <v>1</v>
      </c>
      <c r="Y1015" s="79">
        <f>표35_49651611931749[[#This Row],[Mdm2(t+1)]]</f>
        <v>0</v>
      </c>
    </row>
    <row r="1016" spans="1:25" ht="10.8">
      <c r="A1016" s="54">
        <v>1</v>
      </c>
      <c r="B1016" s="25">
        <v>0</v>
      </c>
      <c r="C1016" s="25">
        <v>0</v>
      </c>
      <c r="D1016" s="23">
        <v>1</v>
      </c>
      <c r="E1016" s="24">
        <v>0</v>
      </c>
      <c r="F1016" s="24">
        <v>0</v>
      </c>
      <c r="G1016" s="24">
        <v>0</v>
      </c>
      <c r="H1016" s="24">
        <v>1</v>
      </c>
      <c r="I1016" s="24">
        <v>1</v>
      </c>
      <c r="J1016" s="6">
        <v>0</v>
      </c>
      <c r="K1016" s="5">
        <f t="shared" si="41"/>
        <v>-2</v>
      </c>
      <c r="L1016" s="56">
        <f t="shared" si="40"/>
        <v>0</v>
      </c>
      <c r="M1016" s="18"/>
      <c r="N1016" s="18"/>
      <c r="O1016" s="18">
        <v>1</v>
      </c>
      <c r="P1016" s="18">
        <v>0</v>
      </c>
      <c r="Q1016" s="18">
        <v>0</v>
      </c>
      <c r="R1016" s="79">
        <v>1</v>
      </c>
      <c r="S1016" s="79">
        <v>0</v>
      </c>
      <c r="T1016" s="79">
        <v>0</v>
      </c>
      <c r="U1016" s="79">
        <v>0</v>
      </c>
      <c r="V1016" s="79">
        <v>1</v>
      </c>
      <c r="W1016" s="79">
        <v>1</v>
      </c>
      <c r="X1016" s="79">
        <v>0</v>
      </c>
      <c r="Y1016" s="79">
        <f>표35_49651611931749[[#This Row],[Mdm2(t+1)]]</f>
        <v>0</v>
      </c>
    </row>
    <row r="1017" spans="1:25" ht="10.8">
      <c r="A1017" s="54">
        <v>1</v>
      </c>
      <c r="B1017" s="25">
        <v>0</v>
      </c>
      <c r="C1017" s="25">
        <v>0</v>
      </c>
      <c r="D1017" s="23">
        <v>1</v>
      </c>
      <c r="E1017" s="24">
        <v>0</v>
      </c>
      <c r="F1017" s="24">
        <v>0</v>
      </c>
      <c r="G1017" s="24">
        <v>0</v>
      </c>
      <c r="H1017" s="24">
        <v>1</v>
      </c>
      <c r="I1017" s="24">
        <v>1</v>
      </c>
      <c r="J1017" s="6">
        <v>1</v>
      </c>
      <c r="K1017" s="5">
        <f t="shared" si="41"/>
        <v>-2</v>
      </c>
      <c r="L1017" s="56">
        <f t="shared" si="40"/>
        <v>0</v>
      </c>
      <c r="M1017" s="18"/>
      <c r="N1017" s="18"/>
      <c r="O1017" s="18">
        <v>1</v>
      </c>
      <c r="P1017" s="18">
        <v>0</v>
      </c>
      <c r="Q1017" s="18">
        <v>0</v>
      </c>
      <c r="R1017" s="79">
        <v>1</v>
      </c>
      <c r="S1017" s="79">
        <v>0</v>
      </c>
      <c r="T1017" s="79">
        <v>0</v>
      </c>
      <c r="U1017" s="79">
        <v>0</v>
      </c>
      <c r="V1017" s="79">
        <v>1</v>
      </c>
      <c r="W1017" s="79">
        <v>1</v>
      </c>
      <c r="X1017" s="79">
        <v>1</v>
      </c>
      <c r="Y1017" s="79">
        <f>표35_49651611931749[[#This Row],[Mdm2(t+1)]]</f>
        <v>0</v>
      </c>
    </row>
    <row r="1018" spans="1:25" ht="10.8">
      <c r="A1018" s="54">
        <v>1</v>
      </c>
      <c r="B1018" s="25">
        <v>0</v>
      </c>
      <c r="C1018" s="25">
        <v>0</v>
      </c>
      <c r="D1018" s="23">
        <v>1</v>
      </c>
      <c r="E1018" s="26">
        <v>0</v>
      </c>
      <c r="F1018" s="26">
        <v>0</v>
      </c>
      <c r="G1018" s="26">
        <v>1</v>
      </c>
      <c r="H1018" s="26">
        <v>0</v>
      </c>
      <c r="I1018" s="26">
        <v>0</v>
      </c>
      <c r="J1018" s="6">
        <v>0</v>
      </c>
      <c r="K1018" s="5">
        <f t="shared" si="41"/>
        <v>-2</v>
      </c>
      <c r="L1018" s="56">
        <f t="shared" si="40"/>
        <v>0</v>
      </c>
      <c r="M1018" s="18"/>
      <c r="N1018" s="18"/>
      <c r="O1018" s="18">
        <v>1</v>
      </c>
      <c r="P1018" s="18">
        <v>0</v>
      </c>
      <c r="Q1018" s="18">
        <v>0</v>
      </c>
      <c r="R1018" s="79">
        <v>1</v>
      </c>
      <c r="S1018" s="79">
        <v>0</v>
      </c>
      <c r="T1018" s="79">
        <v>0</v>
      </c>
      <c r="U1018" s="79">
        <v>1</v>
      </c>
      <c r="V1018" s="79">
        <v>0</v>
      </c>
      <c r="W1018" s="79">
        <v>0</v>
      </c>
      <c r="X1018" s="79">
        <v>0</v>
      </c>
      <c r="Y1018" s="79">
        <f>표35_49651611931749[[#This Row],[Mdm2(t+1)]]</f>
        <v>0</v>
      </c>
    </row>
    <row r="1019" spans="1:25" ht="10.8">
      <c r="A1019" s="54">
        <v>1</v>
      </c>
      <c r="B1019" s="25">
        <v>0</v>
      </c>
      <c r="C1019" s="25">
        <v>0</v>
      </c>
      <c r="D1019" s="23">
        <v>1</v>
      </c>
      <c r="E1019" s="26">
        <v>0</v>
      </c>
      <c r="F1019" s="26">
        <v>0</v>
      </c>
      <c r="G1019" s="26">
        <v>1</v>
      </c>
      <c r="H1019" s="26">
        <v>0</v>
      </c>
      <c r="I1019" s="26">
        <v>0</v>
      </c>
      <c r="J1019" s="6">
        <v>1</v>
      </c>
      <c r="K1019" s="5">
        <f t="shared" si="41"/>
        <v>-2</v>
      </c>
      <c r="L1019" s="56">
        <f t="shared" si="40"/>
        <v>0</v>
      </c>
      <c r="M1019" s="18"/>
      <c r="N1019" s="18"/>
      <c r="O1019" s="18">
        <v>1</v>
      </c>
      <c r="P1019" s="18">
        <v>0</v>
      </c>
      <c r="Q1019" s="18">
        <v>0</v>
      </c>
      <c r="R1019" s="79">
        <v>1</v>
      </c>
      <c r="S1019" s="79">
        <v>0</v>
      </c>
      <c r="T1019" s="79">
        <v>0</v>
      </c>
      <c r="U1019" s="79">
        <v>1</v>
      </c>
      <c r="V1019" s="79">
        <v>0</v>
      </c>
      <c r="W1019" s="79">
        <v>0</v>
      </c>
      <c r="X1019" s="79">
        <v>1</v>
      </c>
      <c r="Y1019" s="79">
        <f>표35_49651611931749[[#This Row],[Mdm2(t+1)]]</f>
        <v>0</v>
      </c>
    </row>
    <row r="1020" spans="1:25" ht="10.8">
      <c r="A1020" s="54">
        <v>1</v>
      </c>
      <c r="B1020" s="25">
        <v>0</v>
      </c>
      <c r="C1020" s="25">
        <v>0</v>
      </c>
      <c r="D1020" s="23">
        <v>1</v>
      </c>
      <c r="E1020" s="26">
        <v>0</v>
      </c>
      <c r="F1020" s="26">
        <v>0</v>
      </c>
      <c r="G1020" s="26">
        <v>1</v>
      </c>
      <c r="H1020" s="26">
        <v>0</v>
      </c>
      <c r="I1020" s="26">
        <v>1</v>
      </c>
      <c r="J1020" s="6">
        <v>0</v>
      </c>
      <c r="K1020" s="5">
        <f t="shared" si="41"/>
        <v>-1</v>
      </c>
      <c r="L1020" s="56">
        <f t="shared" si="40"/>
        <v>0</v>
      </c>
      <c r="M1020" s="18"/>
      <c r="N1020" s="18"/>
      <c r="O1020" s="18">
        <v>1</v>
      </c>
      <c r="P1020" s="18">
        <v>0</v>
      </c>
      <c r="Q1020" s="18">
        <v>0</v>
      </c>
      <c r="R1020" s="79">
        <v>1</v>
      </c>
      <c r="S1020" s="79">
        <v>0</v>
      </c>
      <c r="T1020" s="79">
        <v>0</v>
      </c>
      <c r="U1020" s="79">
        <v>1</v>
      </c>
      <c r="V1020" s="79">
        <v>0</v>
      </c>
      <c r="W1020" s="79">
        <v>1</v>
      </c>
      <c r="X1020" s="79">
        <v>0</v>
      </c>
      <c r="Y1020" s="79">
        <f>표35_49651611931749[[#This Row],[Mdm2(t+1)]]</f>
        <v>0</v>
      </c>
    </row>
    <row r="1021" spans="1:25" ht="10.8">
      <c r="A1021" s="54">
        <v>1</v>
      </c>
      <c r="B1021" s="25">
        <v>0</v>
      </c>
      <c r="C1021" s="25">
        <v>0</v>
      </c>
      <c r="D1021" s="23">
        <v>1</v>
      </c>
      <c r="E1021" s="26">
        <v>0</v>
      </c>
      <c r="F1021" s="26">
        <v>0</v>
      </c>
      <c r="G1021" s="26">
        <v>1</v>
      </c>
      <c r="H1021" s="26">
        <v>0</v>
      </c>
      <c r="I1021" s="26">
        <v>1</v>
      </c>
      <c r="J1021" s="6">
        <v>1</v>
      </c>
      <c r="K1021" s="5">
        <f t="shared" si="41"/>
        <v>-1</v>
      </c>
      <c r="L1021" s="56">
        <f t="shared" si="40"/>
        <v>0</v>
      </c>
      <c r="M1021" s="18"/>
      <c r="N1021" s="18"/>
      <c r="O1021" s="18">
        <v>1</v>
      </c>
      <c r="P1021" s="18">
        <v>0</v>
      </c>
      <c r="Q1021" s="18">
        <v>0</v>
      </c>
      <c r="R1021" s="79">
        <v>1</v>
      </c>
      <c r="S1021" s="79">
        <v>0</v>
      </c>
      <c r="T1021" s="79">
        <v>0</v>
      </c>
      <c r="U1021" s="79">
        <v>1</v>
      </c>
      <c r="V1021" s="79">
        <v>0</v>
      </c>
      <c r="W1021" s="79">
        <v>1</v>
      </c>
      <c r="X1021" s="79">
        <v>1</v>
      </c>
      <c r="Y1021" s="79">
        <f>표35_49651611931749[[#This Row],[Mdm2(t+1)]]</f>
        <v>0</v>
      </c>
    </row>
    <row r="1022" spans="1:25" ht="10.8">
      <c r="A1022" s="54">
        <v>1</v>
      </c>
      <c r="B1022" s="25">
        <v>0</v>
      </c>
      <c r="C1022" s="25">
        <v>0</v>
      </c>
      <c r="D1022" s="23">
        <v>1</v>
      </c>
      <c r="E1022" s="26">
        <v>0</v>
      </c>
      <c r="F1022" s="26">
        <v>0</v>
      </c>
      <c r="G1022" s="26">
        <v>1</v>
      </c>
      <c r="H1022" s="26">
        <v>1</v>
      </c>
      <c r="I1022" s="26">
        <v>0</v>
      </c>
      <c r="J1022" s="5">
        <v>0</v>
      </c>
      <c r="K1022" s="5">
        <f t="shared" si="41"/>
        <v>-1</v>
      </c>
      <c r="L1022" s="56">
        <f t="shared" si="40"/>
        <v>0</v>
      </c>
      <c r="M1022" s="18"/>
      <c r="N1022" s="18"/>
      <c r="O1022" s="18">
        <v>1</v>
      </c>
      <c r="P1022" s="18">
        <v>0</v>
      </c>
      <c r="Q1022" s="18">
        <v>0</v>
      </c>
      <c r="R1022" s="79">
        <v>1</v>
      </c>
      <c r="S1022" s="79">
        <v>0</v>
      </c>
      <c r="T1022" s="79">
        <v>0</v>
      </c>
      <c r="U1022" s="79">
        <v>1</v>
      </c>
      <c r="V1022" s="79">
        <v>1</v>
      </c>
      <c r="W1022" s="79">
        <v>0</v>
      </c>
      <c r="X1022" s="79">
        <v>0</v>
      </c>
      <c r="Y1022" s="79">
        <f>표35_49651611931749[[#This Row],[Mdm2(t+1)]]</f>
        <v>0</v>
      </c>
    </row>
    <row r="1023" spans="1:25" ht="10.8">
      <c r="A1023" s="54">
        <v>1</v>
      </c>
      <c r="B1023" s="25">
        <v>0</v>
      </c>
      <c r="C1023" s="25">
        <v>0</v>
      </c>
      <c r="D1023" s="23">
        <v>1</v>
      </c>
      <c r="E1023" s="26">
        <v>0</v>
      </c>
      <c r="F1023" s="26">
        <v>0</v>
      </c>
      <c r="G1023" s="26">
        <v>1</v>
      </c>
      <c r="H1023" s="26">
        <v>1</v>
      </c>
      <c r="I1023" s="26">
        <v>0</v>
      </c>
      <c r="J1023" s="5">
        <v>1</v>
      </c>
      <c r="K1023" s="5">
        <f t="shared" si="41"/>
        <v>-1</v>
      </c>
      <c r="L1023" s="56">
        <f t="shared" si="40"/>
        <v>0</v>
      </c>
      <c r="M1023" s="18"/>
      <c r="N1023" s="18"/>
      <c r="O1023" s="18">
        <v>1</v>
      </c>
      <c r="P1023" s="18">
        <v>0</v>
      </c>
      <c r="Q1023" s="18">
        <v>0</v>
      </c>
      <c r="R1023" s="79">
        <v>1</v>
      </c>
      <c r="S1023" s="79">
        <v>0</v>
      </c>
      <c r="T1023" s="79">
        <v>0</v>
      </c>
      <c r="U1023" s="79">
        <v>1</v>
      </c>
      <c r="V1023" s="79">
        <v>1</v>
      </c>
      <c r="W1023" s="79">
        <v>0</v>
      </c>
      <c r="X1023" s="79">
        <v>1</v>
      </c>
      <c r="Y1023" s="79">
        <f>표35_49651611931749[[#This Row],[Mdm2(t+1)]]</f>
        <v>0</v>
      </c>
    </row>
    <row r="1024" spans="1:25" ht="10.8">
      <c r="A1024" s="54">
        <v>1</v>
      </c>
      <c r="B1024" s="25">
        <v>0</v>
      </c>
      <c r="C1024" s="25">
        <v>0</v>
      </c>
      <c r="D1024" s="23">
        <v>1</v>
      </c>
      <c r="E1024" s="26">
        <v>0</v>
      </c>
      <c r="F1024" s="26">
        <v>0</v>
      </c>
      <c r="G1024" s="26">
        <v>1</v>
      </c>
      <c r="H1024" s="26">
        <v>1</v>
      </c>
      <c r="I1024" s="26">
        <v>1</v>
      </c>
      <c r="J1024" s="5">
        <v>0</v>
      </c>
      <c r="K1024" s="5">
        <f t="shared" si="41"/>
        <v>0</v>
      </c>
      <c r="L1024" s="56">
        <f t="shared" si="40"/>
        <v>0</v>
      </c>
      <c r="M1024" s="18"/>
      <c r="N1024" s="18"/>
      <c r="O1024" s="18">
        <v>1</v>
      </c>
      <c r="P1024" s="18">
        <v>0</v>
      </c>
      <c r="Q1024" s="18">
        <v>0</v>
      </c>
      <c r="R1024" s="79">
        <v>1</v>
      </c>
      <c r="S1024" s="79">
        <v>0</v>
      </c>
      <c r="T1024" s="79">
        <v>0</v>
      </c>
      <c r="U1024" s="79">
        <v>1</v>
      </c>
      <c r="V1024" s="79">
        <v>1</v>
      </c>
      <c r="W1024" s="79">
        <v>1</v>
      </c>
      <c r="X1024" s="79">
        <v>0</v>
      </c>
      <c r="Y1024" s="79">
        <f>표35_49651611931749[[#This Row],[Mdm2(t+1)]]</f>
        <v>0</v>
      </c>
    </row>
    <row r="1025" spans="1:25" ht="10.8">
      <c r="A1025" s="54">
        <v>1</v>
      </c>
      <c r="B1025" s="25">
        <v>0</v>
      </c>
      <c r="C1025" s="25">
        <v>0</v>
      </c>
      <c r="D1025" s="23">
        <v>1</v>
      </c>
      <c r="E1025" s="26">
        <v>0</v>
      </c>
      <c r="F1025" s="26">
        <v>0</v>
      </c>
      <c r="G1025" s="26">
        <v>1</v>
      </c>
      <c r="H1025" s="26">
        <v>1</v>
      </c>
      <c r="I1025" s="26">
        <v>1</v>
      </c>
      <c r="J1025" s="5">
        <v>1</v>
      </c>
      <c r="K1025" s="5">
        <f t="shared" si="41"/>
        <v>0</v>
      </c>
      <c r="L1025" s="56">
        <f t="shared" si="40"/>
        <v>1</v>
      </c>
      <c r="M1025" s="18"/>
      <c r="N1025" s="18"/>
      <c r="O1025" s="18">
        <v>1</v>
      </c>
      <c r="P1025" s="18">
        <v>0</v>
      </c>
      <c r="Q1025" s="18">
        <v>0</v>
      </c>
      <c r="R1025" s="79">
        <v>1</v>
      </c>
      <c r="S1025" s="79">
        <v>0</v>
      </c>
      <c r="T1025" s="79">
        <v>0</v>
      </c>
      <c r="U1025" s="79">
        <v>1</v>
      </c>
      <c r="V1025" s="79">
        <v>1</v>
      </c>
      <c r="W1025" s="79">
        <v>1</v>
      </c>
      <c r="X1025" s="79">
        <v>1</v>
      </c>
      <c r="Y1025" s="79">
        <f>표35_49651611931749[[#This Row],[Mdm2(t+1)]]</f>
        <v>1</v>
      </c>
    </row>
    <row r="1026" spans="1:25" ht="10.8">
      <c r="A1026" s="54">
        <v>1</v>
      </c>
      <c r="B1026" s="25">
        <v>0</v>
      </c>
      <c r="C1026" s="25">
        <v>0</v>
      </c>
      <c r="D1026" s="23">
        <v>1</v>
      </c>
      <c r="E1026" s="24">
        <v>0</v>
      </c>
      <c r="F1026" s="26">
        <v>1</v>
      </c>
      <c r="G1026" s="26">
        <v>0</v>
      </c>
      <c r="H1026" s="26">
        <v>0</v>
      </c>
      <c r="I1026" s="26">
        <v>0</v>
      </c>
      <c r="J1026" s="6">
        <v>0</v>
      </c>
      <c r="K1026" s="5">
        <f t="shared" si="41"/>
        <v>-3</v>
      </c>
      <c r="L1026" s="56">
        <f t="shared" si="40"/>
        <v>0</v>
      </c>
      <c r="M1026" s="18"/>
      <c r="N1026" s="18"/>
      <c r="O1026" s="18">
        <v>1</v>
      </c>
      <c r="P1026" s="18">
        <v>0</v>
      </c>
      <c r="Q1026" s="18">
        <v>0</v>
      </c>
      <c r="R1026" s="79">
        <v>1</v>
      </c>
      <c r="S1026" s="79">
        <v>0</v>
      </c>
      <c r="T1026" s="79">
        <v>1</v>
      </c>
      <c r="U1026" s="79">
        <v>0</v>
      </c>
      <c r="V1026" s="79">
        <v>0</v>
      </c>
      <c r="W1026" s="79">
        <v>0</v>
      </c>
      <c r="X1026" s="79">
        <v>0</v>
      </c>
      <c r="Y1026" s="79">
        <f>표35_49651611931749[[#This Row],[Mdm2(t+1)]]</f>
        <v>0</v>
      </c>
    </row>
    <row r="1027" spans="1:25" ht="10.8">
      <c r="A1027" s="54">
        <v>1</v>
      </c>
      <c r="B1027" s="25">
        <v>0</v>
      </c>
      <c r="C1027" s="25">
        <v>0</v>
      </c>
      <c r="D1027" s="23">
        <v>1</v>
      </c>
      <c r="E1027" s="24">
        <v>0</v>
      </c>
      <c r="F1027" s="26">
        <v>1</v>
      </c>
      <c r="G1027" s="26">
        <v>0</v>
      </c>
      <c r="H1027" s="26">
        <v>0</v>
      </c>
      <c r="I1027" s="26">
        <v>0</v>
      </c>
      <c r="J1027" s="6">
        <v>1</v>
      </c>
      <c r="K1027" s="5">
        <f t="shared" si="41"/>
        <v>-3</v>
      </c>
      <c r="L1027" s="56">
        <f t="shared" si="40"/>
        <v>0</v>
      </c>
      <c r="M1027" s="18"/>
      <c r="N1027" s="18"/>
      <c r="O1027" s="18">
        <v>1</v>
      </c>
      <c r="P1027" s="18">
        <v>0</v>
      </c>
      <c r="Q1027" s="18">
        <v>0</v>
      </c>
      <c r="R1027" s="79">
        <v>1</v>
      </c>
      <c r="S1027" s="79">
        <v>0</v>
      </c>
      <c r="T1027" s="79">
        <v>1</v>
      </c>
      <c r="U1027" s="79">
        <v>0</v>
      </c>
      <c r="V1027" s="79">
        <v>0</v>
      </c>
      <c r="W1027" s="79">
        <v>0</v>
      </c>
      <c r="X1027" s="79">
        <v>1</v>
      </c>
      <c r="Y1027" s="79">
        <f>표35_49651611931749[[#This Row],[Mdm2(t+1)]]</f>
        <v>0</v>
      </c>
    </row>
    <row r="1028" spans="1:25" ht="10.8">
      <c r="A1028" s="54">
        <v>1</v>
      </c>
      <c r="B1028" s="25">
        <v>0</v>
      </c>
      <c r="C1028" s="25">
        <v>0</v>
      </c>
      <c r="D1028" s="23">
        <v>1</v>
      </c>
      <c r="E1028" s="24">
        <v>0</v>
      </c>
      <c r="F1028" s="26">
        <v>1</v>
      </c>
      <c r="G1028" s="26">
        <v>0</v>
      </c>
      <c r="H1028" s="26">
        <v>0</v>
      </c>
      <c r="I1028" s="26">
        <v>1</v>
      </c>
      <c r="J1028" s="6">
        <v>0</v>
      </c>
      <c r="K1028" s="5">
        <f t="shared" si="41"/>
        <v>-2</v>
      </c>
      <c r="L1028" s="56">
        <f t="shared" si="40"/>
        <v>0</v>
      </c>
      <c r="M1028" s="18"/>
      <c r="N1028" s="18"/>
      <c r="O1028" s="18">
        <v>1</v>
      </c>
      <c r="P1028" s="18">
        <v>0</v>
      </c>
      <c r="Q1028" s="18">
        <v>0</v>
      </c>
      <c r="R1028" s="79">
        <v>1</v>
      </c>
      <c r="S1028" s="79">
        <v>0</v>
      </c>
      <c r="T1028" s="79">
        <v>1</v>
      </c>
      <c r="U1028" s="79">
        <v>0</v>
      </c>
      <c r="V1028" s="79">
        <v>0</v>
      </c>
      <c r="W1028" s="79">
        <v>1</v>
      </c>
      <c r="X1028" s="79">
        <v>0</v>
      </c>
      <c r="Y1028" s="79">
        <f>표35_49651611931749[[#This Row],[Mdm2(t+1)]]</f>
        <v>0</v>
      </c>
    </row>
    <row r="1029" spans="1:25" ht="10.8">
      <c r="A1029" s="54">
        <v>1</v>
      </c>
      <c r="B1029" s="25">
        <v>0</v>
      </c>
      <c r="C1029" s="25">
        <v>0</v>
      </c>
      <c r="D1029" s="23">
        <v>1</v>
      </c>
      <c r="E1029" s="24">
        <v>0</v>
      </c>
      <c r="F1029" s="26">
        <v>1</v>
      </c>
      <c r="G1029" s="26">
        <v>0</v>
      </c>
      <c r="H1029" s="26">
        <v>0</v>
      </c>
      <c r="I1029" s="26">
        <v>1</v>
      </c>
      <c r="J1029" s="6">
        <v>1</v>
      </c>
      <c r="K1029" s="5">
        <f t="shared" si="41"/>
        <v>-2</v>
      </c>
      <c r="L1029" s="56">
        <f t="shared" si="40"/>
        <v>0</v>
      </c>
      <c r="M1029" s="18"/>
      <c r="N1029" s="18"/>
      <c r="O1029" s="18">
        <v>1</v>
      </c>
      <c r="P1029" s="18">
        <v>0</v>
      </c>
      <c r="Q1029" s="18">
        <v>0</v>
      </c>
      <c r="R1029" s="79">
        <v>1</v>
      </c>
      <c r="S1029" s="79">
        <v>0</v>
      </c>
      <c r="T1029" s="79">
        <v>1</v>
      </c>
      <c r="U1029" s="79">
        <v>0</v>
      </c>
      <c r="V1029" s="79">
        <v>0</v>
      </c>
      <c r="W1029" s="79">
        <v>1</v>
      </c>
      <c r="X1029" s="79">
        <v>1</v>
      </c>
      <c r="Y1029" s="79">
        <f>표35_49651611931749[[#This Row],[Mdm2(t+1)]]</f>
        <v>0</v>
      </c>
    </row>
    <row r="1030" spans="1:25" ht="10.8">
      <c r="A1030" s="54">
        <v>1</v>
      </c>
      <c r="B1030" s="25">
        <v>0</v>
      </c>
      <c r="C1030" s="25">
        <v>0</v>
      </c>
      <c r="D1030" s="23">
        <v>1</v>
      </c>
      <c r="E1030" s="24">
        <v>0</v>
      </c>
      <c r="F1030" s="26">
        <v>1</v>
      </c>
      <c r="G1030" s="26">
        <v>0</v>
      </c>
      <c r="H1030" s="26">
        <v>1</v>
      </c>
      <c r="I1030" s="26">
        <v>0</v>
      </c>
      <c r="J1030" s="6">
        <v>0</v>
      </c>
      <c r="K1030" s="5">
        <f t="shared" si="41"/>
        <v>-2</v>
      </c>
      <c r="L1030" s="56">
        <f t="shared" si="40"/>
        <v>0</v>
      </c>
      <c r="M1030" s="18"/>
      <c r="N1030" s="18"/>
      <c r="O1030" s="18">
        <v>1</v>
      </c>
      <c r="P1030" s="18">
        <v>0</v>
      </c>
      <c r="Q1030" s="18">
        <v>0</v>
      </c>
      <c r="R1030" s="79">
        <v>1</v>
      </c>
      <c r="S1030" s="79">
        <v>0</v>
      </c>
      <c r="T1030" s="79">
        <v>1</v>
      </c>
      <c r="U1030" s="79">
        <v>0</v>
      </c>
      <c r="V1030" s="79">
        <v>1</v>
      </c>
      <c r="W1030" s="79">
        <v>0</v>
      </c>
      <c r="X1030" s="79">
        <v>0</v>
      </c>
      <c r="Y1030" s="79">
        <f>표35_49651611931749[[#This Row],[Mdm2(t+1)]]</f>
        <v>0</v>
      </c>
    </row>
    <row r="1031" spans="1:25" ht="10.8">
      <c r="A1031" s="54">
        <v>1</v>
      </c>
      <c r="B1031" s="25">
        <v>0</v>
      </c>
      <c r="C1031" s="25">
        <v>0</v>
      </c>
      <c r="D1031" s="23">
        <v>1</v>
      </c>
      <c r="E1031" s="24">
        <v>0</v>
      </c>
      <c r="F1031" s="26">
        <v>1</v>
      </c>
      <c r="G1031" s="26">
        <v>0</v>
      </c>
      <c r="H1031" s="26">
        <v>1</v>
      </c>
      <c r="I1031" s="26">
        <v>0</v>
      </c>
      <c r="J1031" s="6">
        <v>1</v>
      </c>
      <c r="K1031" s="5">
        <f t="shared" si="41"/>
        <v>-2</v>
      </c>
      <c r="L1031" s="56">
        <f t="shared" si="40"/>
        <v>0</v>
      </c>
      <c r="M1031" s="18"/>
      <c r="N1031" s="18"/>
      <c r="O1031" s="18">
        <v>1</v>
      </c>
      <c r="P1031" s="18">
        <v>0</v>
      </c>
      <c r="Q1031" s="18">
        <v>0</v>
      </c>
      <c r="R1031" s="79">
        <v>1</v>
      </c>
      <c r="S1031" s="79">
        <v>0</v>
      </c>
      <c r="T1031" s="79">
        <v>1</v>
      </c>
      <c r="U1031" s="79">
        <v>0</v>
      </c>
      <c r="V1031" s="79">
        <v>1</v>
      </c>
      <c r="W1031" s="79">
        <v>0</v>
      </c>
      <c r="X1031" s="79">
        <v>1</v>
      </c>
      <c r="Y1031" s="79">
        <f>표35_49651611931749[[#This Row],[Mdm2(t+1)]]</f>
        <v>0</v>
      </c>
    </row>
    <row r="1032" spans="1:25" ht="10.8">
      <c r="A1032" s="54">
        <v>1</v>
      </c>
      <c r="B1032" s="25">
        <v>0</v>
      </c>
      <c r="C1032" s="25">
        <v>0</v>
      </c>
      <c r="D1032" s="23">
        <v>1</v>
      </c>
      <c r="E1032" s="24">
        <v>0</v>
      </c>
      <c r="F1032" s="26">
        <v>1</v>
      </c>
      <c r="G1032" s="26">
        <v>0</v>
      </c>
      <c r="H1032" s="26">
        <v>1</v>
      </c>
      <c r="I1032" s="26">
        <v>1</v>
      </c>
      <c r="J1032" s="6">
        <v>0</v>
      </c>
      <c r="K1032" s="5">
        <f t="shared" si="41"/>
        <v>-1</v>
      </c>
      <c r="L1032" s="56">
        <f t="shared" si="40"/>
        <v>0</v>
      </c>
      <c r="M1032" s="18"/>
      <c r="N1032" s="18"/>
      <c r="O1032" s="18">
        <v>1</v>
      </c>
      <c r="P1032" s="18">
        <v>0</v>
      </c>
      <c r="Q1032" s="18">
        <v>0</v>
      </c>
      <c r="R1032" s="79">
        <v>1</v>
      </c>
      <c r="S1032" s="79">
        <v>0</v>
      </c>
      <c r="T1032" s="79">
        <v>1</v>
      </c>
      <c r="U1032" s="79">
        <v>0</v>
      </c>
      <c r="V1032" s="79">
        <v>1</v>
      </c>
      <c r="W1032" s="79">
        <v>1</v>
      </c>
      <c r="X1032" s="79">
        <v>0</v>
      </c>
      <c r="Y1032" s="79">
        <f>표35_49651611931749[[#This Row],[Mdm2(t+1)]]</f>
        <v>0</v>
      </c>
    </row>
    <row r="1033" spans="1:25" ht="10.8">
      <c r="A1033" s="54">
        <v>1</v>
      </c>
      <c r="B1033" s="25">
        <v>0</v>
      </c>
      <c r="C1033" s="25">
        <v>0</v>
      </c>
      <c r="D1033" s="23">
        <v>1</v>
      </c>
      <c r="E1033" s="26">
        <v>0</v>
      </c>
      <c r="F1033" s="26">
        <v>1</v>
      </c>
      <c r="G1033" s="26">
        <v>0</v>
      </c>
      <c r="H1033" s="26">
        <v>1</v>
      </c>
      <c r="I1033" s="26">
        <v>1</v>
      </c>
      <c r="J1033" s="6">
        <v>1</v>
      </c>
      <c r="K1033" s="5">
        <f t="shared" si="41"/>
        <v>-1</v>
      </c>
      <c r="L1033" s="56">
        <f t="shared" si="40"/>
        <v>0</v>
      </c>
      <c r="M1033" s="18"/>
      <c r="N1033" s="18"/>
      <c r="O1033" s="18">
        <v>1</v>
      </c>
      <c r="P1033" s="18">
        <v>0</v>
      </c>
      <c r="Q1033" s="18">
        <v>0</v>
      </c>
      <c r="R1033" s="79">
        <v>1</v>
      </c>
      <c r="S1033" s="79">
        <v>0</v>
      </c>
      <c r="T1033" s="79">
        <v>1</v>
      </c>
      <c r="U1033" s="79">
        <v>0</v>
      </c>
      <c r="V1033" s="79">
        <v>1</v>
      </c>
      <c r="W1033" s="79">
        <v>1</v>
      </c>
      <c r="X1033" s="79">
        <v>1</v>
      </c>
      <c r="Y1033" s="79">
        <f>표35_49651611931749[[#This Row],[Mdm2(t+1)]]</f>
        <v>0</v>
      </c>
    </row>
    <row r="1034" spans="1:25" ht="10.8">
      <c r="A1034" s="54">
        <v>1</v>
      </c>
      <c r="B1034" s="25">
        <v>0</v>
      </c>
      <c r="C1034" s="25">
        <v>0</v>
      </c>
      <c r="D1034" s="23">
        <v>1</v>
      </c>
      <c r="E1034" s="26">
        <v>0</v>
      </c>
      <c r="F1034" s="26">
        <v>1</v>
      </c>
      <c r="G1034" s="26">
        <v>1</v>
      </c>
      <c r="H1034" s="26">
        <v>0</v>
      </c>
      <c r="I1034" s="26">
        <v>0</v>
      </c>
      <c r="J1034" s="5">
        <v>0</v>
      </c>
      <c r="K1034" s="5">
        <f t="shared" si="41"/>
        <v>-1</v>
      </c>
      <c r="L1034" s="56">
        <f t="shared" si="40"/>
        <v>0</v>
      </c>
      <c r="M1034" s="18"/>
      <c r="N1034" s="18"/>
      <c r="O1034" s="18">
        <v>1</v>
      </c>
      <c r="P1034" s="18">
        <v>0</v>
      </c>
      <c r="Q1034" s="18">
        <v>0</v>
      </c>
      <c r="R1034" s="79">
        <v>1</v>
      </c>
      <c r="S1034" s="79">
        <v>0</v>
      </c>
      <c r="T1034" s="79">
        <v>1</v>
      </c>
      <c r="U1034" s="79">
        <v>1</v>
      </c>
      <c r="V1034" s="79">
        <v>0</v>
      </c>
      <c r="W1034" s="79">
        <v>0</v>
      </c>
      <c r="X1034" s="79">
        <v>0</v>
      </c>
      <c r="Y1034" s="79">
        <f>표35_49651611931749[[#This Row],[Mdm2(t+1)]]</f>
        <v>0</v>
      </c>
    </row>
    <row r="1035" spans="1:25" ht="10.8">
      <c r="A1035" s="54">
        <v>1</v>
      </c>
      <c r="B1035" s="25">
        <v>0</v>
      </c>
      <c r="C1035" s="25">
        <v>0</v>
      </c>
      <c r="D1035" s="23">
        <v>1</v>
      </c>
      <c r="E1035" s="26">
        <v>0</v>
      </c>
      <c r="F1035" s="26">
        <v>1</v>
      </c>
      <c r="G1035" s="26">
        <v>1</v>
      </c>
      <c r="H1035" s="26">
        <v>0</v>
      </c>
      <c r="I1035" s="26">
        <v>0</v>
      </c>
      <c r="J1035" s="5">
        <v>1</v>
      </c>
      <c r="K1035" s="5">
        <f t="shared" si="41"/>
        <v>-1</v>
      </c>
      <c r="L1035" s="56">
        <f t="shared" si="40"/>
        <v>0</v>
      </c>
      <c r="M1035" s="18"/>
      <c r="N1035" s="18"/>
      <c r="O1035" s="18">
        <v>1</v>
      </c>
      <c r="P1035" s="18">
        <v>0</v>
      </c>
      <c r="Q1035" s="18">
        <v>0</v>
      </c>
      <c r="R1035" s="79">
        <v>1</v>
      </c>
      <c r="S1035" s="79">
        <v>0</v>
      </c>
      <c r="T1035" s="79">
        <v>1</v>
      </c>
      <c r="U1035" s="79">
        <v>1</v>
      </c>
      <c r="V1035" s="79">
        <v>0</v>
      </c>
      <c r="W1035" s="79">
        <v>0</v>
      </c>
      <c r="X1035" s="79">
        <v>1</v>
      </c>
      <c r="Y1035" s="79">
        <f>표35_49651611931749[[#This Row],[Mdm2(t+1)]]</f>
        <v>0</v>
      </c>
    </row>
    <row r="1036" spans="1:25" ht="10.8">
      <c r="A1036" s="54">
        <v>1</v>
      </c>
      <c r="B1036" s="25">
        <v>0</v>
      </c>
      <c r="C1036" s="25">
        <v>0</v>
      </c>
      <c r="D1036" s="23">
        <v>1</v>
      </c>
      <c r="E1036" s="24">
        <v>0</v>
      </c>
      <c r="F1036" s="26">
        <v>1</v>
      </c>
      <c r="G1036" s="26">
        <v>1</v>
      </c>
      <c r="H1036" s="26">
        <v>0</v>
      </c>
      <c r="I1036" s="26">
        <v>1</v>
      </c>
      <c r="J1036" s="5">
        <v>0</v>
      </c>
      <c r="K1036" s="5">
        <f t="shared" si="41"/>
        <v>0</v>
      </c>
      <c r="L1036" s="56">
        <f t="shared" si="40"/>
        <v>0</v>
      </c>
      <c r="M1036" s="18"/>
      <c r="N1036" s="18"/>
      <c r="O1036" s="18">
        <v>1</v>
      </c>
      <c r="P1036" s="18">
        <v>0</v>
      </c>
      <c r="Q1036" s="18">
        <v>0</v>
      </c>
      <c r="R1036" s="79">
        <v>1</v>
      </c>
      <c r="S1036" s="79">
        <v>0</v>
      </c>
      <c r="T1036" s="79">
        <v>1</v>
      </c>
      <c r="U1036" s="79">
        <v>1</v>
      </c>
      <c r="V1036" s="79">
        <v>0</v>
      </c>
      <c r="W1036" s="79">
        <v>1</v>
      </c>
      <c r="X1036" s="79">
        <v>0</v>
      </c>
      <c r="Y1036" s="79">
        <f>표35_49651611931749[[#This Row],[Mdm2(t+1)]]</f>
        <v>0</v>
      </c>
    </row>
    <row r="1037" spans="1:25" ht="10.8">
      <c r="A1037" s="54">
        <v>1</v>
      </c>
      <c r="B1037" s="25">
        <v>0</v>
      </c>
      <c r="C1037" s="25">
        <v>0</v>
      </c>
      <c r="D1037" s="23">
        <v>1</v>
      </c>
      <c r="E1037" s="24">
        <v>0</v>
      </c>
      <c r="F1037" s="26">
        <v>1</v>
      </c>
      <c r="G1037" s="26">
        <v>1</v>
      </c>
      <c r="H1037" s="26">
        <v>0</v>
      </c>
      <c r="I1037" s="26">
        <v>1</v>
      </c>
      <c r="J1037" s="5">
        <v>1</v>
      </c>
      <c r="K1037" s="5">
        <f t="shared" si="41"/>
        <v>0</v>
      </c>
      <c r="L1037" s="56">
        <f t="shared" si="40"/>
        <v>1</v>
      </c>
      <c r="M1037" s="18"/>
      <c r="N1037" s="18"/>
      <c r="O1037" s="18">
        <v>1</v>
      </c>
      <c r="P1037" s="18">
        <v>0</v>
      </c>
      <c r="Q1037" s="18">
        <v>0</v>
      </c>
      <c r="R1037" s="79">
        <v>1</v>
      </c>
      <c r="S1037" s="79">
        <v>0</v>
      </c>
      <c r="T1037" s="79">
        <v>1</v>
      </c>
      <c r="U1037" s="79">
        <v>1</v>
      </c>
      <c r="V1037" s="79">
        <v>0</v>
      </c>
      <c r="W1037" s="79">
        <v>1</v>
      </c>
      <c r="X1037" s="79">
        <v>1</v>
      </c>
      <c r="Y1037" s="79">
        <f>표35_49651611931749[[#This Row],[Mdm2(t+1)]]</f>
        <v>1</v>
      </c>
    </row>
    <row r="1038" spans="1:25" ht="10.8">
      <c r="A1038" s="54">
        <v>1</v>
      </c>
      <c r="B1038" s="25">
        <v>0</v>
      </c>
      <c r="C1038" s="25">
        <v>0</v>
      </c>
      <c r="D1038" s="23">
        <v>1</v>
      </c>
      <c r="E1038" s="26">
        <v>0</v>
      </c>
      <c r="F1038" s="26">
        <v>1</v>
      </c>
      <c r="G1038" s="26">
        <v>1</v>
      </c>
      <c r="H1038" s="26">
        <v>1</v>
      </c>
      <c r="I1038" s="26">
        <v>0</v>
      </c>
      <c r="J1038" s="6">
        <v>0</v>
      </c>
      <c r="K1038" s="5">
        <f t="shared" si="41"/>
        <v>0</v>
      </c>
      <c r="L1038" s="56">
        <f t="shared" si="40"/>
        <v>0</v>
      </c>
      <c r="M1038" s="18"/>
      <c r="N1038" s="18"/>
      <c r="O1038" s="18">
        <v>1</v>
      </c>
      <c r="P1038" s="18">
        <v>0</v>
      </c>
      <c r="Q1038" s="18">
        <v>0</v>
      </c>
      <c r="R1038" s="79">
        <v>1</v>
      </c>
      <c r="S1038" s="79">
        <v>0</v>
      </c>
      <c r="T1038" s="79">
        <v>1</v>
      </c>
      <c r="U1038" s="79">
        <v>1</v>
      </c>
      <c r="V1038" s="79">
        <v>1</v>
      </c>
      <c r="W1038" s="79">
        <v>0</v>
      </c>
      <c r="X1038" s="79">
        <v>0</v>
      </c>
      <c r="Y1038" s="79">
        <f>표35_49651611931749[[#This Row],[Mdm2(t+1)]]</f>
        <v>0</v>
      </c>
    </row>
    <row r="1039" spans="1:25" ht="10.8">
      <c r="A1039" s="54">
        <v>1</v>
      </c>
      <c r="B1039" s="25">
        <v>0</v>
      </c>
      <c r="C1039" s="25">
        <v>0</v>
      </c>
      <c r="D1039" s="23">
        <v>1</v>
      </c>
      <c r="E1039" s="26">
        <v>0</v>
      </c>
      <c r="F1039" s="26">
        <v>1</v>
      </c>
      <c r="G1039" s="26">
        <v>1</v>
      </c>
      <c r="H1039" s="26">
        <v>1</v>
      </c>
      <c r="I1039" s="26">
        <v>0</v>
      </c>
      <c r="J1039" s="6">
        <v>1</v>
      </c>
      <c r="K1039" s="5">
        <f t="shared" si="41"/>
        <v>0</v>
      </c>
      <c r="L1039" s="56">
        <f t="shared" si="40"/>
        <v>1</v>
      </c>
      <c r="M1039" s="18"/>
      <c r="N1039" s="18"/>
      <c r="O1039" s="18">
        <v>1</v>
      </c>
      <c r="P1039" s="18">
        <v>0</v>
      </c>
      <c r="Q1039" s="18">
        <v>0</v>
      </c>
      <c r="R1039" s="79">
        <v>1</v>
      </c>
      <c r="S1039" s="79">
        <v>0</v>
      </c>
      <c r="T1039" s="79">
        <v>1</v>
      </c>
      <c r="U1039" s="79">
        <v>1</v>
      </c>
      <c r="V1039" s="79">
        <v>1</v>
      </c>
      <c r="W1039" s="79">
        <v>0</v>
      </c>
      <c r="X1039" s="79">
        <v>1</v>
      </c>
      <c r="Y1039" s="79">
        <f>표35_49651611931749[[#This Row],[Mdm2(t+1)]]</f>
        <v>1</v>
      </c>
    </row>
    <row r="1040" spans="1:25" ht="10.8">
      <c r="A1040" s="54">
        <v>1</v>
      </c>
      <c r="B1040" s="25">
        <v>0</v>
      </c>
      <c r="C1040" s="25">
        <v>0</v>
      </c>
      <c r="D1040" s="23">
        <v>1</v>
      </c>
      <c r="E1040" s="26">
        <v>0</v>
      </c>
      <c r="F1040" s="26">
        <v>1</v>
      </c>
      <c r="G1040" s="26">
        <v>1</v>
      </c>
      <c r="H1040" s="26">
        <v>1</v>
      </c>
      <c r="I1040" s="26">
        <v>1</v>
      </c>
      <c r="J1040" s="6">
        <v>0</v>
      </c>
      <c r="K1040" s="5">
        <f t="shared" si="41"/>
        <v>1</v>
      </c>
      <c r="L1040" s="56">
        <f t="shared" si="40"/>
        <v>1</v>
      </c>
      <c r="M1040" s="18"/>
      <c r="N1040" s="18"/>
      <c r="O1040" s="18">
        <v>1</v>
      </c>
      <c r="P1040" s="18">
        <v>0</v>
      </c>
      <c r="Q1040" s="18">
        <v>0</v>
      </c>
      <c r="R1040" s="79">
        <v>1</v>
      </c>
      <c r="S1040" s="79">
        <v>0</v>
      </c>
      <c r="T1040" s="79">
        <v>1</v>
      </c>
      <c r="U1040" s="79">
        <v>1</v>
      </c>
      <c r="V1040" s="79">
        <v>1</v>
      </c>
      <c r="W1040" s="79">
        <v>1</v>
      </c>
      <c r="X1040" s="79">
        <v>0</v>
      </c>
      <c r="Y1040" s="79">
        <f>표35_49651611931749[[#This Row],[Mdm2(t+1)]]</f>
        <v>1</v>
      </c>
    </row>
    <row r="1041" spans="1:25" ht="10.8">
      <c r="A1041" s="54">
        <v>1</v>
      </c>
      <c r="B1041" s="25">
        <v>0</v>
      </c>
      <c r="C1041" s="25">
        <v>0</v>
      </c>
      <c r="D1041" s="23">
        <v>1</v>
      </c>
      <c r="E1041" s="26">
        <v>0</v>
      </c>
      <c r="F1041" s="26">
        <v>1</v>
      </c>
      <c r="G1041" s="26">
        <v>1</v>
      </c>
      <c r="H1041" s="26">
        <v>1</v>
      </c>
      <c r="I1041" s="26">
        <v>1</v>
      </c>
      <c r="J1041" s="6">
        <v>1</v>
      </c>
      <c r="K1041" s="5">
        <f t="shared" si="41"/>
        <v>1</v>
      </c>
      <c r="L1041" s="56">
        <f t="shared" si="40"/>
        <v>1</v>
      </c>
      <c r="M1041" s="18"/>
      <c r="N1041" s="18"/>
      <c r="O1041" s="18">
        <v>1</v>
      </c>
      <c r="P1041" s="18">
        <v>0</v>
      </c>
      <c r="Q1041" s="18">
        <v>0</v>
      </c>
      <c r="R1041" s="79">
        <v>1</v>
      </c>
      <c r="S1041" s="79">
        <v>0</v>
      </c>
      <c r="T1041" s="79">
        <v>1</v>
      </c>
      <c r="U1041" s="79">
        <v>1</v>
      </c>
      <c r="V1041" s="79">
        <v>1</v>
      </c>
      <c r="W1041" s="79">
        <v>1</v>
      </c>
      <c r="X1041" s="79">
        <v>1</v>
      </c>
      <c r="Y1041" s="79">
        <f>표35_49651611931749[[#This Row],[Mdm2(t+1)]]</f>
        <v>1</v>
      </c>
    </row>
    <row r="1042" spans="1:25" ht="10.8">
      <c r="A1042" s="54">
        <v>1</v>
      </c>
      <c r="B1042" s="25">
        <v>0</v>
      </c>
      <c r="C1042" s="25">
        <v>0</v>
      </c>
      <c r="D1042" s="23">
        <v>1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6">
        <v>0</v>
      </c>
      <c r="K1042" s="5">
        <f t="shared" si="41"/>
        <v>-3</v>
      </c>
      <c r="L1042" s="56">
        <f t="shared" si="40"/>
        <v>0</v>
      </c>
      <c r="M1042" s="18"/>
      <c r="N1042" s="18"/>
      <c r="O1042" s="18">
        <v>1</v>
      </c>
      <c r="P1042" s="18">
        <v>0</v>
      </c>
      <c r="Q1042" s="18">
        <v>0</v>
      </c>
      <c r="R1042" s="79">
        <v>1</v>
      </c>
      <c r="S1042" s="79">
        <v>1</v>
      </c>
      <c r="T1042" s="79">
        <v>0</v>
      </c>
      <c r="U1042" s="79">
        <v>0</v>
      </c>
      <c r="V1042" s="79">
        <v>0</v>
      </c>
      <c r="W1042" s="79">
        <v>0</v>
      </c>
      <c r="X1042" s="79">
        <v>0</v>
      </c>
      <c r="Y1042" s="79">
        <f>표35_49651611931749[[#This Row],[Mdm2(t+1)]]</f>
        <v>0</v>
      </c>
    </row>
    <row r="1043" spans="1:25" ht="10.8">
      <c r="A1043" s="54">
        <v>1</v>
      </c>
      <c r="B1043" s="25">
        <v>0</v>
      </c>
      <c r="C1043" s="25">
        <v>0</v>
      </c>
      <c r="D1043" s="23">
        <v>1</v>
      </c>
      <c r="E1043" s="24">
        <v>1</v>
      </c>
      <c r="F1043" s="24">
        <v>0</v>
      </c>
      <c r="G1043" s="24">
        <v>0</v>
      </c>
      <c r="H1043" s="24">
        <v>0</v>
      </c>
      <c r="I1043" s="24">
        <v>0</v>
      </c>
      <c r="J1043" s="6">
        <v>1</v>
      </c>
      <c r="K1043" s="5">
        <f t="shared" si="41"/>
        <v>-3</v>
      </c>
      <c r="L1043" s="56">
        <f t="shared" si="40"/>
        <v>0</v>
      </c>
      <c r="M1043" s="18"/>
      <c r="N1043" s="18"/>
      <c r="O1043" s="18">
        <v>1</v>
      </c>
      <c r="P1043" s="18">
        <v>0</v>
      </c>
      <c r="Q1043" s="18">
        <v>0</v>
      </c>
      <c r="R1043" s="79">
        <v>1</v>
      </c>
      <c r="S1043" s="79">
        <v>1</v>
      </c>
      <c r="T1043" s="79">
        <v>0</v>
      </c>
      <c r="U1043" s="79">
        <v>0</v>
      </c>
      <c r="V1043" s="79">
        <v>0</v>
      </c>
      <c r="W1043" s="79">
        <v>0</v>
      </c>
      <c r="X1043" s="79">
        <v>1</v>
      </c>
      <c r="Y1043" s="79">
        <f>표35_49651611931749[[#This Row],[Mdm2(t+1)]]</f>
        <v>0</v>
      </c>
    </row>
    <row r="1044" spans="1:25" ht="10.8">
      <c r="A1044" s="54">
        <v>1</v>
      </c>
      <c r="B1044" s="25">
        <v>0</v>
      </c>
      <c r="C1044" s="25">
        <v>0</v>
      </c>
      <c r="D1044" s="23">
        <v>1</v>
      </c>
      <c r="E1044" s="24">
        <v>1</v>
      </c>
      <c r="F1044" s="24">
        <v>0</v>
      </c>
      <c r="G1044" s="24">
        <v>0</v>
      </c>
      <c r="H1044" s="24">
        <v>0</v>
      </c>
      <c r="I1044" s="24">
        <v>1</v>
      </c>
      <c r="J1044" s="6">
        <v>0</v>
      </c>
      <c r="K1044" s="5">
        <f t="shared" si="41"/>
        <v>-2</v>
      </c>
      <c r="L1044" s="56">
        <f t="shared" si="40"/>
        <v>0</v>
      </c>
      <c r="M1044" s="18"/>
      <c r="N1044" s="18"/>
      <c r="O1044" s="18">
        <v>1</v>
      </c>
      <c r="P1044" s="18">
        <v>0</v>
      </c>
      <c r="Q1044" s="18">
        <v>0</v>
      </c>
      <c r="R1044" s="79">
        <v>1</v>
      </c>
      <c r="S1044" s="79">
        <v>1</v>
      </c>
      <c r="T1044" s="79">
        <v>0</v>
      </c>
      <c r="U1044" s="79">
        <v>0</v>
      </c>
      <c r="V1044" s="79">
        <v>0</v>
      </c>
      <c r="W1044" s="79">
        <v>1</v>
      </c>
      <c r="X1044" s="79">
        <v>0</v>
      </c>
      <c r="Y1044" s="79">
        <f>표35_49651611931749[[#This Row],[Mdm2(t+1)]]</f>
        <v>0</v>
      </c>
    </row>
    <row r="1045" spans="1:25" ht="10.8">
      <c r="A1045" s="54">
        <v>1</v>
      </c>
      <c r="B1045" s="25">
        <v>0</v>
      </c>
      <c r="C1045" s="25">
        <v>0</v>
      </c>
      <c r="D1045" s="23">
        <v>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6">
        <v>1</v>
      </c>
      <c r="K1045" s="5">
        <f t="shared" si="41"/>
        <v>-2</v>
      </c>
      <c r="L1045" s="56">
        <f t="shared" si="40"/>
        <v>0</v>
      </c>
      <c r="M1045" s="18"/>
      <c r="N1045" s="18"/>
      <c r="O1045" s="18">
        <v>1</v>
      </c>
      <c r="P1045" s="18">
        <v>0</v>
      </c>
      <c r="Q1045" s="18">
        <v>0</v>
      </c>
      <c r="R1045" s="79">
        <v>1</v>
      </c>
      <c r="S1045" s="79">
        <v>1</v>
      </c>
      <c r="T1045" s="79">
        <v>0</v>
      </c>
      <c r="U1045" s="79">
        <v>0</v>
      </c>
      <c r="V1045" s="79">
        <v>0</v>
      </c>
      <c r="W1045" s="79">
        <v>1</v>
      </c>
      <c r="X1045" s="79">
        <v>1</v>
      </c>
      <c r="Y1045" s="79">
        <f>표35_49651611931749[[#This Row],[Mdm2(t+1)]]</f>
        <v>0</v>
      </c>
    </row>
    <row r="1046" spans="1:25" ht="10.8">
      <c r="A1046" s="54">
        <v>1</v>
      </c>
      <c r="B1046" s="25">
        <v>0</v>
      </c>
      <c r="C1046" s="25">
        <v>0</v>
      </c>
      <c r="D1046" s="23">
        <v>1</v>
      </c>
      <c r="E1046" s="24">
        <v>1</v>
      </c>
      <c r="F1046" s="24">
        <v>0</v>
      </c>
      <c r="G1046" s="24">
        <v>0</v>
      </c>
      <c r="H1046" s="24">
        <v>1</v>
      </c>
      <c r="I1046" s="24">
        <v>0</v>
      </c>
      <c r="J1046" s="5">
        <v>0</v>
      </c>
      <c r="K1046" s="5">
        <f t="shared" si="41"/>
        <v>-2</v>
      </c>
      <c r="L1046" s="56">
        <f t="shared" si="40"/>
        <v>0</v>
      </c>
      <c r="M1046" s="18"/>
      <c r="N1046" s="18"/>
      <c r="O1046" s="18">
        <v>1</v>
      </c>
      <c r="P1046" s="18">
        <v>0</v>
      </c>
      <c r="Q1046" s="18">
        <v>0</v>
      </c>
      <c r="R1046" s="79">
        <v>1</v>
      </c>
      <c r="S1046" s="79">
        <v>1</v>
      </c>
      <c r="T1046" s="79">
        <v>0</v>
      </c>
      <c r="U1046" s="79">
        <v>0</v>
      </c>
      <c r="V1046" s="79">
        <v>1</v>
      </c>
      <c r="W1046" s="79">
        <v>0</v>
      </c>
      <c r="X1046" s="79">
        <v>0</v>
      </c>
      <c r="Y1046" s="79">
        <f>표35_49651611931749[[#This Row],[Mdm2(t+1)]]</f>
        <v>0</v>
      </c>
    </row>
    <row r="1047" spans="1:25" ht="10.8">
      <c r="A1047" s="54">
        <v>1</v>
      </c>
      <c r="B1047" s="25">
        <v>0</v>
      </c>
      <c r="C1047" s="25">
        <v>0</v>
      </c>
      <c r="D1047" s="23">
        <v>1</v>
      </c>
      <c r="E1047" s="24">
        <v>1</v>
      </c>
      <c r="F1047" s="24">
        <v>0</v>
      </c>
      <c r="G1047" s="24">
        <v>0</v>
      </c>
      <c r="H1047" s="24">
        <v>1</v>
      </c>
      <c r="I1047" s="24">
        <v>0</v>
      </c>
      <c r="J1047" s="5">
        <v>1</v>
      </c>
      <c r="K1047" s="5">
        <f t="shared" si="41"/>
        <v>-2</v>
      </c>
      <c r="L1047" s="56">
        <f t="shared" si="40"/>
        <v>0</v>
      </c>
      <c r="M1047" s="18"/>
      <c r="N1047" s="18"/>
      <c r="O1047" s="18">
        <v>1</v>
      </c>
      <c r="P1047" s="18">
        <v>0</v>
      </c>
      <c r="Q1047" s="18">
        <v>0</v>
      </c>
      <c r="R1047" s="79">
        <v>1</v>
      </c>
      <c r="S1047" s="79">
        <v>1</v>
      </c>
      <c r="T1047" s="79">
        <v>0</v>
      </c>
      <c r="U1047" s="79">
        <v>0</v>
      </c>
      <c r="V1047" s="79">
        <v>1</v>
      </c>
      <c r="W1047" s="79">
        <v>0</v>
      </c>
      <c r="X1047" s="79">
        <v>1</v>
      </c>
      <c r="Y1047" s="79">
        <f>표35_49651611931749[[#This Row],[Mdm2(t+1)]]</f>
        <v>0</v>
      </c>
    </row>
    <row r="1048" spans="1:25" ht="10.8">
      <c r="A1048" s="54">
        <v>1</v>
      </c>
      <c r="B1048" s="25">
        <v>0</v>
      </c>
      <c r="C1048" s="25">
        <v>0</v>
      </c>
      <c r="D1048" s="23">
        <v>1</v>
      </c>
      <c r="E1048" s="24">
        <v>1</v>
      </c>
      <c r="F1048" s="24">
        <v>0</v>
      </c>
      <c r="G1048" s="24">
        <v>0</v>
      </c>
      <c r="H1048" s="24">
        <v>1</v>
      </c>
      <c r="I1048" s="24">
        <v>1</v>
      </c>
      <c r="J1048" s="5">
        <v>0</v>
      </c>
      <c r="K1048" s="5">
        <f t="shared" si="41"/>
        <v>-1</v>
      </c>
      <c r="L1048" s="56">
        <f t="shared" si="40"/>
        <v>0</v>
      </c>
      <c r="M1048" s="18"/>
      <c r="N1048" s="18"/>
      <c r="O1048" s="18">
        <v>1</v>
      </c>
      <c r="P1048" s="18">
        <v>0</v>
      </c>
      <c r="Q1048" s="18">
        <v>0</v>
      </c>
      <c r="R1048" s="79">
        <v>1</v>
      </c>
      <c r="S1048" s="79">
        <v>1</v>
      </c>
      <c r="T1048" s="79">
        <v>0</v>
      </c>
      <c r="U1048" s="79">
        <v>0</v>
      </c>
      <c r="V1048" s="79">
        <v>1</v>
      </c>
      <c r="W1048" s="79">
        <v>1</v>
      </c>
      <c r="X1048" s="79">
        <v>0</v>
      </c>
      <c r="Y1048" s="79">
        <f>표35_49651611931749[[#This Row],[Mdm2(t+1)]]</f>
        <v>0</v>
      </c>
    </row>
    <row r="1049" spans="1:25" ht="10.8">
      <c r="A1049" s="54">
        <v>1</v>
      </c>
      <c r="B1049" s="25">
        <v>0</v>
      </c>
      <c r="C1049" s="25">
        <v>0</v>
      </c>
      <c r="D1049" s="23">
        <v>1</v>
      </c>
      <c r="E1049" s="24">
        <v>1</v>
      </c>
      <c r="F1049" s="24">
        <v>0</v>
      </c>
      <c r="G1049" s="24">
        <v>0</v>
      </c>
      <c r="H1049" s="24">
        <v>1</v>
      </c>
      <c r="I1049" s="24">
        <v>1</v>
      </c>
      <c r="J1049" s="5">
        <v>1</v>
      </c>
      <c r="K1049" s="5">
        <f t="shared" si="41"/>
        <v>-1</v>
      </c>
      <c r="L1049" s="56">
        <f t="shared" si="40"/>
        <v>0</v>
      </c>
      <c r="M1049" s="18"/>
      <c r="N1049" s="18"/>
      <c r="O1049" s="18">
        <v>1</v>
      </c>
      <c r="P1049" s="18">
        <v>0</v>
      </c>
      <c r="Q1049" s="18">
        <v>0</v>
      </c>
      <c r="R1049" s="79">
        <v>1</v>
      </c>
      <c r="S1049" s="79">
        <v>1</v>
      </c>
      <c r="T1049" s="79">
        <v>0</v>
      </c>
      <c r="U1049" s="79">
        <v>0</v>
      </c>
      <c r="V1049" s="79">
        <v>1</v>
      </c>
      <c r="W1049" s="79">
        <v>1</v>
      </c>
      <c r="X1049" s="79">
        <v>1</v>
      </c>
      <c r="Y1049" s="79">
        <f>표35_49651611931749[[#This Row],[Mdm2(t+1)]]</f>
        <v>0</v>
      </c>
    </row>
    <row r="1050" spans="1:25" ht="10.8">
      <c r="A1050" s="54">
        <v>1</v>
      </c>
      <c r="B1050" s="25">
        <v>0</v>
      </c>
      <c r="C1050" s="25">
        <v>0</v>
      </c>
      <c r="D1050" s="23">
        <v>1</v>
      </c>
      <c r="E1050" s="24">
        <v>1</v>
      </c>
      <c r="F1050" s="26">
        <v>0</v>
      </c>
      <c r="G1050" s="26">
        <v>1</v>
      </c>
      <c r="H1050" s="26">
        <v>0</v>
      </c>
      <c r="I1050" s="26">
        <v>0</v>
      </c>
      <c r="J1050" s="6">
        <v>0</v>
      </c>
      <c r="K1050" s="5">
        <f t="shared" si="41"/>
        <v>-1</v>
      </c>
      <c r="L1050" s="56">
        <f t="shared" si="40"/>
        <v>0</v>
      </c>
      <c r="M1050" s="18"/>
      <c r="N1050" s="18"/>
      <c r="O1050" s="18">
        <v>1</v>
      </c>
      <c r="P1050" s="18">
        <v>0</v>
      </c>
      <c r="Q1050" s="18">
        <v>0</v>
      </c>
      <c r="R1050" s="79">
        <v>1</v>
      </c>
      <c r="S1050" s="79">
        <v>1</v>
      </c>
      <c r="T1050" s="79">
        <v>0</v>
      </c>
      <c r="U1050" s="79">
        <v>1</v>
      </c>
      <c r="V1050" s="79">
        <v>0</v>
      </c>
      <c r="W1050" s="79">
        <v>0</v>
      </c>
      <c r="X1050" s="79">
        <v>0</v>
      </c>
      <c r="Y1050" s="79">
        <f>표35_49651611931749[[#This Row],[Mdm2(t+1)]]</f>
        <v>0</v>
      </c>
    </row>
    <row r="1051" spans="1:25" ht="10.8">
      <c r="A1051" s="54">
        <v>1</v>
      </c>
      <c r="B1051" s="25">
        <v>0</v>
      </c>
      <c r="C1051" s="25">
        <v>0</v>
      </c>
      <c r="D1051" s="23">
        <v>1</v>
      </c>
      <c r="E1051" s="24">
        <v>1</v>
      </c>
      <c r="F1051" s="26">
        <v>0</v>
      </c>
      <c r="G1051" s="26">
        <v>1</v>
      </c>
      <c r="H1051" s="26">
        <v>0</v>
      </c>
      <c r="I1051" s="26">
        <v>0</v>
      </c>
      <c r="J1051" s="6">
        <v>1</v>
      </c>
      <c r="K1051" s="5">
        <f t="shared" si="41"/>
        <v>-1</v>
      </c>
      <c r="L1051" s="56">
        <f t="shared" si="40"/>
        <v>0</v>
      </c>
      <c r="M1051" s="18"/>
      <c r="N1051" s="18"/>
      <c r="O1051" s="18">
        <v>1</v>
      </c>
      <c r="P1051" s="18">
        <v>0</v>
      </c>
      <c r="Q1051" s="18">
        <v>0</v>
      </c>
      <c r="R1051" s="79">
        <v>1</v>
      </c>
      <c r="S1051" s="79">
        <v>1</v>
      </c>
      <c r="T1051" s="79">
        <v>0</v>
      </c>
      <c r="U1051" s="79">
        <v>1</v>
      </c>
      <c r="V1051" s="79">
        <v>0</v>
      </c>
      <c r="W1051" s="79">
        <v>0</v>
      </c>
      <c r="X1051" s="79">
        <v>1</v>
      </c>
      <c r="Y1051" s="79">
        <f>표35_49651611931749[[#This Row],[Mdm2(t+1)]]</f>
        <v>0</v>
      </c>
    </row>
    <row r="1052" spans="1:25" ht="10.8">
      <c r="A1052" s="54">
        <v>1</v>
      </c>
      <c r="B1052" s="25">
        <v>0</v>
      </c>
      <c r="C1052" s="25">
        <v>0</v>
      </c>
      <c r="D1052" s="23">
        <v>1</v>
      </c>
      <c r="E1052" s="24">
        <v>1</v>
      </c>
      <c r="F1052" s="26">
        <v>0</v>
      </c>
      <c r="G1052" s="26">
        <v>1</v>
      </c>
      <c r="H1052" s="26">
        <v>0</v>
      </c>
      <c r="I1052" s="26">
        <v>1</v>
      </c>
      <c r="J1052" s="6">
        <v>0</v>
      </c>
      <c r="K1052" s="5">
        <f t="shared" si="41"/>
        <v>0</v>
      </c>
      <c r="L1052" s="56">
        <f t="shared" si="40"/>
        <v>0</v>
      </c>
      <c r="M1052" s="18"/>
      <c r="N1052" s="18"/>
      <c r="O1052" s="18">
        <v>1</v>
      </c>
      <c r="P1052" s="18">
        <v>0</v>
      </c>
      <c r="Q1052" s="18">
        <v>0</v>
      </c>
      <c r="R1052" s="79">
        <v>1</v>
      </c>
      <c r="S1052" s="79">
        <v>1</v>
      </c>
      <c r="T1052" s="79">
        <v>0</v>
      </c>
      <c r="U1052" s="79">
        <v>1</v>
      </c>
      <c r="V1052" s="79">
        <v>0</v>
      </c>
      <c r="W1052" s="79">
        <v>1</v>
      </c>
      <c r="X1052" s="79">
        <v>0</v>
      </c>
      <c r="Y1052" s="79">
        <f>표35_49651611931749[[#This Row],[Mdm2(t+1)]]</f>
        <v>0</v>
      </c>
    </row>
    <row r="1053" spans="1:25" ht="10.8">
      <c r="A1053" s="54">
        <v>1</v>
      </c>
      <c r="B1053" s="25">
        <v>0</v>
      </c>
      <c r="C1053" s="25">
        <v>0</v>
      </c>
      <c r="D1053" s="23">
        <v>1</v>
      </c>
      <c r="E1053" s="24">
        <v>1</v>
      </c>
      <c r="F1053" s="26">
        <v>0</v>
      </c>
      <c r="G1053" s="26">
        <v>1</v>
      </c>
      <c r="H1053" s="26">
        <v>0</v>
      </c>
      <c r="I1053" s="26">
        <v>1</v>
      </c>
      <c r="J1053" s="6">
        <v>1</v>
      </c>
      <c r="K1053" s="5">
        <f t="shared" si="41"/>
        <v>0</v>
      </c>
      <c r="L1053" s="56">
        <f t="shared" si="40"/>
        <v>1</v>
      </c>
      <c r="M1053" s="18"/>
      <c r="N1053" s="18"/>
      <c r="O1053" s="18">
        <v>1</v>
      </c>
      <c r="P1053" s="18">
        <v>0</v>
      </c>
      <c r="Q1053" s="18">
        <v>0</v>
      </c>
      <c r="R1053" s="79">
        <v>1</v>
      </c>
      <c r="S1053" s="79">
        <v>1</v>
      </c>
      <c r="T1053" s="79">
        <v>0</v>
      </c>
      <c r="U1053" s="79">
        <v>1</v>
      </c>
      <c r="V1053" s="79">
        <v>0</v>
      </c>
      <c r="W1053" s="79">
        <v>1</v>
      </c>
      <c r="X1053" s="79">
        <v>1</v>
      </c>
      <c r="Y1053" s="79">
        <f>표35_49651611931749[[#This Row],[Mdm2(t+1)]]</f>
        <v>1</v>
      </c>
    </row>
    <row r="1054" spans="1:25" ht="10.8">
      <c r="A1054" s="54">
        <v>1</v>
      </c>
      <c r="B1054" s="25">
        <v>0</v>
      </c>
      <c r="C1054" s="25">
        <v>0</v>
      </c>
      <c r="D1054" s="23">
        <v>1</v>
      </c>
      <c r="E1054" s="24">
        <v>1</v>
      </c>
      <c r="F1054" s="26">
        <v>0</v>
      </c>
      <c r="G1054" s="26">
        <v>1</v>
      </c>
      <c r="H1054" s="26">
        <v>1</v>
      </c>
      <c r="I1054" s="26">
        <v>0</v>
      </c>
      <c r="J1054" s="6">
        <v>0</v>
      </c>
      <c r="K1054" s="5">
        <f t="shared" si="41"/>
        <v>0</v>
      </c>
      <c r="L1054" s="56">
        <f t="shared" si="40"/>
        <v>0</v>
      </c>
      <c r="M1054" s="18"/>
      <c r="N1054" s="18"/>
      <c r="O1054" s="18">
        <v>1</v>
      </c>
      <c r="P1054" s="18">
        <v>0</v>
      </c>
      <c r="Q1054" s="18">
        <v>0</v>
      </c>
      <c r="R1054" s="79">
        <v>1</v>
      </c>
      <c r="S1054" s="79">
        <v>1</v>
      </c>
      <c r="T1054" s="79">
        <v>0</v>
      </c>
      <c r="U1054" s="79">
        <v>1</v>
      </c>
      <c r="V1054" s="79">
        <v>1</v>
      </c>
      <c r="W1054" s="79">
        <v>0</v>
      </c>
      <c r="X1054" s="79">
        <v>0</v>
      </c>
      <c r="Y1054" s="79">
        <f>표35_49651611931749[[#This Row],[Mdm2(t+1)]]</f>
        <v>0</v>
      </c>
    </row>
    <row r="1055" spans="1:25" ht="10.8">
      <c r="A1055" s="54">
        <v>1</v>
      </c>
      <c r="B1055" s="25">
        <v>0</v>
      </c>
      <c r="C1055" s="25">
        <v>0</v>
      </c>
      <c r="D1055" s="23">
        <v>1</v>
      </c>
      <c r="E1055" s="24">
        <v>1</v>
      </c>
      <c r="F1055" s="26">
        <v>0</v>
      </c>
      <c r="G1055" s="26">
        <v>1</v>
      </c>
      <c r="H1055" s="26">
        <v>1</v>
      </c>
      <c r="I1055" s="26">
        <v>0</v>
      </c>
      <c r="J1055" s="6">
        <v>1</v>
      </c>
      <c r="K1055" s="5">
        <f t="shared" si="41"/>
        <v>0</v>
      </c>
      <c r="L1055" s="56">
        <f t="shared" si="40"/>
        <v>1</v>
      </c>
      <c r="M1055" s="18"/>
      <c r="N1055" s="18"/>
      <c r="O1055" s="18">
        <v>1</v>
      </c>
      <c r="P1055" s="18">
        <v>0</v>
      </c>
      <c r="Q1055" s="18">
        <v>0</v>
      </c>
      <c r="R1055" s="79">
        <v>1</v>
      </c>
      <c r="S1055" s="79">
        <v>1</v>
      </c>
      <c r="T1055" s="79">
        <v>0</v>
      </c>
      <c r="U1055" s="79">
        <v>1</v>
      </c>
      <c r="V1055" s="79">
        <v>1</v>
      </c>
      <c r="W1055" s="79">
        <v>0</v>
      </c>
      <c r="X1055" s="79">
        <v>1</v>
      </c>
      <c r="Y1055" s="79">
        <f>표35_49651611931749[[#This Row],[Mdm2(t+1)]]</f>
        <v>1</v>
      </c>
    </row>
    <row r="1056" spans="1:25" ht="10.8">
      <c r="A1056" s="54">
        <v>1</v>
      </c>
      <c r="B1056" s="25">
        <v>0</v>
      </c>
      <c r="C1056" s="25">
        <v>0</v>
      </c>
      <c r="D1056" s="23">
        <v>1</v>
      </c>
      <c r="E1056" s="24">
        <v>1</v>
      </c>
      <c r="F1056" s="26">
        <v>0</v>
      </c>
      <c r="G1056" s="26">
        <v>1</v>
      </c>
      <c r="H1056" s="26">
        <v>1</v>
      </c>
      <c r="I1056" s="26">
        <v>1</v>
      </c>
      <c r="J1056" s="6">
        <v>0</v>
      </c>
      <c r="K1056" s="5">
        <f t="shared" si="41"/>
        <v>1</v>
      </c>
      <c r="L1056" s="56">
        <f t="shared" si="40"/>
        <v>1</v>
      </c>
      <c r="M1056" s="18"/>
      <c r="N1056" s="18"/>
      <c r="O1056" s="18">
        <v>1</v>
      </c>
      <c r="P1056" s="18">
        <v>0</v>
      </c>
      <c r="Q1056" s="18">
        <v>0</v>
      </c>
      <c r="R1056" s="79">
        <v>1</v>
      </c>
      <c r="S1056" s="79">
        <v>1</v>
      </c>
      <c r="T1056" s="79">
        <v>0</v>
      </c>
      <c r="U1056" s="79">
        <v>1</v>
      </c>
      <c r="V1056" s="79">
        <v>1</v>
      </c>
      <c r="W1056" s="79">
        <v>1</v>
      </c>
      <c r="X1056" s="79">
        <v>0</v>
      </c>
      <c r="Y1056" s="79">
        <f>표35_49651611931749[[#This Row],[Mdm2(t+1)]]</f>
        <v>1</v>
      </c>
    </row>
    <row r="1057" spans="1:25" ht="10.8">
      <c r="A1057" s="54">
        <v>1</v>
      </c>
      <c r="B1057" s="25">
        <v>0</v>
      </c>
      <c r="C1057" s="25">
        <v>0</v>
      </c>
      <c r="D1057" s="23">
        <v>1</v>
      </c>
      <c r="E1057" s="24">
        <v>1</v>
      </c>
      <c r="F1057" s="26">
        <v>0</v>
      </c>
      <c r="G1057" s="26">
        <v>1</v>
      </c>
      <c r="H1057" s="26">
        <v>1</v>
      </c>
      <c r="I1057" s="26">
        <v>1</v>
      </c>
      <c r="J1057" s="6">
        <v>1</v>
      </c>
      <c r="K1057" s="5">
        <f t="shared" si="41"/>
        <v>1</v>
      </c>
      <c r="L1057" s="56">
        <f t="shared" si="40"/>
        <v>1</v>
      </c>
      <c r="M1057" s="18"/>
      <c r="N1057" s="18"/>
      <c r="O1057" s="18">
        <v>1</v>
      </c>
      <c r="P1057" s="18">
        <v>0</v>
      </c>
      <c r="Q1057" s="18">
        <v>0</v>
      </c>
      <c r="R1057" s="79">
        <v>1</v>
      </c>
      <c r="S1057" s="79">
        <v>1</v>
      </c>
      <c r="T1057" s="79">
        <v>0</v>
      </c>
      <c r="U1057" s="79">
        <v>1</v>
      </c>
      <c r="V1057" s="79">
        <v>1</v>
      </c>
      <c r="W1057" s="79">
        <v>1</v>
      </c>
      <c r="X1057" s="79">
        <v>1</v>
      </c>
      <c r="Y1057" s="79">
        <f>표35_49651611931749[[#This Row],[Mdm2(t+1)]]</f>
        <v>1</v>
      </c>
    </row>
    <row r="1058" spans="1:25" ht="10.8">
      <c r="A1058" s="54">
        <v>1</v>
      </c>
      <c r="B1058" s="25">
        <v>0</v>
      </c>
      <c r="C1058" s="25">
        <v>0</v>
      </c>
      <c r="D1058" s="23">
        <v>1</v>
      </c>
      <c r="E1058" s="24">
        <v>1</v>
      </c>
      <c r="F1058" s="26">
        <v>1</v>
      </c>
      <c r="G1058" s="26">
        <v>0</v>
      </c>
      <c r="H1058" s="26">
        <v>0</v>
      </c>
      <c r="I1058" s="26">
        <v>0</v>
      </c>
      <c r="J1058" s="5">
        <v>0</v>
      </c>
      <c r="K1058" s="5">
        <f t="shared" si="41"/>
        <v>-2</v>
      </c>
      <c r="L1058" s="56">
        <f t="shared" si="40"/>
        <v>0</v>
      </c>
      <c r="M1058" s="18"/>
      <c r="N1058" s="18"/>
      <c r="O1058" s="18">
        <v>1</v>
      </c>
      <c r="P1058" s="18">
        <v>0</v>
      </c>
      <c r="Q1058" s="18">
        <v>0</v>
      </c>
      <c r="R1058" s="79">
        <v>1</v>
      </c>
      <c r="S1058" s="79">
        <v>1</v>
      </c>
      <c r="T1058" s="79">
        <v>1</v>
      </c>
      <c r="U1058" s="79">
        <v>0</v>
      </c>
      <c r="V1058" s="79">
        <v>0</v>
      </c>
      <c r="W1058" s="79">
        <v>0</v>
      </c>
      <c r="X1058" s="79">
        <v>0</v>
      </c>
      <c r="Y1058" s="79">
        <f>표35_49651611931749[[#This Row],[Mdm2(t+1)]]</f>
        <v>0</v>
      </c>
    </row>
    <row r="1059" spans="1:25" ht="10.8">
      <c r="A1059" s="54">
        <v>1</v>
      </c>
      <c r="B1059" s="25">
        <v>0</v>
      </c>
      <c r="C1059" s="25">
        <v>0</v>
      </c>
      <c r="D1059" s="23">
        <v>1</v>
      </c>
      <c r="E1059" s="24">
        <v>1</v>
      </c>
      <c r="F1059" s="26">
        <v>1</v>
      </c>
      <c r="G1059" s="26">
        <v>0</v>
      </c>
      <c r="H1059" s="26">
        <v>0</v>
      </c>
      <c r="I1059" s="26">
        <v>0</v>
      </c>
      <c r="J1059" s="5">
        <v>1</v>
      </c>
      <c r="K1059" s="5">
        <f t="shared" si="41"/>
        <v>-2</v>
      </c>
      <c r="L1059" s="56">
        <f t="shared" si="40"/>
        <v>0</v>
      </c>
      <c r="M1059" s="18"/>
      <c r="N1059" s="18"/>
      <c r="O1059" s="18">
        <v>1</v>
      </c>
      <c r="P1059" s="18">
        <v>0</v>
      </c>
      <c r="Q1059" s="18">
        <v>0</v>
      </c>
      <c r="R1059" s="79">
        <v>1</v>
      </c>
      <c r="S1059" s="79">
        <v>1</v>
      </c>
      <c r="T1059" s="79">
        <v>1</v>
      </c>
      <c r="U1059" s="79">
        <v>0</v>
      </c>
      <c r="V1059" s="79">
        <v>0</v>
      </c>
      <c r="W1059" s="79">
        <v>0</v>
      </c>
      <c r="X1059" s="79">
        <v>1</v>
      </c>
      <c r="Y1059" s="79">
        <f>표35_49651611931749[[#This Row],[Mdm2(t+1)]]</f>
        <v>0</v>
      </c>
    </row>
    <row r="1060" spans="1:25" ht="10.8">
      <c r="A1060" s="54">
        <v>1</v>
      </c>
      <c r="B1060" s="25">
        <v>0</v>
      </c>
      <c r="C1060" s="25">
        <v>0</v>
      </c>
      <c r="D1060" s="23">
        <v>1</v>
      </c>
      <c r="E1060" s="24">
        <v>1</v>
      </c>
      <c r="F1060" s="26">
        <v>1</v>
      </c>
      <c r="G1060" s="26">
        <v>0</v>
      </c>
      <c r="H1060" s="26">
        <v>0</v>
      </c>
      <c r="I1060" s="26">
        <v>1</v>
      </c>
      <c r="J1060" s="5">
        <v>0</v>
      </c>
      <c r="K1060" s="5">
        <f t="shared" si="41"/>
        <v>-1</v>
      </c>
      <c r="L1060" s="56">
        <f t="shared" si="40"/>
        <v>0</v>
      </c>
      <c r="M1060" s="18"/>
      <c r="N1060" s="18"/>
      <c r="O1060" s="18">
        <v>1</v>
      </c>
      <c r="P1060" s="18">
        <v>0</v>
      </c>
      <c r="Q1060" s="18">
        <v>0</v>
      </c>
      <c r="R1060" s="79">
        <v>1</v>
      </c>
      <c r="S1060" s="79">
        <v>1</v>
      </c>
      <c r="T1060" s="79">
        <v>1</v>
      </c>
      <c r="U1060" s="79">
        <v>0</v>
      </c>
      <c r="V1060" s="79">
        <v>0</v>
      </c>
      <c r="W1060" s="79">
        <v>1</v>
      </c>
      <c r="X1060" s="79">
        <v>0</v>
      </c>
      <c r="Y1060" s="79">
        <f>표35_49651611931749[[#This Row],[Mdm2(t+1)]]</f>
        <v>0</v>
      </c>
    </row>
    <row r="1061" spans="1:25" ht="10.8">
      <c r="A1061" s="54">
        <v>1</v>
      </c>
      <c r="B1061" s="25">
        <v>0</v>
      </c>
      <c r="C1061" s="25">
        <v>0</v>
      </c>
      <c r="D1061" s="23">
        <v>1</v>
      </c>
      <c r="E1061" s="24">
        <v>1</v>
      </c>
      <c r="F1061" s="26">
        <v>1</v>
      </c>
      <c r="G1061" s="26">
        <v>0</v>
      </c>
      <c r="H1061" s="26">
        <v>0</v>
      </c>
      <c r="I1061" s="26">
        <v>1</v>
      </c>
      <c r="J1061" s="5">
        <v>1</v>
      </c>
      <c r="K1061" s="5">
        <f t="shared" si="41"/>
        <v>-1</v>
      </c>
      <c r="L1061" s="56">
        <f t="shared" si="40"/>
        <v>0</v>
      </c>
      <c r="M1061" s="18"/>
      <c r="N1061" s="18"/>
      <c r="O1061" s="18">
        <v>1</v>
      </c>
      <c r="P1061" s="18">
        <v>0</v>
      </c>
      <c r="Q1061" s="18">
        <v>0</v>
      </c>
      <c r="R1061" s="79">
        <v>1</v>
      </c>
      <c r="S1061" s="79">
        <v>1</v>
      </c>
      <c r="T1061" s="79">
        <v>1</v>
      </c>
      <c r="U1061" s="79">
        <v>0</v>
      </c>
      <c r="V1061" s="79">
        <v>0</v>
      </c>
      <c r="W1061" s="79">
        <v>1</v>
      </c>
      <c r="X1061" s="79">
        <v>1</v>
      </c>
      <c r="Y1061" s="79">
        <f>표35_49651611931749[[#This Row],[Mdm2(t+1)]]</f>
        <v>0</v>
      </c>
    </row>
    <row r="1062" spans="1:25" ht="10.8">
      <c r="A1062" s="54">
        <v>1</v>
      </c>
      <c r="B1062" s="25">
        <v>0</v>
      </c>
      <c r="C1062" s="25">
        <v>0</v>
      </c>
      <c r="D1062" s="23">
        <v>1</v>
      </c>
      <c r="E1062" s="24">
        <v>1</v>
      </c>
      <c r="F1062" s="26">
        <v>1</v>
      </c>
      <c r="G1062" s="26">
        <v>0</v>
      </c>
      <c r="H1062" s="26">
        <v>1</v>
      </c>
      <c r="I1062" s="26">
        <v>0</v>
      </c>
      <c r="J1062" s="6">
        <v>0</v>
      </c>
      <c r="K1062" s="5">
        <f t="shared" si="41"/>
        <v>-1</v>
      </c>
      <c r="L1062" s="56">
        <f t="shared" si="40"/>
        <v>0</v>
      </c>
      <c r="M1062" s="18"/>
      <c r="N1062" s="18"/>
      <c r="O1062" s="18">
        <v>1</v>
      </c>
      <c r="P1062" s="18">
        <v>0</v>
      </c>
      <c r="Q1062" s="18">
        <v>0</v>
      </c>
      <c r="R1062" s="79">
        <v>1</v>
      </c>
      <c r="S1062" s="79">
        <v>1</v>
      </c>
      <c r="T1062" s="79">
        <v>1</v>
      </c>
      <c r="U1062" s="79">
        <v>0</v>
      </c>
      <c r="V1062" s="79">
        <v>1</v>
      </c>
      <c r="W1062" s="79">
        <v>0</v>
      </c>
      <c r="X1062" s="79">
        <v>0</v>
      </c>
      <c r="Y1062" s="79">
        <f>표35_49651611931749[[#This Row],[Mdm2(t+1)]]</f>
        <v>0</v>
      </c>
    </row>
    <row r="1063" spans="1:25" ht="10.8">
      <c r="A1063" s="54">
        <v>1</v>
      </c>
      <c r="B1063" s="25">
        <v>0</v>
      </c>
      <c r="C1063" s="25">
        <v>0</v>
      </c>
      <c r="D1063" s="23">
        <v>1</v>
      </c>
      <c r="E1063" s="24">
        <v>1</v>
      </c>
      <c r="F1063" s="26">
        <v>1</v>
      </c>
      <c r="G1063" s="26">
        <v>0</v>
      </c>
      <c r="H1063" s="26">
        <v>1</v>
      </c>
      <c r="I1063" s="26">
        <v>0</v>
      </c>
      <c r="J1063" s="6">
        <v>1</v>
      </c>
      <c r="K1063" s="5">
        <f t="shared" si="41"/>
        <v>-1</v>
      </c>
      <c r="L1063" s="56">
        <f t="shared" si="40"/>
        <v>0</v>
      </c>
      <c r="M1063" s="18"/>
      <c r="N1063" s="18"/>
      <c r="O1063" s="18">
        <v>1</v>
      </c>
      <c r="P1063" s="18">
        <v>0</v>
      </c>
      <c r="Q1063" s="18">
        <v>0</v>
      </c>
      <c r="R1063" s="79">
        <v>1</v>
      </c>
      <c r="S1063" s="79">
        <v>1</v>
      </c>
      <c r="T1063" s="79">
        <v>1</v>
      </c>
      <c r="U1063" s="79">
        <v>0</v>
      </c>
      <c r="V1063" s="79">
        <v>1</v>
      </c>
      <c r="W1063" s="79">
        <v>0</v>
      </c>
      <c r="X1063" s="79">
        <v>1</v>
      </c>
      <c r="Y1063" s="79">
        <f>표35_49651611931749[[#This Row],[Mdm2(t+1)]]</f>
        <v>0</v>
      </c>
    </row>
    <row r="1064" spans="1:25" ht="10.8">
      <c r="A1064" s="54">
        <v>1</v>
      </c>
      <c r="B1064" s="25">
        <v>0</v>
      </c>
      <c r="C1064" s="25">
        <v>0</v>
      </c>
      <c r="D1064" s="23">
        <v>1</v>
      </c>
      <c r="E1064" s="24">
        <v>1</v>
      </c>
      <c r="F1064" s="26">
        <v>1</v>
      </c>
      <c r="G1064" s="26">
        <v>0</v>
      </c>
      <c r="H1064" s="26">
        <v>1</v>
      </c>
      <c r="I1064" s="26">
        <v>1</v>
      </c>
      <c r="J1064" s="6">
        <v>0</v>
      </c>
      <c r="K1064" s="5">
        <f t="shared" si="41"/>
        <v>0</v>
      </c>
      <c r="L1064" s="56">
        <f t="shared" si="40"/>
        <v>0</v>
      </c>
      <c r="M1064" s="18"/>
      <c r="N1064" s="18"/>
      <c r="O1064" s="18">
        <v>1</v>
      </c>
      <c r="P1064" s="18">
        <v>0</v>
      </c>
      <c r="Q1064" s="18">
        <v>0</v>
      </c>
      <c r="R1064" s="79">
        <v>1</v>
      </c>
      <c r="S1064" s="79">
        <v>1</v>
      </c>
      <c r="T1064" s="79">
        <v>1</v>
      </c>
      <c r="U1064" s="79">
        <v>0</v>
      </c>
      <c r="V1064" s="79">
        <v>1</v>
      </c>
      <c r="W1064" s="79">
        <v>1</v>
      </c>
      <c r="X1064" s="79">
        <v>0</v>
      </c>
      <c r="Y1064" s="79">
        <f>표35_49651611931749[[#This Row],[Mdm2(t+1)]]</f>
        <v>0</v>
      </c>
    </row>
    <row r="1065" spans="1:25" ht="10.8">
      <c r="A1065" s="54">
        <v>1</v>
      </c>
      <c r="B1065" s="25">
        <v>0</v>
      </c>
      <c r="C1065" s="25">
        <v>0</v>
      </c>
      <c r="D1065" s="23">
        <v>1</v>
      </c>
      <c r="E1065" s="24">
        <v>1</v>
      </c>
      <c r="F1065" s="26">
        <v>1</v>
      </c>
      <c r="G1065" s="26">
        <v>0</v>
      </c>
      <c r="H1065" s="26">
        <v>1</v>
      </c>
      <c r="I1065" s="26">
        <v>1</v>
      </c>
      <c r="J1065" s="6">
        <v>1</v>
      </c>
      <c r="K1065" s="5">
        <f t="shared" si="41"/>
        <v>0</v>
      </c>
      <c r="L1065" s="56">
        <f t="shared" si="40"/>
        <v>1</v>
      </c>
      <c r="M1065" s="18"/>
      <c r="N1065" s="18"/>
      <c r="O1065" s="18">
        <v>1</v>
      </c>
      <c r="P1065" s="18">
        <v>0</v>
      </c>
      <c r="Q1065" s="18">
        <v>0</v>
      </c>
      <c r="R1065" s="79">
        <v>1</v>
      </c>
      <c r="S1065" s="79">
        <v>1</v>
      </c>
      <c r="T1065" s="79">
        <v>1</v>
      </c>
      <c r="U1065" s="79">
        <v>0</v>
      </c>
      <c r="V1065" s="79">
        <v>1</v>
      </c>
      <c r="W1065" s="79">
        <v>1</v>
      </c>
      <c r="X1065" s="79">
        <v>1</v>
      </c>
      <c r="Y1065" s="79">
        <f>표35_49651611931749[[#This Row],[Mdm2(t+1)]]</f>
        <v>1</v>
      </c>
    </row>
    <row r="1066" spans="1:25" ht="10.8">
      <c r="A1066" s="54">
        <v>1</v>
      </c>
      <c r="B1066" s="25">
        <v>0</v>
      </c>
      <c r="C1066" s="25">
        <v>0</v>
      </c>
      <c r="D1066" s="23">
        <v>1</v>
      </c>
      <c r="E1066" s="24">
        <v>1</v>
      </c>
      <c r="F1066" s="26">
        <v>1</v>
      </c>
      <c r="G1066" s="26">
        <v>1</v>
      </c>
      <c r="H1066" s="26">
        <v>0</v>
      </c>
      <c r="I1066" s="26">
        <v>0</v>
      </c>
      <c r="J1066" s="6">
        <v>0</v>
      </c>
      <c r="K1066" s="5">
        <f t="shared" si="41"/>
        <v>0</v>
      </c>
      <c r="L1066" s="56">
        <f t="shared" si="40"/>
        <v>0</v>
      </c>
      <c r="M1066" s="18"/>
      <c r="N1066" s="18"/>
      <c r="O1066" s="18">
        <v>1</v>
      </c>
      <c r="P1066" s="18">
        <v>0</v>
      </c>
      <c r="Q1066" s="18">
        <v>0</v>
      </c>
      <c r="R1066" s="79">
        <v>1</v>
      </c>
      <c r="S1066" s="79">
        <v>1</v>
      </c>
      <c r="T1066" s="79">
        <v>1</v>
      </c>
      <c r="U1066" s="79">
        <v>1</v>
      </c>
      <c r="V1066" s="79">
        <v>0</v>
      </c>
      <c r="W1066" s="79">
        <v>0</v>
      </c>
      <c r="X1066" s="79">
        <v>0</v>
      </c>
      <c r="Y1066" s="79">
        <f>표35_49651611931749[[#This Row],[Mdm2(t+1)]]</f>
        <v>0</v>
      </c>
    </row>
    <row r="1067" spans="1:25" ht="10.8">
      <c r="A1067" s="54">
        <v>1</v>
      </c>
      <c r="B1067" s="25">
        <v>0</v>
      </c>
      <c r="C1067" s="25">
        <v>0</v>
      </c>
      <c r="D1067" s="23">
        <v>1</v>
      </c>
      <c r="E1067" s="24">
        <v>1</v>
      </c>
      <c r="F1067" s="26">
        <v>1</v>
      </c>
      <c r="G1067" s="26">
        <v>1</v>
      </c>
      <c r="H1067" s="26">
        <v>0</v>
      </c>
      <c r="I1067" s="26">
        <v>0</v>
      </c>
      <c r="J1067" s="6">
        <v>1</v>
      </c>
      <c r="K1067" s="5">
        <f t="shared" si="41"/>
        <v>0</v>
      </c>
      <c r="L1067" s="56">
        <f t="shared" si="40"/>
        <v>1</v>
      </c>
      <c r="M1067" s="18"/>
      <c r="N1067" s="18"/>
      <c r="O1067" s="18">
        <v>1</v>
      </c>
      <c r="P1067" s="18">
        <v>0</v>
      </c>
      <c r="Q1067" s="18">
        <v>0</v>
      </c>
      <c r="R1067" s="79">
        <v>1</v>
      </c>
      <c r="S1067" s="79">
        <v>1</v>
      </c>
      <c r="T1067" s="79">
        <v>1</v>
      </c>
      <c r="U1067" s="79">
        <v>1</v>
      </c>
      <c r="V1067" s="79">
        <v>0</v>
      </c>
      <c r="W1067" s="79">
        <v>0</v>
      </c>
      <c r="X1067" s="79">
        <v>1</v>
      </c>
      <c r="Y1067" s="79">
        <f>표35_49651611931749[[#This Row],[Mdm2(t+1)]]</f>
        <v>1</v>
      </c>
    </row>
    <row r="1068" spans="1:25" ht="10.8">
      <c r="A1068" s="54">
        <v>1</v>
      </c>
      <c r="B1068" s="25">
        <v>0</v>
      </c>
      <c r="C1068" s="25">
        <v>0</v>
      </c>
      <c r="D1068" s="23">
        <v>1</v>
      </c>
      <c r="E1068" s="24">
        <v>1</v>
      </c>
      <c r="F1068" s="26">
        <v>1</v>
      </c>
      <c r="G1068" s="26">
        <v>1</v>
      </c>
      <c r="H1068" s="26">
        <v>0</v>
      </c>
      <c r="I1068" s="26">
        <v>1</v>
      </c>
      <c r="J1068" s="6">
        <v>0</v>
      </c>
      <c r="K1068" s="5">
        <f t="shared" si="41"/>
        <v>1</v>
      </c>
      <c r="L1068" s="56">
        <f t="shared" si="40"/>
        <v>1</v>
      </c>
      <c r="M1068" s="18"/>
      <c r="N1068" s="18"/>
      <c r="O1068" s="18">
        <v>1</v>
      </c>
      <c r="P1068" s="18">
        <v>0</v>
      </c>
      <c r="Q1068" s="18">
        <v>0</v>
      </c>
      <c r="R1068" s="79">
        <v>1</v>
      </c>
      <c r="S1068" s="79">
        <v>1</v>
      </c>
      <c r="T1068" s="79">
        <v>1</v>
      </c>
      <c r="U1068" s="79">
        <v>1</v>
      </c>
      <c r="V1068" s="79">
        <v>0</v>
      </c>
      <c r="W1068" s="79">
        <v>1</v>
      </c>
      <c r="X1068" s="79">
        <v>0</v>
      </c>
      <c r="Y1068" s="79">
        <f>표35_49651611931749[[#This Row],[Mdm2(t+1)]]</f>
        <v>1</v>
      </c>
    </row>
    <row r="1069" spans="1:25" ht="10.8">
      <c r="A1069" s="54">
        <v>1</v>
      </c>
      <c r="B1069" s="25">
        <v>0</v>
      </c>
      <c r="C1069" s="25">
        <v>0</v>
      </c>
      <c r="D1069" s="23">
        <v>1</v>
      </c>
      <c r="E1069" s="24">
        <v>1</v>
      </c>
      <c r="F1069" s="26">
        <v>1</v>
      </c>
      <c r="G1069" s="26">
        <v>1</v>
      </c>
      <c r="H1069" s="26">
        <v>0</v>
      </c>
      <c r="I1069" s="26">
        <v>1</v>
      </c>
      <c r="J1069" s="6">
        <v>1</v>
      </c>
      <c r="K1069" s="5">
        <f t="shared" si="41"/>
        <v>1</v>
      </c>
      <c r="L1069" s="56">
        <f t="shared" si="40"/>
        <v>1</v>
      </c>
      <c r="M1069" s="18"/>
      <c r="N1069" s="18"/>
      <c r="O1069" s="18">
        <v>1</v>
      </c>
      <c r="P1069" s="18">
        <v>0</v>
      </c>
      <c r="Q1069" s="18">
        <v>0</v>
      </c>
      <c r="R1069" s="79">
        <v>1</v>
      </c>
      <c r="S1069" s="79">
        <v>1</v>
      </c>
      <c r="T1069" s="79">
        <v>1</v>
      </c>
      <c r="U1069" s="79">
        <v>1</v>
      </c>
      <c r="V1069" s="79">
        <v>0</v>
      </c>
      <c r="W1069" s="79">
        <v>1</v>
      </c>
      <c r="X1069" s="79">
        <v>1</v>
      </c>
      <c r="Y1069" s="79">
        <f>표35_49651611931749[[#This Row],[Mdm2(t+1)]]</f>
        <v>1</v>
      </c>
    </row>
    <row r="1070" spans="1:25" ht="10.8">
      <c r="A1070" s="54">
        <v>1</v>
      </c>
      <c r="B1070" s="25">
        <v>0</v>
      </c>
      <c r="C1070" s="25">
        <v>0</v>
      </c>
      <c r="D1070" s="23">
        <v>1</v>
      </c>
      <c r="E1070" s="24">
        <v>1</v>
      </c>
      <c r="F1070" s="26">
        <v>1</v>
      </c>
      <c r="G1070" s="26">
        <v>1</v>
      </c>
      <c r="H1070" s="26">
        <v>1</v>
      </c>
      <c r="I1070" s="26">
        <v>0</v>
      </c>
      <c r="J1070" s="5">
        <v>0</v>
      </c>
      <c r="K1070" s="5">
        <f t="shared" si="41"/>
        <v>1</v>
      </c>
      <c r="L1070" s="56">
        <f t="shared" si="40"/>
        <v>1</v>
      </c>
      <c r="M1070" s="18"/>
      <c r="N1070" s="18"/>
      <c r="O1070" s="18">
        <v>1</v>
      </c>
      <c r="P1070" s="18">
        <v>0</v>
      </c>
      <c r="Q1070" s="18">
        <v>0</v>
      </c>
      <c r="R1070" s="79">
        <v>1</v>
      </c>
      <c r="S1070" s="79">
        <v>1</v>
      </c>
      <c r="T1070" s="79">
        <v>1</v>
      </c>
      <c r="U1070" s="79">
        <v>1</v>
      </c>
      <c r="V1070" s="79">
        <v>1</v>
      </c>
      <c r="W1070" s="79">
        <v>0</v>
      </c>
      <c r="X1070" s="79">
        <v>0</v>
      </c>
      <c r="Y1070" s="79">
        <f>표35_49651611931749[[#This Row],[Mdm2(t+1)]]</f>
        <v>1</v>
      </c>
    </row>
    <row r="1071" spans="1:25" ht="10.8">
      <c r="A1071" s="54">
        <v>1</v>
      </c>
      <c r="B1071" s="25">
        <v>0</v>
      </c>
      <c r="C1071" s="25">
        <v>0</v>
      </c>
      <c r="D1071" s="23">
        <v>1</v>
      </c>
      <c r="E1071" s="24">
        <v>1</v>
      </c>
      <c r="F1071" s="26">
        <v>1</v>
      </c>
      <c r="G1071" s="26">
        <v>1</v>
      </c>
      <c r="H1071" s="26">
        <v>1</v>
      </c>
      <c r="I1071" s="26">
        <v>0</v>
      </c>
      <c r="J1071" s="5">
        <v>1</v>
      </c>
      <c r="K1071" s="5">
        <f t="shared" si="41"/>
        <v>1</v>
      </c>
      <c r="L1071" s="56">
        <f t="shared" si="40"/>
        <v>1</v>
      </c>
      <c r="M1071" s="18"/>
      <c r="N1071" s="18"/>
      <c r="O1071" s="18">
        <v>1</v>
      </c>
      <c r="P1071" s="18">
        <v>0</v>
      </c>
      <c r="Q1071" s="18">
        <v>0</v>
      </c>
      <c r="R1071" s="79">
        <v>1</v>
      </c>
      <c r="S1071" s="79">
        <v>1</v>
      </c>
      <c r="T1071" s="79">
        <v>1</v>
      </c>
      <c r="U1071" s="79">
        <v>1</v>
      </c>
      <c r="V1071" s="79">
        <v>1</v>
      </c>
      <c r="W1071" s="79">
        <v>0</v>
      </c>
      <c r="X1071" s="79">
        <v>1</v>
      </c>
      <c r="Y1071" s="79">
        <f>표35_49651611931749[[#This Row],[Mdm2(t+1)]]</f>
        <v>1</v>
      </c>
    </row>
    <row r="1072" spans="1:25" ht="10.8">
      <c r="A1072" s="54">
        <v>1</v>
      </c>
      <c r="B1072" s="25">
        <v>0</v>
      </c>
      <c r="C1072" s="25">
        <v>0</v>
      </c>
      <c r="D1072" s="23">
        <v>1</v>
      </c>
      <c r="E1072" s="24">
        <v>1</v>
      </c>
      <c r="F1072" s="26">
        <v>1</v>
      </c>
      <c r="G1072" s="26">
        <v>1</v>
      </c>
      <c r="H1072" s="26">
        <v>1</v>
      </c>
      <c r="I1072" s="26">
        <v>1</v>
      </c>
      <c r="J1072" s="5">
        <v>0</v>
      </c>
      <c r="K1072" s="5">
        <f t="shared" si="41"/>
        <v>2</v>
      </c>
      <c r="L1072" s="56">
        <f t="shared" si="40"/>
        <v>1</v>
      </c>
      <c r="M1072" s="18"/>
      <c r="N1072" s="18"/>
      <c r="O1072" s="18">
        <v>1</v>
      </c>
      <c r="P1072" s="18">
        <v>0</v>
      </c>
      <c r="Q1072" s="18">
        <v>0</v>
      </c>
      <c r="R1072" s="79">
        <v>1</v>
      </c>
      <c r="S1072" s="79">
        <v>1</v>
      </c>
      <c r="T1072" s="79">
        <v>1</v>
      </c>
      <c r="U1072" s="79">
        <v>1</v>
      </c>
      <c r="V1072" s="79">
        <v>1</v>
      </c>
      <c r="W1072" s="79">
        <v>1</v>
      </c>
      <c r="X1072" s="79">
        <v>0</v>
      </c>
      <c r="Y1072" s="79">
        <f>표35_49651611931749[[#This Row],[Mdm2(t+1)]]</f>
        <v>1</v>
      </c>
    </row>
    <row r="1073" spans="1:25" ht="10.8">
      <c r="A1073" s="54">
        <v>1</v>
      </c>
      <c r="B1073" s="25">
        <v>0</v>
      </c>
      <c r="C1073" s="25">
        <v>0</v>
      </c>
      <c r="D1073" s="23">
        <v>1</v>
      </c>
      <c r="E1073" s="24">
        <v>1</v>
      </c>
      <c r="F1073" s="26">
        <v>1</v>
      </c>
      <c r="G1073" s="26">
        <v>1</v>
      </c>
      <c r="H1073" s="26">
        <v>1</v>
      </c>
      <c r="I1073" s="26">
        <v>1</v>
      </c>
      <c r="J1073" s="5">
        <v>1</v>
      </c>
      <c r="K1073" s="5">
        <f t="shared" si="41"/>
        <v>2</v>
      </c>
      <c r="L1073" s="56">
        <f t="shared" si="40"/>
        <v>1</v>
      </c>
      <c r="M1073" s="18"/>
      <c r="N1073" s="18"/>
      <c r="O1073" s="18">
        <v>1</v>
      </c>
      <c r="P1073" s="18">
        <v>0</v>
      </c>
      <c r="Q1073" s="18">
        <v>0</v>
      </c>
      <c r="R1073" s="79">
        <v>1</v>
      </c>
      <c r="S1073" s="79">
        <v>1</v>
      </c>
      <c r="T1073" s="79">
        <v>1</v>
      </c>
      <c r="U1073" s="79">
        <v>1</v>
      </c>
      <c r="V1073" s="79">
        <v>1</v>
      </c>
      <c r="W1073" s="79">
        <v>1</v>
      </c>
      <c r="X1073" s="79">
        <v>1</v>
      </c>
      <c r="Y1073" s="79">
        <f>표35_49651611931749[[#This Row],[Mdm2(t+1)]]</f>
        <v>1</v>
      </c>
    </row>
    <row r="1074" spans="1:25" ht="10.8">
      <c r="A1074" s="54">
        <v>1</v>
      </c>
      <c r="B1074" s="25">
        <v>0</v>
      </c>
      <c r="C1074" s="23">
        <v>1</v>
      </c>
      <c r="D1074" s="23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6">
        <v>0</v>
      </c>
      <c r="K1074" s="5">
        <f t="shared" si="41"/>
        <v>-4</v>
      </c>
      <c r="L1074" s="56">
        <f t="shared" ref="L1074:L1137" si="42">IF(K1074&gt;0,1,IF(K1074&lt;0,0,J1074))</f>
        <v>0</v>
      </c>
      <c r="M1074" s="18"/>
      <c r="N1074" s="18"/>
      <c r="O1074" s="18">
        <v>1</v>
      </c>
      <c r="P1074" s="18">
        <v>0</v>
      </c>
      <c r="Q1074" s="18">
        <v>1</v>
      </c>
      <c r="R1074" s="79">
        <v>0</v>
      </c>
      <c r="S1074" s="79">
        <v>0</v>
      </c>
      <c r="T1074" s="79">
        <v>0</v>
      </c>
      <c r="U1074" s="79">
        <v>0</v>
      </c>
      <c r="V1074" s="79">
        <v>0</v>
      </c>
      <c r="W1074" s="79">
        <v>0</v>
      </c>
      <c r="X1074" s="79">
        <v>0</v>
      </c>
      <c r="Y1074" s="79">
        <f>표35_49651611931749[[#This Row],[Mdm2(t+1)]]</f>
        <v>0</v>
      </c>
    </row>
    <row r="1075" spans="1:25" ht="10.8">
      <c r="A1075" s="54">
        <v>1</v>
      </c>
      <c r="B1075" s="25">
        <v>0</v>
      </c>
      <c r="C1075" s="23">
        <v>1</v>
      </c>
      <c r="D1075" s="23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6">
        <v>1</v>
      </c>
      <c r="K1075" s="5">
        <f t="shared" ref="K1075:K1138" si="43">A1075*$C$423+B1075*$C$424+C1075*$C$425+D1075*$C$426+E1075*$C$427+F1075*$C$428+G1075*$C$429+H1075*$C$430+I1075*$C$431+$C$422</f>
        <v>-4</v>
      </c>
      <c r="L1075" s="56">
        <f t="shared" si="42"/>
        <v>0</v>
      </c>
      <c r="M1075" s="18"/>
      <c r="N1075" s="18"/>
      <c r="O1075" s="18">
        <v>1</v>
      </c>
      <c r="P1075" s="18">
        <v>0</v>
      </c>
      <c r="Q1075" s="18">
        <v>1</v>
      </c>
      <c r="R1075" s="79">
        <v>0</v>
      </c>
      <c r="S1075" s="79">
        <v>0</v>
      </c>
      <c r="T1075" s="79">
        <v>0</v>
      </c>
      <c r="U1075" s="79">
        <v>0</v>
      </c>
      <c r="V1075" s="79">
        <v>0</v>
      </c>
      <c r="W1075" s="79">
        <v>0</v>
      </c>
      <c r="X1075" s="79">
        <v>1</v>
      </c>
      <c r="Y1075" s="79">
        <f>표35_49651611931749[[#This Row],[Mdm2(t+1)]]</f>
        <v>0</v>
      </c>
    </row>
    <row r="1076" spans="1:25" ht="10.8">
      <c r="A1076" s="54">
        <v>1</v>
      </c>
      <c r="B1076" s="25">
        <v>0</v>
      </c>
      <c r="C1076" s="23">
        <v>1</v>
      </c>
      <c r="D1076" s="23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1</v>
      </c>
      <c r="J1076" s="6">
        <v>0</v>
      </c>
      <c r="K1076" s="5">
        <f t="shared" si="43"/>
        <v>-3</v>
      </c>
      <c r="L1076" s="56">
        <f t="shared" si="42"/>
        <v>0</v>
      </c>
      <c r="M1076" s="18"/>
      <c r="N1076" s="18"/>
      <c r="O1076" s="18">
        <v>1</v>
      </c>
      <c r="P1076" s="18">
        <v>0</v>
      </c>
      <c r="Q1076" s="18">
        <v>1</v>
      </c>
      <c r="R1076" s="79">
        <v>0</v>
      </c>
      <c r="S1076" s="79">
        <v>0</v>
      </c>
      <c r="T1076" s="79">
        <v>0</v>
      </c>
      <c r="U1076" s="79">
        <v>0</v>
      </c>
      <c r="V1076" s="79">
        <v>0</v>
      </c>
      <c r="W1076" s="79">
        <v>1</v>
      </c>
      <c r="X1076" s="79">
        <v>0</v>
      </c>
      <c r="Y1076" s="79">
        <f>표35_49651611931749[[#This Row],[Mdm2(t+1)]]</f>
        <v>0</v>
      </c>
    </row>
    <row r="1077" spans="1:25" ht="10.8">
      <c r="A1077" s="54">
        <v>1</v>
      </c>
      <c r="B1077" s="25">
        <v>0</v>
      </c>
      <c r="C1077" s="23">
        <v>1</v>
      </c>
      <c r="D1077" s="23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1</v>
      </c>
      <c r="J1077" s="6">
        <v>1</v>
      </c>
      <c r="K1077" s="5">
        <f t="shared" si="43"/>
        <v>-3</v>
      </c>
      <c r="L1077" s="56">
        <f t="shared" si="42"/>
        <v>0</v>
      </c>
      <c r="M1077" s="18"/>
      <c r="N1077" s="18"/>
      <c r="O1077" s="18">
        <v>1</v>
      </c>
      <c r="P1077" s="18">
        <v>0</v>
      </c>
      <c r="Q1077" s="18">
        <v>1</v>
      </c>
      <c r="R1077" s="79">
        <v>0</v>
      </c>
      <c r="S1077" s="79">
        <v>0</v>
      </c>
      <c r="T1077" s="79">
        <v>0</v>
      </c>
      <c r="U1077" s="79">
        <v>0</v>
      </c>
      <c r="V1077" s="79">
        <v>0</v>
      </c>
      <c r="W1077" s="79">
        <v>1</v>
      </c>
      <c r="X1077" s="79">
        <v>1</v>
      </c>
      <c r="Y1077" s="79">
        <f>표35_49651611931749[[#This Row],[Mdm2(t+1)]]</f>
        <v>0</v>
      </c>
    </row>
    <row r="1078" spans="1:25" ht="10.8">
      <c r="A1078" s="54">
        <v>1</v>
      </c>
      <c r="B1078" s="25">
        <v>0</v>
      </c>
      <c r="C1078" s="23">
        <v>1</v>
      </c>
      <c r="D1078" s="23">
        <v>0</v>
      </c>
      <c r="E1078" s="24">
        <v>0</v>
      </c>
      <c r="F1078" s="24">
        <v>0</v>
      </c>
      <c r="G1078" s="24">
        <v>0</v>
      </c>
      <c r="H1078" s="24">
        <v>1</v>
      </c>
      <c r="I1078" s="24">
        <v>0</v>
      </c>
      <c r="J1078" s="6">
        <v>0</v>
      </c>
      <c r="K1078" s="5">
        <f t="shared" si="43"/>
        <v>-3</v>
      </c>
      <c r="L1078" s="56">
        <f t="shared" si="42"/>
        <v>0</v>
      </c>
      <c r="M1078" s="18"/>
      <c r="N1078" s="18"/>
      <c r="O1078" s="18">
        <v>1</v>
      </c>
      <c r="P1078" s="18">
        <v>0</v>
      </c>
      <c r="Q1078" s="18">
        <v>1</v>
      </c>
      <c r="R1078" s="79">
        <v>0</v>
      </c>
      <c r="S1078" s="79">
        <v>0</v>
      </c>
      <c r="T1078" s="79">
        <v>0</v>
      </c>
      <c r="U1078" s="79">
        <v>0</v>
      </c>
      <c r="V1078" s="79">
        <v>1</v>
      </c>
      <c r="W1078" s="79">
        <v>0</v>
      </c>
      <c r="X1078" s="79">
        <v>0</v>
      </c>
      <c r="Y1078" s="79">
        <f>표35_49651611931749[[#This Row],[Mdm2(t+1)]]</f>
        <v>0</v>
      </c>
    </row>
    <row r="1079" spans="1:25" ht="10.8">
      <c r="A1079" s="54">
        <v>1</v>
      </c>
      <c r="B1079" s="25">
        <v>0</v>
      </c>
      <c r="C1079" s="23">
        <v>1</v>
      </c>
      <c r="D1079" s="23">
        <v>0</v>
      </c>
      <c r="E1079" s="24">
        <v>0</v>
      </c>
      <c r="F1079" s="24">
        <v>0</v>
      </c>
      <c r="G1079" s="24">
        <v>0</v>
      </c>
      <c r="H1079" s="24">
        <v>1</v>
      </c>
      <c r="I1079" s="24">
        <v>0</v>
      </c>
      <c r="J1079" s="6">
        <v>1</v>
      </c>
      <c r="K1079" s="5">
        <f t="shared" si="43"/>
        <v>-3</v>
      </c>
      <c r="L1079" s="56">
        <f t="shared" si="42"/>
        <v>0</v>
      </c>
      <c r="M1079" s="18"/>
      <c r="N1079" s="18"/>
      <c r="O1079" s="18">
        <v>1</v>
      </c>
      <c r="P1079" s="18">
        <v>0</v>
      </c>
      <c r="Q1079" s="18">
        <v>1</v>
      </c>
      <c r="R1079" s="79">
        <v>0</v>
      </c>
      <c r="S1079" s="79">
        <v>0</v>
      </c>
      <c r="T1079" s="79">
        <v>0</v>
      </c>
      <c r="U1079" s="79">
        <v>0</v>
      </c>
      <c r="V1079" s="79">
        <v>1</v>
      </c>
      <c r="W1079" s="79">
        <v>0</v>
      </c>
      <c r="X1079" s="79">
        <v>1</v>
      </c>
      <c r="Y1079" s="79">
        <f>표35_49651611931749[[#This Row],[Mdm2(t+1)]]</f>
        <v>0</v>
      </c>
    </row>
    <row r="1080" spans="1:25" ht="10.8">
      <c r="A1080" s="54">
        <v>1</v>
      </c>
      <c r="B1080" s="25">
        <v>0</v>
      </c>
      <c r="C1080" s="23">
        <v>1</v>
      </c>
      <c r="D1080" s="23">
        <v>0</v>
      </c>
      <c r="E1080" s="24">
        <v>0</v>
      </c>
      <c r="F1080" s="24">
        <v>0</v>
      </c>
      <c r="G1080" s="24">
        <v>0</v>
      </c>
      <c r="H1080" s="24">
        <v>1</v>
      </c>
      <c r="I1080" s="24">
        <v>1</v>
      </c>
      <c r="J1080" s="6">
        <v>0</v>
      </c>
      <c r="K1080" s="5">
        <f t="shared" si="43"/>
        <v>-2</v>
      </c>
      <c r="L1080" s="56">
        <f t="shared" si="42"/>
        <v>0</v>
      </c>
      <c r="M1080" s="18"/>
      <c r="N1080" s="18"/>
      <c r="O1080" s="18">
        <v>1</v>
      </c>
      <c r="P1080" s="18">
        <v>0</v>
      </c>
      <c r="Q1080" s="18">
        <v>1</v>
      </c>
      <c r="R1080" s="79">
        <v>0</v>
      </c>
      <c r="S1080" s="79">
        <v>0</v>
      </c>
      <c r="T1080" s="79">
        <v>0</v>
      </c>
      <c r="U1080" s="79">
        <v>0</v>
      </c>
      <c r="V1080" s="79">
        <v>1</v>
      </c>
      <c r="W1080" s="79">
        <v>1</v>
      </c>
      <c r="X1080" s="79">
        <v>0</v>
      </c>
      <c r="Y1080" s="79">
        <f>표35_49651611931749[[#This Row],[Mdm2(t+1)]]</f>
        <v>0</v>
      </c>
    </row>
    <row r="1081" spans="1:25" ht="10.8">
      <c r="A1081" s="54">
        <v>1</v>
      </c>
      <c r="B1081" s="25">
        <v>0</v>
      </c>
      <c r="C1081" s="23">
        <v>1</v>
      </c>
      <c r="D1081" s="23">
        <v>0</v>
      </c>
      <c r="E1081" s="24">
        <v>0</v>
      </c>
      <c r="F1081" s="24">
        <v>0</v>
      </c>
      <c r="G1081" s="24">
        <v>0</v>
      </c>
      <c r="H1081" s="24">
        <v>1</v>
      </c>
      <c r="I1081" s="24">
        <v>1</v>
      </c>
      <c r="J1081" s="6">
        <v>1</v>
      </c>
      <c r="K1081" s="5">
        <f t="shared" si="43"/>
        <v>-2</v>
      </c>
      <c r="L1081" s="56">
        <f t="shared" si="42"/>
        <v>0</v>
      </c>
      <c r="M1081" s="18"/>
      <c r="N1081" s="18"/>
      <c r="O1081" s="18">
        <v>1</v>
      </c>
      <c r="P1081" s="18">
        <v>0</v>
      </c>
      <c r="Q1081" s="18">
        <v>1</v>
      </c>
      <c r="R1081" s="79">
        <v>0</v>
      </c>
      <c r="S1081" s="79">
        <v>0</v>
      </c>
      <c r="T1081" s="79">
        <v>0</v>
      </c>
      <c r="U1081" s="79">
        <v>0</v>
      </c>
      <c r="V1081" s="79">
        <v>1</v>
      </c>
      <c r="W1081" s="79">
        <v>1</v>
      </c>
      <c r="X1081" s="79">
        <v>1</v>
      </c>
      <c r="Y1081" s="79">
        <f>표35_49651611931749[[#This Row],[Mdm2(t+1)]]</f>
        <v>0</v>
      </c>
    </row>
    <row r="1082" spans="1:25" ht="10.8">
      <c r="A1082" s="54">
        <v>1</v>
      </c>
      <c r="B1082" s="25">
        <v>0</v>
      </c>
      <c r="C1082" s="23">
        <v>1</v>
      </c>
      <c r="D1082" s="25">
        <v>0</v>
      </c>
      <c r="E1082" s="26">
        <v>0</v>
      </c>
      <c r="F1082" s="26">
        <v>0</v>
      </c>
      <c r="G1082" s="26">
        <v>1</v>
      </c>
      <c r="H1082" s="26">
        <v>0</v>
      </c>
      <c r="I1082" s="26">
        <v>0</v>
      </c>
      <c r="J1082" s="5">
        <v>0</v>
      </c>
      <c r="K1082" s="5">
        <f t="shared" si="43"/>
        <v>-2</v>
      </c>
      <c r="L1082" s="56">
        <f t="shared" si="42"/>
        <v>0</v>
      </c>
      <c r="M1082" s="18"/>
      <c r="N1082" s="18"/>
      <c r="O1082" s="18">
        <v>1</v>
      </c>
      <c r="P1082" s="18">
        <v>0</v>
      </c>
      <c r="Q1082" s="18">
        <v>1</v>
      </c>
      <c r="R1082" s="79">
        <v>0</v>
      </c>
      <c r="S1082" s="79">
        <v>0</v>
      </c>
      <c r="T1082" s="79">
        <v>0</v>
      </c>
      <c r="U1082" s="79">
        <v>1</v>
      </c>
      <c r="V1082" s="79">
        <v>0</v>
      </c>
      <c r="W1082" s="79">
        <v>0</v>
      </c>
      <c r="X1082" s="79">
        <v>0</v>
      </c>
      <c r="Y1082" s="79">
        <f>표35_49651611931749[[#This Row],[Mdm2(t+1)]]</f>
        <v>0</v>
      </c>
    </row>
    <row r="1083" spans="1:25" ht="10.8">
      <c r="A1083" s="54">
        <v>1</v>
      </c>
      <c r="B1083" s="25">
        <v>0</v>
      </c>
      <c r="C1083" s="23">
        <v>1</v>
      </c>
      <c r="D1083" s="25">
        <v>0</v>
      </c>
      <c r="E1083" s="26">
        <v>0</v>
      </c>
      <c r="F1083" s="26">
        <v>0</v>
      </c>
      <c r="G1083" s="26">
        <v>1</v>
      </c>
      <c r="H1083" s="26">
        <v>0</v>
      </c>
      <c r="I1083" s="26">
        <v>0</v>
      </c>
      <c r="J1083" s="5">
        <v>1</v>
      </c>
      <c r="K1083" s="5">
        <f t="shared" si="43"/>
        <v>-2</v>
      </c>
      <c r="L1083" s="56">
        <f t="shared" si="42"/>
        <v>0</v>
      </c>
      <c r="M1083" s="18"/>
      <c r="N1083" s="18"/>
      <c r="O1083" s="18">
        <v>1</v>
      </c>
      <c r="P1083" s="18">
        <v>0</v>
      </c>
      <c r="Q1083" s="18">
        <v>1</v>
      </c>
      <c r="R1083" s="79">
        <v>0</v>
      </c>
      <c r="S1083" s="79">
        <v>0</v>
      </c>
      <c r="T1083" s="79">
        <v>0</v>
      </c>
      <c r="U1083" s="79">
        <v>1</v>
      </c>
      <c r="V1083" s="79">
        <v>0</v>
      </c>
      <c r="W1083" s="79">
        <v>0</v>
      </c>
      <c r="X1083" s="79">
        <v>1</v>
      </c>
      <c r="Y1083" s="79">
        <f>표35_49651611931749[[#This Row],[Mdm2(t+1)]]</f>
        <v>0</v>
      </c>
    </row>
    <row r="1084" spans="1:25" ht="10.8">
      <c r="A1084" s="54">
        <v>1</v>
      </c>
      <c r="B1084" s="25">
        <v>0</v>
      </c>
      <c r="C1084" s="23">
        <v>1</v>
      </c>
      <c r="D1084" s="25">
        <v>0</v>
      </c>
      <c r="E1084" s="26">
        <v>0</v>
      </c>
      <c r="F1084" s="26">
        <v>0</v>
      </c>
      <c r="G1084" s="26">
        <v>1</v>
      </c>
      <c r="H1084" s="26">
        <v>0</v>
      </c>
      <c r="I1084" s="26">
        <v>1</v>
      </c>
      <c r="J1084" s="5">
        <v>0</v>
      </c>
      <c r="K1084" s="5">
        <f t="shared" si="43"/>
        <v>-1</v>
      </c>
      <c r="L1084" s="56">
        <f t="shared" si="42"/>
        <v>0</v>
      </c>
      <c r="M1084" s="18"/>
      <c r="N1084" s="18"/>
      <c r="O1084" s="18">
        <v>1</v>
      </c>
      <c r="P1084" s="18">
        <v>0</v>
      </c>
      <c r="Q1084" s="18">
        <v>1</v>
      </c>
      <c r="R1084" s="79">
        <v>0</v>
      </c>
      <c r="S1084" s="79">
        <v>0</v>
      </c>
      <c r="T1084" s="79">
        <v>0</v>
      </c>
      <c r="U1084" s="79">
        <v>1</v>
      </c>
      <c r="V1084" s="79">
        <v>0</v>
      </c>
      <c r="W1084" s="79">
        <v>1</v>
      </c>
      <c r="X1084" s="79">
        <v>0</v>
      </c>
      <c r="Y1084" s="79">
        <f>표35_49651611931749[[#This Row],[Mdm2(t+1)]]</f>
        <v>0</v>
      </c>
    </row>
    <row r="1085" spans="1:25" ht="10.8">
      <c r="A1085" s="54">
        <v>1</v>
      </c>
      <c r="B1085" s="25">
        <v>0</v>
      </c>
      <c r="C1085" s="23">
        <v>1</v>
      </c>
      <c r="D1085" s="25">
        <v>0</v>
      </c>
      <c r="E1085" s="26">
        <v>0</v>
      </c>
      <c r="F1085" s="26">
        <v>0</v>
      </c>
      <c r="G1085" s="26">
        <v>1</v>
      </c>
      <c r="H1085" s="26">
        <v>0</v>
      </c>
      <c r="I1085" s="26">
        <v>1</v>
      </c>
      <c r="J1085" s="5">
        <v>1</v>
      </c>
      <c r="K1085" s="5">
        <f t="shared" si="43"/>
        <v>-1</v>
      </c>
      <c r="L1085" s="56">
        <f t="shared" si="42"/>
        <v>0</v>
      </c>
      <c r="M1085" s="18"/>
      <c r="N1085" s="18"/>
      <c r="O1085" s="18">
        <v>1</v>
      </c>
      <c r="P1085" s="18">
        <v>0</v>
      </c>
      <c r="Q1085" s="18">
        <v>1</v>
      </c>
      <c r="R1085" s="79">
        <v>0</v>
      </c>
      <c r="S1085" s="79">
        <v>0</v>
      </c>
      <c r="T1085" s="79">
        <v>0</v>
      </c>
      <c r="U1085" s="79">
        <v>1</v>
      </c>
      <c r="V1085" s="79">
        <v>0</v>
      </c>
      <c r="W1085" s="79">
        <v>1</v>
      </c>
      <c r="X1085" s="79">
        <v>1</v>
      </c>
      <c r="Y1085" s="79">
        <f>표35_49651611931749[[#This Row],[Mdm2(t+1)]]</f>
        <v>0</v>
      </c>
    </row>
    <row r="1086" spans="1:25" ht="10.8">
      <c r="A1086" s="54">
        <v>1</v>
      </c>
      <c r="B1086" s="25">
        <v>0</v>
      </c>
      <c r="C1086" s="23">
        <v>1</v>
      </c>
      <c r="D1086" s="25">
        <v>0</v>
      </c>
      <c r="E1086" s="26">
        <v>0</v>
      </c>
      <c r="F1086" s="26">
        <v>0</v>
      </c>
      <c r="G1086" s="26">
        <v>1</v>
      </c>
      <c r="H1086" s="26">
        <v>1</v>
      </c>
      <c r="I1086" s="26">
        <v>0</v>
      </c>
      <c r="J1086" s="6">
        <v>0</v>
      </c>
      <c r="K1086" s="5">
        <f t="shared" si="43"/>
        <v>-1</v>
      </c>
      <c r="L1086" s="56">
        <f t="shared" si="42"/>
        <v>0</v>
      </c>
      <c r="M1086" s="18"/>
      <c r="N1086" s="18"/>
      <c r="O1086" s="18">
        <v>1</v>
      </c>
      <c r="P1086" s="18">
        <v>0</v>
      </c>
      <c r="Q1086" s="18">
        <v>1</v>
      </c>
      <c r="R1086" s="79">
        <v>0</v>
      </c>
      <c r="S1086" s="79">
        <v>0</v>
      </c>
      <c r="T1086" s="79">
        <v>0</v>
      </c>
      <c r="U1086" s="79">
        <v>1</v>
      </c>
      <c r="V1086" s="79">
        <v>1</v>
      </c>
      <c r="W1086" s="79">
        <v>0</v>
      </c>
      <c r="X1086" s="79">
        <v>0</v>
      </c>
      <c r="Y1086" s="79">
        <f>표35_49651611931749[[#This Row],[Mdm2(t+1)]]</f>
        <v>0</v>
      </c>
    </row>
    <row r="1087" spans="1:25" ht="10.8">
      <c r="A1087" s="54">
        <v>1</v>
      </c>
      <c r="B1087" s="25">
        <v>0</v>
      </c>
      <c r="C1087" s="23">
        <v>1</v>
      </c>
      <c r="D1087" s="25">
        <v>0</v>
      </c>
      <c r="E1087" s="26">
        <v>0</v>
      </c>
      <c r="F1087" s="26">
        <v>0</v>
      </c>
      <c r="G1087" s="26">
        <v>1</v>
      </c>
      <c r="H1087" s="26">
        <v>1</v>
      </c>
      <c r="I1087" s="26">
        <v>0</v>
      </c>
      <c r="J1087" s="6">
        <v>1</v>
      </c>
      <c r="K1087" s="5">
        <f t="shared" si="43"/>
        <v>-1</v>
      </c>
      <c r="L1087" s="56">
        <f t="shared" si="42"/>
        <v>0</v>
      </c>
      <c r="M1087" s="18"/>
      <c r="N1087" s="18"/>
      <c r="O1087" s="18">
        <v>1</v>
      </c>
      <c r="P1087" s="18">
        <v>0</v>
      </c>
      <c r="Q1087" s="18">
        <v>1</v>
      </c>
      <c r="R1087" s="79">
        <v>0</v>
      </c>
      <c r="S1087" s="79">
        <v>0</v>
      </c>
      <c r="T1087" s="79">
        <v>0</v>
      </c>
      <c r="U1087" s="79">
        <v>1</v>
      </c>
      <c r="V1087" s="79">
        <v>1</v>
      </c>
      <c r="W1087" s="79">
        <v>0</v>
      </c>
      <c r="X1087" s="79">
        <v>1</v>
      </c>
      <c r="Y1087" s="79">
        <f>표35_49651611931749[[#This Row],[Mdm2(t+1)]]</f>
        <v>0</v>
      </c>
    </row>
    <row r="1088" spans="1:25" ht="10.8">
      <c r="A1088" s="54">
        <v>1</v>
      </c>
      <c r="B1088" s="25">
        <v>0</v>
      </c>
      <c r="C1088" s="23">
        <v>1</v>
      </c>
      <c r="D1088" s="25">
        <v>0</v>
      </c>
      <c r="E1088" s="26">
        <v>0</v>
      </c>
      <c r="F1088" s="26">
        <v>0</v>
      </c>
      <c r="G1088" s="26">
        <v>1</v>
      </c>
      <c r="H1088" s="26">
        <v>1</v>
      </c>
      <c r="I1088" s="26">
        <v>1</v>
      </c>
      <c r="J1088" s="6">
        <v>0</v>
      </c>
      <c r="K1088" s="5">
        <f t="shared" si="43"/>
        <v>0</v>
      </c>
      <c r="L1088" s="56">
        <f t="shared" si="42"/>
        <v>0</v>
      </c>
      <c r="M1088" s="18"/>
      <c r="N1088" s="18"/>
      <c r="O1088" s="18">
        <v>1</v>
      </c>
      <c r="P1088" s="18">
        <v>0</v>
      </c>
      <c r="Q1088" s="18">
        <v>1</v>
      </c>
      <c r="R1088" s="79">
        <v>0</v>
      </c>
      <c r="S1088" s="79">
        <v>0</v>
      </c>
      <c r="T1088" s="79">
        <v>0</v>
      </c>
      <c r="U1088" s="79">
        <v>1</v>
      </c>
      <c r="V1088" s="79">
        <v>1</v>
      </c>
      <c r="W1088" s="79">
        <v>1</v>
      </c>
      <c r="X1088" s="79">
        <v>0</v>
      </c>
      <c r="Y1088" s="79">
        <f>표35_49651611931749[[#This Row],[Mdm2(t+1)]]</f>
        <v>0</v>
      </c>
    </row>
    <row r="1089" spans="1:25" ht="10.8">
      <c r="A1089" s="54">
        <v>1</v>
      </c>
      <c r="B1089" s="25">
        <v>0</v>
      </c>
      <c r="C1089" s="23">
        <v>1</v>
      </c>
      <c r="D1089" s="25">
        <v>0</v>
      </c>
      <c r="E1089" s="26">
        <v>0</v>
      </c>
      <c r="F1089" s="26">
        <v>0</v>
      </c>
      <c r="G1089" s="26">
        <v>1</v>
      </c>
      <c r="H1089" s="26">
        <v>1</v>
      </c>
      <c r="I1089" s="26">
        <v>1</v>
      </c>
      <c r="J1089" s="6">
        <v>1</v>
      </c>
      <c r="K1089" s="5">
        <f t="shared" si="43"/>
        <v>0</v>
      </c>
      <c r="L1089" s="56">
        <f t="shared" si="42"/>
        <v>1</v>
      </c>
      <c r="M1089" s="18"/>
      <c r="N1089" s="18"/>
      <c r="O1089" s="18">
        <v>1</v>
      </c>
      <c r="P1089" s="18">
        <v>0</v>
      </c>
      <c r="Q1089" s="18">
        <v>1</v>
      </c>
      <c r="R1089" s="79">
        <v>0</v>
      </c>
      <c r="S1089" s="79">
        <v>0</v>
      </c>
      <c r="T1089" s="79">
        <v>0</v>
      </c>
      <c r="U1089" s="79">
        <v>1</v>
      </c>
      <c r="V1089" s="79">
        <v>1</v>
      </c>
      <c r="W1089" s="79">
        <v>1</v>
      </c>
      <c r="X1089" s="79">
        <v>1</v>
      </c>
      <c r="Y1089" s="79">
        <f>표35_49651611931749[[#This Row],[Mdm2(t+1)]]</f>
        <v>1</v>
      </c>
    </row>
    <row r="1090" spans="1:25" ht="10.8">
      <c r="A1090" s="54">
        <v>1</v>
      </c>
      <c r="B1090" s="25">
        <v>0</v>
      </c>
      <c r="C1090" s="23">
        <v>1</v>
      </c>
      <c r="D1090" s="23">
        <v>0</v>
      </c>
      <c r="E1090" s="24">
        <v>0</v>
      </c>
      <c r="F1090" s="26">
        <v>1</v>
      </c>
      <c r="G1090" s="26">
        <v>0</v>
      </c>
      <c r="H1090" s="26">
        <v>0</v>
      </c>
      <c r="I1090" s="26">
        <v>0</v>
      </c>
      <c r="J1090" s="6">
        <v>0</v>
      </c>
      <c r="K1090" s="5">
        <f t="shared" si="43"/>
        <v>-3</v>
      </c>
      <c r="L1090" s="56">
        <f t="shared" si="42"/>
        <v>0</v>
      </c>
      <c r="M1090" s="18"/>
      <c r="N1090" s="18"/>
      <c r="O1090" s="18">
        <v>1</v>
      </c>
      <c r="P1090" s="18">
        <v>0</v>
      </c>
      <c r="Q1090" s="18">
        <v>1</v>
      </c>
      <c r="R1090" s="79">
        <v>0</v>
      </c>
      <c r="S1090" s="79">
        <v>0</v>
      </c>
      <c r="T1090" s="79">
        <v>1</v>
      </c>
      <c r="U1090" s="79">
        <v>0</v>
      </c>
      <c r="V1090" s="79">
        <v>0</v>
      </c>
      <c r="W1090" s="79">
        <v>0</v>
      </c>
      <c r="X1090" s="79">
        <v>0</v>
      </c>
      <c r="Y1090" s="79">
        <f>표35_49651611931749[[#This Row],[Mdm2(t+1)]]</f>
        <v>0</v>
      </c>
    </row>
    <row r="1091" spans="1:25" ht="10.8">
      <c r="A1091" s="54">
        <v>1</v>
      </c>
      <c r="B1091" s="25">
        <v>0</v>
      </c>
      <c r="C1091" s="23">
        <v>1</v>
      </c>
      <c r="D1091" s="23">
        <v>0</v>
      </c>
      <c r="E1091" s="24">
        <v>0</v>
      </c>
      <c r="F1091" s="26">
        <v>1</v>
      </c>
      <c r="G1091" s="26">
        <v>0</v>
      </c>
      <c r="H1091" s="26">
        <v>0</v>
      </c>
      <c r="I1091" s="26">
        <v>0</v>
      </c>
      <c r="J1091" s="6">
        <v>1</v>
      </c>
      <c r="K1091" s="5">
        <f t="shared" si="43"/>
        <v>-3</v>
      </c>
      <c r="L1091" s="56">
        <f t="shared" si="42"/>
        <v>0</v>
      </c>
      <c r="M1091" s="18"/>
      <c r="N1091" s="18"/>
      <c r="O1091" s="18">
        <v>1</v>
      </c>
      <c r="P1091" s="18">
        <v>0</v>
      </c>
      <c r="Q1091" s="18">
        <v>1</v>
      </c>
      <c r="R1091" s="79">
        <v>0</v>
      </c>
      <c r="S1091" s="79">
        <v>0</v>
      </c>
      <c r="T1091" s="79">
        <v>1</v>
      </c>
      <c r="U1091" s="79">
        <v>0</v>
      </c>
      <c r="V1091" s="79">
        <v>0</v>
      </c>
      <c r="W1091" s="79">
        <v>0</v>
      </c>
      <c r="X1091" s="79">
        <v>1</v>
      </c>
      <c r="Y1091" s="79">
        <f>표35_49651611931749[[#This Row],[Mdm2(t+1)]]</f>
        <v>0</v>
      </c>
    </row>
    <row r="1092" spans="1:25" ht="10.8">
      <c r="A1092" s="54">
        <v>1</v>
      </c>
      <c r="B1092" s="25">
        <v>0</v>
      </c>
      <c r="C1092" s="23">
        <v>1</v>
      </c>
      <c r="D1092" s="23">
        <v>0</v>
      </c>
      <c r="E1092" s="24">
        <v>0</v>
      </c>
      <c r="F1092" s="26">
        <v>1</v>
      </c>
      <c r="G1092" s="26">
        <v>0</v>
      </c>
      <c r="H1092" s="26">
        <v>0</v>
      </c>
      <c r="I1092" s="26">
        <v>1</v>
      </c>
      <c r="J1092" s="6">
        <v>0</v>
      </c>
      <c r="K1092" s="5">
        <f t="shared" si="43"/>
        <v>-2</v>
      </c>
      <c r="L1092" s="56">
        <f t="shared" si="42"/>
        <v>0</v>
      </c>
      <c r="M1092" s="18"/>
      <c r="N1092" s="18"/>
      <c r="O1092" s="18">
        <v>1</v>
      </c>
      <c r="P1092" s="18">
        <v>0</v>
      </c>
      <c r="Q1092" s="18">
        <v>1</v>
      </c>
      <c r="R1092" s="79">
        <v>0</v>
      </c>
      <c r="S1092" s="79">
        <v>0</v>
      </c>
      <c r="T1092" s="79">
        <v>1</v>
      </c>
      <c r="U1092" s="79">
        <v>0</v>
      </c>
      <c r="V1092" s="79">
        <v>0</v>
      </c>
      <c r="W1092" s="79">
        <v>1</v>
      </c>
      <c r="X1092" s="79">
        <v>0</v>
      </c>
      <c r="Y1092" s="79">
        <f>표35_49651611931749[[#This Row],[Mdm2(t+1)]]</f>
        <v>0</v>
      </c>
    </row>
    <row r="1093" spans="1:25" ht="10.8">
      <c r="A1093" s="54">
        <v>1</v>
      </c>
      <c r="B1093" s="25">
        <v>0</v>
      </c>
      <c r="C1093" s="23">
        <v>1</v>
      </c>
      <c r="D1093" s="23">
        <v>0</v>
      </c>
      <c r="E1093" s="24">
        <v>0</v>
      </c>
      <c r="F1093" s="26">
        <v>1</v>
      </c>
      <c r="G1093" s="26">
        <v>0</v>
      </c>
      <c r="H1093" s="26">
        <v>0</v>
      </c>
      <c r="I1093" s="26">
        <v>1</v>
      </c>
      <c r="J1093" s="6">
        <v>1</v>
      </c>
      <c r="K1093" s="5">
        <f t="shared" si="43"/>
        <v>-2</v>
      </c>
      <c r="L1093" s="56">
        <f t="shared" si="42"/>
        <v>0</v>
      </c>
      <c r="M1093" s="18"/>
      <c r="N1093" s="18"/>
      <c r="O1093" s="18">
        <v>1</v>
      </c>
      <c r="P1093" s="18">
        <v>0</v>
      </c>
      <c r="Q1093" s="18">
        <v>1</v>
      </c>
      <c r="R1093" s="79">
        <v>0</v>
      </c>
      <c r="S1093" s="79">
        <v>0</v>
      </c>
      <c r="T1093" s="79">
        <v>1</v>
      </c>
      <c r="U1093" s="79">
        <v>0</v>
      </c>
      <c r="V1093" s="79">
        <v>0</v>
      </c>
      <c r="W1093" s="79">
        <v>1</v>
      </c>
      <c r="X1093" s="79">
        <v>1</v>
      </c>
      <c r="Y1093" s="79">
        <f>표35_49651611931749[[#This Row],[Mdm2(t+1)]]</f>
        <v>0</v>
      </c>
    </row>
    <row r="1094" spans="1:25" ht="10.8">
      <c r="A1094" s="54">
        <v>1</v>
      </c>
      <c r="B1094" s="25">
        <v>0</v>
      </c>
      <c r="C1094" s="23">
        <v>1</v>
      </c>
      <c r="D1094" s="23">
        <v>0</v>
      </c>
      <c r="E1094" s="24">
        <v>0</v>
      </c>
      <c r="F1094" s="26">
        <v>1</v>
      </c>
      <c r="G1094" s="26">
        <v>0</v>
      </c>
      <c r="H1094" s="26">
        <v>1</v>
      </c>
      <c r="I1094" s="26">
        <v>0</v>
      </c>
      <c r="J1094" s="5">
        <v>0</v>
      </c>
      <c r="K1094" s="5">
        <f t="shared" si="43"/>
        <v>-2</v>
      </c>
      <c r="L1094" s="56">
        <f t="shared" si="42"/>
        <v>0</v>
      </c>
      <c r="M1094" s="18"/>
      <c r="N1094" s="18"/>
      <c r="O1094" s="18">
        <v>1</v>
      </c>
      <c r="P1094" s="18">
        <v>0</v>
      </c>
      <c r="Q1094" s="18">
        <v>1</v>
      </c>
      <c r="R1094" s="79">
        <v>0</v>
      </c>
      <c r="S1094" s="79">
        <v>0</v>
      </c>
      <c r="T1094" s="79">
        <v>1</v>
      </c>
      <c r="U1094" s="79">
        <v>0</v>
      </c>
      <c r="V1094" s="79">
        <v>1</v>
      </c>
      <c r="W1094" s="79">
        <v>0</v>
      </c>
      <c r="X1094" s="79">
        <v>0</v>
      </c>
      <c r="Y1094" s="79">
        <f>표35_49651611931749[[#This Row],[Mdm2(t+1)]]</f>
        <v>0</v>
      </c>
    </row>
    <row r="1095" spans="1:25" ht="10.8">
      <c r="A1095" s="54">
        <v>1</v>
      </c>
      <c r="B1095" s="25">
        <v>0</v>
      </c>
      <c r="C1095" s="23">
        <v>1</v>
      </c>
      <c r="D1095" s="23">
        <v>0</v>
      </c>
      <c r="E1095" s="24">
        <v>0</v>
      </c>
      <c r="F1095" s="26">
        <v>1</v>
      </c>
      <c r="G1095" s="26">
        <v>0</v>
      </c>
      <c r="H1095" s="26">
        <v>1</v>
      </c>
      <c r="I1095" s="26">
        <v>0</v>
      </c>
      <c r="J1095" s="5">
        <v>1</v>
      </c>
      <c r="K1095" s="5">
        <f t="shared" si="43"/>
        <v>-2</v>
      </c>
      <c r="L1095" s="56">
        <f t="shared" si="42"/>
        <v>0</v>
      </c>
      <c r="M1095" s="18"/>
      <c r="N1095" s="18"/>
      <c r="O1095" s="18">
        <v>1</v>
      </c>
      <c r="P1095" s="18">
        <v>0</v>
      </c>
      <c r="Q1095" s="18">
        <v>1</v>
      </c>
      <c r="R1095" s="79">
        <v>0</v>
      </c>
      <c r="S1095" s="79">
        <v>0</v>
      </c>
      <c r="T1095" s="79">
        <v>1</v>
      </c>
      <c r="U1095" s="79">
        <v>0</v>
      </c>
      <c r="V1095" s="79">
        <v>1</v>
      </c>
      <c r="W1095" s="79">
        <v>0</v>
      </c>
      <c r="X1095" s="79">
        <v>1</v>
      </c>
      <c r="Y1095" s="79">
        <f>표35_49651611931749[[#This Row],[Mdm2(t+1)]]</f>
        <v>0</v>
      </c>
    </row>
    <row r="1096" spans="1:25" ht="10.8">
      <c r="A1096" s="54">
        <v>1</v>
      </c>
      <c r="B1096" s="25">
        <v>0</v>
      </c>
      <c r="C1096" s="23">
        <v>1</v>
      </c>
      <c r="D1096" s="23">
        <v>0</v>
      </c>
      <c r="E1096" s="24">
        <v>0</v>
      </c>
      <c r="F1096" s="26">
        <v>1</v>
      </c>
      <c r="G1096" s="26">
        <v>0</v>
      </c>
      <c r="H1096" s="26">
        <v>1</v>
      </c>
      <c r="I1096" s="26">
        <v>1</v>
      </c>
      <c r="J1096" s="5">
        <v>0</v>
      </c>
      <c r="K1096" s="5">
        <f t="shared" si="43"/>
        <v>-1</v>
      </c>
      <c r="L1096" s="56">
        <f t="shared" si="42"/>
        <v>0</v>
      </c>
      <c r="M1096" s="18"/>
      <c r="N1096" s="18"/>
      <c r="O1096" s="18">
        <v>1</v>
      </c>
      <c r="P1096" s="18">
        <v>0</v>
      </c>
      <c r="Q1096" s="18">
        <v>1</v>
      </c>
      <c r="R1096" s="79">
        <v>0</v>
      </c>
      <c r="S1096" s="79">
        <v>0</v>
      </c>
      <c r="T1096" s="79">
        <v>1</v>
      </c>
      <c r="U1096" s="79">
        <v>0</v>
      </c>
      <c r="V1096" s="79">
        <v>1</v>
      </c>
      <c r="W1096" s="79">
        <v>1</v>
      </c>
      <c r="X1096" s="79">
        <v>0</v>
      </c>
      <c r="Y1096" s="79">
        <f>표35_49651611931749[[#This Row],[Mdm2(t+1)]]</f>
        <v>0</v>
      </c>
    </row>
    <row r="1097" spans="1:25" ht="10.8">
      <c r="A1097" s="54">
        <v>1</v>
      </c>
      <c r="B1097" s="25">
        <v>0</v>
      </c>
      <c r="C1097" s="23">
        <v>1</v>
      </c>
      <c r="D1097" s="25">
        <v>0</v>
      </c>
      <c r="E1097" s="26">
        <v>0</v>
      </c>
      <c r="F1097" s="26">
        <v>1</v>
      </c>
      <c r="G1097" s="26">
        <v>0</v>
      </c>
      <c r="H1097" s="26">
        <v>1</v>
      </c>
      <c r="I1097" s="26">
        <v>1</v>
      </c>
      <c r="J1097" s="5">
        <v>1</v>
      </c>
      <c r="K1097" s="5">
        <f t="shared" si="43"/>
        <v>-1</v>
      </c>
      <c r="L1097" s="56">
        <f t="shared" si="42"/>
        <v>0</v>
      </c>
      <c r="M1097" s="18"/>
      <c r="N1097" s="18"/>
      <c r="O1097" s="18">
        <v>1</v>
      </c>
      <c r="P1097" s="18">
        <v>0</v>
      </c>
      <c r="Q1097" s="18">
        <v>1</v>
      </c>
      <c r="R1097" s="79">
        <v>0</v>
      </c>
      <c r="S1097" s="79">
        <v>0</v>
      </c>
      <c r="T1097" s="79">
        <v>1</v>
      </c>
      <c r="U1097" s="79">
        <v>0</v>
      </c>
      <c r="V1097" s="79">
        <v>1</v>
      </c>
      <c r="W1097" s="79">
        <v>1</v>
      </c>
      <c r="X1097" s="79">
        <v>1</v>
      </c>
      <c r="Y1097" s="79">
        <f>표35_49651611931749[[#This Row],[Mdm2(t+1)]]</f>
        <v>0</v>
      </c>
    </row>
    <row r="1098" spans="1:25" ht="10.8">
      <c r="A1098" s="54">
        <v>1</v>
      </c>
      <c r="B1098" s="25">
        <v>0</v>
      </c>
      <c r="C1098" s="23">
        <v>1</v>
      </c>
      <c r="D1098" s="25">
        <v>0</v>
      </c>
      <c r="E1098" s="26">
        <v>0</v>
      </c>
      <c r="F1098" s="26">
        <v>1</v>
      </c>
      <c r="G1098" s="26">
        <v>1</v>
      </c>
      <c r="H1098" s="26">
        <v>0</v>
      </c>
      <c r="I1098" s="26">
        <v>0</v>
      </c>
      <c r="J1098" s="6">
        <v>0</v>
      </c>
      <c r="K1098" s="5">
        <f t="shared" si="43"/>
        <v>-1</v>
      </c>
      <c r="L1098" s="56">
        <f t="shared" si="42"/>
        <v>0</v>
      </c>
      <c r="M1098" s="18"/>
      <c r="N1098" s="18"/>
      <c r="O1098" s="18">
        <v>1</v>
      </c>
      <c r="P1098" s="18">
        <v>0</v>
      </c>
      <c r="Q1098" s="18">
        <v>1</v>
      </c>
      <c r="R1098" s="79">
        <v>0</v>
      </c>
      <c r="S1098" s="79">
        <v>0</v>
      </c>
      <c r="T1098" s="79">
        <v>1</v>
      </c>
      <c r="U1098" s="79">
        <v>1</v>
      </c>
      <c r="V1098" s="79">
        <v>0</v>
      </c>
      <c r="W1098" s="79">
        <v>0</v>
      </c>
      <c r="X1098" s="79">
        <v>0</v>
      </c>
      <c r="Y1098" s="79">
        <f>표35_49651611931749[[#This Row],[Mdm2(t+1)]]</f>
        <v>0</v>
      </c>
    </row>
    <row r="1099" spans="1:25" ht="10.8">
      <c r="A1099" s="54">
        <v>1</v>
      </c>
      <c r="B1099" s="25">
        <v>0</v>
      </c>
      <c r="C1099" s="23">
        <v>1</v>
      </c>
      <c r="D1099" s="25">
        <v>0</v>
      </c>
      <c r="E1099" s="26">
        <v>0</v>
      </c>
      <c r="F1099" s="26">
        <v>1</v>
      </c>
      <c r="G1099" s="26">
        <v>1</v>
      </c>
      <c r="H1099" s="26">
        <v>0</v>
      </c>
      <c r="I1099" s="26">
        <v>0</v>
      </c>
      <c r="J1099" s="6">
        <v>1</v>
      </c>
      <c r="K1099" s="5">
        <f t="shared" si="43"/>
        <v>-1</v>
      </c>
      <c r="L1099" s="56">
        <f t="shared" si="42"/>
        <v>0</v>
      </c>
      <c r="M1099" s="18"/>
      <c r="N1099" s="18"/>
      <c r="O1099" s="18">
        <v>1</v>
      </c>
      <c r="P1099" s="18">
        <v>0</v>
      </c>
      <c r="Q1099" s="18">
        <v>1</v>
      </c>
      <c r="R1099" s="79">
        <v>0</v>
      </c>
      <c r="S1099" s="79">
        <v>0</v>
      </c>
      <c r="T1099" s="79">
        <v>1</v>
      </c>
      <c r="U1099" s="79">
        <v>1</v>
      </c>
      <c r="V1099" s="79">
        <v>0</v>
      </c>
      <c r="W1099" s="79">
        <v>0</v>
      </c>
      <c r="X1099" s="79">
        <v>1</v>
      </c>
      <c r="Y1099" s="79">
        <f>표35_49651611931749[[#This Row],[Mdm2(t+1)]]</f>
        <v>0</v>
      </c>
    </row>
    <row r="1100" spans="1:25" ht="10.8">
      <c r="A1100" s="54">
        <v>1</v>
      </c>
      <c r="B1100" s="25">
        <v>0</v>
      </c>
      <c r="C1100" s="23">
        <v>1</v>
      </c>
      <c r="D1100" s="23">
        <v>0</v>
      </c>
      <c r="E1100" s="24">
        <v>0</v>
      </c>
      <c r="F1100" s="26">
        <v>1</v>
      </c>
      <c r="G1100" s="26">
        <v>1</v>
      </c>
      <c r="H1100" s="26">
        <v>0</v>
      </c>
      <c r="I1100" s="26">
        <v>1</v>
      </c>
      <c r="J1100" s="6">
        <v>0</v>
      </c>
      <c r="K1100" s="5">
        <f t="shared" si="43"/>
        <v>0</v>
      </c>
      <c r="L1100" s="56">
        <f t="shared" si="42"/>
        <v>0</v>
      </c>
      <c r="M1100" s="18"/>
      <c r="N1100" s="18"/>
      <c r="O1100" s="18">
        <v>1</v>
      </c>
      <c r="P1100" s="18">
        <v>0</v>
      </c>
      <c r="Q1100" s="18">
        <v>1</v>
      </c>
      <c r="R1100" s="79">
        <v>0</v>
      </c>
      <c r="S1100" s="79">
        <v>0</v>
      </c>
      <c r="T1100" s="79">
        <v>1</v>
      </c>
      <c r="U1100" s="79">
        <v>1</v>
      </c>
      <c r="V1100" s="79">
        <v>0</v>
      </c>
      <c r="W1100" s="79">
        <v>1</v>
      </c>
      <c r="X1100" s="79">
        <v>0</v>
      </c>
      <c r="Y1100" s="79">
        <f>표35_49651611931749[[#This Row],[Mdm2(t+1)]]</f>
        <v>0</v>
      </c>
    </row>
    <row r="1101" spans="1:25" ht="10.8">
      <c r="A1101" s="54">
        <v>1</v>
      </c>
      <c r="B1101" s="25">
        <v>0</v>
      </c>
      <c r="C1101" s="23">
        <v>1</v>
      </c>
      <c r="D1101" s="23">
        <v>0</v>
      </c>
      <c r="E1101" s="24">
        <v>0</v>
      </c>
      <c r="F1101" s="26">
        <v>1</v>
      </c>
      <c r="G1101" s="26">
        <v>1</v>
      </c>
      <c r="H1101" s="26">
        <v>0</v>
      </c>
      <c r="I1101" s="26">
        <v>1</v>
      </c>
      <c r="J1101" s="6">
        <v>1</v>
      </c>
      <c r="K1101" s="5">
        <f t="shared" si="43"/>
        <v>0</v>
      </c>
      <c r="L1101" s="56">
        <f t="shared" si="42"/>
        <v>1</v>
      </c>
      <c r="M1101" s="18"/>
      <c r="N1101" s="18"/>
      <c r="O1101" s="18">
        <v>1</v>
      </c>
      <c r="P1101" s="18">
        <v>0</v>
      </c>
      <c r="Q1101" s="18">
        <v>1</v>
      </c>
      <c r="R1101" s="79">
        <v>0</v>
      </c>
      <c r="S1101" s="79">
        <v>0</v>
      </c>
      <c r="T1101" s="79">
        <v>1</v>
      </c>
      <c r="U1101" s="79">
        <v>1</v>
      </c>
      <c r="V1101" s="79">
        <v>0</v>
      </c>
      <c r="W1101" s="79">
        <v>1</v>
      </c>
      <c r="X1101" s="79">
        <v>1</v>
      </c>
      <c r="Y1101" s="79">
        <f>표35_49651611931749[[#This Row],[Mdm2(t+1)]]</f>
        <v>1</v>
      </c>
    </row>
    <row r="1102" spans="1:25" ht="10.8">
      <c r="A1102" s="54">
        <v>1</v>
      </c>
      <c r="B1102" s="25">
        <v>0</v>
      </c>
      <c r="C1102" s="23">
        <v>1</v>
      </c>
      <c r="D1102" s="25">
        <v>0</v>
      </c>
      <c r="E1102" s="26">
        <v>0</v>
      </c>
      <c r="F1102" s="26">
        <v>1</v>
      </c>
      <c r="G1102" s="26">
        <v>1</v>
      </c>
      <c r="H1102" s="26">
        <v>1</v>
      </c>
      <c r="I1102" s="26">
        <v>0</v>
      </c>
      <c r="J1102" s="6">
        <v>0</v>
      </c>
      <c r="K1102" s="5">
        <f t="shared" si="43"/>
        <v>0</v>
      </c>
      <c r="L1102" s="56">
        <f t="shared" si="42"/>
        <v>0</v>
      </c>
      <c r="M1102" s="18"/>
      <c r="N1102" s="18"/>
      <c r="O1102" s="18">
        <v>1</v>
      </c>
      <c r="P1102" s="18">
        <v>0</v>
      </c>
      <c r="Q1102" s="18">
        <v>1</v>
      </c>
      <c r="R1102" s="79">
        <v>0</v>
      </c>
      <c r="S1102" s="79">
        <v>0</v>
      </c>
      <c r="T1102" s="79">
        <v>1</v>
      </c>
      <c r="U1102" s="79">
        <v>1</v>
      </c>
      <c r="V1102" s="79">
        <v>1</v>
      </c>
      <c r="W1102" s="79">
        <v>0</v>
      </c>
      <c r="X1102" s="79">
        <v>0</v>
      </c>
      <c r="Y1102" s="79">
        <f>표35_49651611931749[[#This Row],[Mdm2(t+1)]]</f>
        <v>0</v>
      </c>
    </row>
    <row r="1103" spans="1:25" ht="10.8">
      <c r="A1103" s="54">
        <v>1</v>
      </c>
      <c r="B1103" s="25">
        <v>0</v>
      </c>
      <c r="C1103" s="23">
        <v>1</v>
      </c>
      <c r="D1103" s="25">
        <v>0</v>
      </c>
      <c r="E1103" s="26">
        <v>0</v>
      </c>
      <c r="F1103" s="26">
        <v>1</v>
      </c>
      <c r="G1103" s="26">
        <v>1</v>
      </c>
      <c r="H1103" s="26">
        <v>1</v>
      </c>
      <c r="I1103" s="26">
        <v>0</v>
      </c>
      <c r="J1103" s="6">
        <v>1</v>
      </c>
      <c r="K1103" s="5">
        <f t="shared" si="43"/>
        <v>0</v>
      </c>
      <c r="L1103" s="56">
        <f t="shared" si="42"/>
        <v>1</v>
      </c>
      <c r="M1103" s="18"/>
      <c r="N1103" s="18"/>
      <c r="O1103" s="18">
        <v>1</v>
      </c>
      <c r="P1103" s="18">
        <v>0</v>
      </c>
      <c r="Q1103" s="18">
        <v>1</v>
      </c>
      <c r="R1103" s="79">
        <v>0</v>
      </c>
      <c r="S1103" s="79">
        <v>0</v>
      </c>
      <c r="T1103" s="79">
        <v>1</v>
      </c>
      <c r="U1103" s="79">
        <v>1</v>
      </c>
      <c r="V1103" s="79">
        <v>1</v>
      </c>
      <c r="W1103" s="79">
        <v>0</v>
      </c>
      <c r="X1103" s="79">
        <v>1</v>
      </c>
      <c r="Y1103" s="79">
        <f>표35_49651611931749[[#This Row],[Mdm2(t+1)]]</f>
        <v>1</v>
      </c>
    </row>
    <row r="1104" spans="1:25" ht="10.8">
      <c r="A1104" s="54">
        <v>1</v>
      </c>
      <c r="B1104" s="25">
        <v>0</v>
      </c>
      <c r="C1104" s="23">
        <v>1</v>
      </c>
      <c r="D1104" s="25">
        <v>0</v>
      </c>
      <c r="E1104" s="26">
        <v>0</v>
      </c>
      <c r="F1104" s="26">
        <v>1</v>
      </c>
      <c r="G1104" s="26">
        <v>1</v>
      </c>
      <c r="H1104" s="26">
        <v>1</v>
      </c>
      <c r="I1104" s="26">
        <v>1</v>
      </c>
      <c r="J1104" s="6">
        <v>0</v>
      </c>
      <c r="K1104" s="5">
        <f t="shared" si="43"/>
        <v>1</v>
      </c>
      <c r="L1104" s="56">
        <f t="shared" si="42"/>
        <v>1</v>
      </c>
      <c r="M1104" s="18"/>
      <c r="N1104" s="18"/>
      <c r="O1104" s="18">
        <v>1</v>
      </c>
      <c r="P1104" s="18">
        <v>0</v>
      </c>
      <c r="Q1104" s="18">
        <v>1</v>
      </c>
      <c r="R1104" s="79">
        <v>0</v>
      </c>
      <c r="S1104" s="79">
        <v>0</v>
      </c>
      <c r="T1104" s="79">
        <v>1</v>
      </c>
      <c r="U1104" s="79">
        <v>1</v>
      </c>
      <c r="V1104" s="79">
        <v>1</v>
      </c>
      <c r="W1104" s="79">
        <v>1</v>
      </c>
      <c r="X1104" s="79">
        <v>0</v>
      </c>
      <c r="Y1104" s="79">
        <f>표35_49651611931749[[#This Row],[Mdm2(t+1)]]</f>
        <v>1</v>
      </c>
    </row>
    <row r="1105" spans="1:25" ht="10.8">
      <c r="A1105" s="54">
        <v>1</v>
      </c>
      <c r="B1105" s="25">
        <v>0</v>
      </c>
      <c r="C1105" s="23">
        <v>1</v>
      </c>
      <c r="D1105" s="25">
        <v>0</v>
      </c>
      <c r="E1105" s="26">
        <v>0</v>
      </c>
      <c r="F1105" s="26">
        <v>1</v>
      </c>
      <c r="G1105" s="26">
        <v>1</v>
      </c>
      <c r="H1105" s="26">
        <v>1</v>
      </c>
      <c r="I1105" s="26">
        <v>1</v>
      </c>
      <c r="J1105" s="6">
        <v>1</v>
      </c>
      <c r="K1105" s="5">
        <f t="shared" si="43"/>
        <v>1</v>
      </c>
      <c r="L1105" s="56">
        <f t="shared" si="42"/>
        <v>1</v>
      </c>
      <c r="M1105" s="18"/>
      <c r="N1105" s="18"/>
      <c r="O1105" s="18">
        <v>1</v>
      </c>
      <c r="P1105" s="18">
        <v>0</v>
      </c>
      <c r="Q1105" s="18">
        <v>1</v>
      </c>
      <c r="R1105" s="79">
        <v>0</v>
      </c>
      <c r="S1105" s="79">
        <v>0</v>
      </c>
      <c r="T1105" s="79">
        <v>1</v>
      </c>
      <c r="U1105" s="79">
        <v>1</v>
      </c>
      <c r="V1105" s="79">
        <v>1</v>
      </c>
      <c r="W1105" s="79">
        <v>1</v>
      </c>
      <c r="X1105" s="79">
        <v>1</v>
      </c>
      <c r="Y1105" s="79">
        <f>표35_49651611931749[[#This Row],[Mdm2(t+1)]]</f>
        <v>1</v>
      </c>
    </row>
    <row r="1106" spans="1:25" ht="10.8">
      <c r="A1106" s="54">
        <v>1</v>
      </c>
      <c r="B1106" s="25">
        <v>0</v>
      </c>
      <c r="C1106" s="23">
        <v>1</v>
      </c>
      <c r="D1106" s="25">
        <v>0</v>
      </c>
      <c r="E1106" s="24">
        <v>1</v>
      </c>
      <c r="F1106" s="24">
        <v>0</v>
      </c>
      <c r="G1106" s="24">
        <v>0</v>
      </c>
      <c r="H1106" s="24">
        <v>0</v>
      </c>
      <c r="I1106" s="24">
        <v>0</v>
      </c>
      <c r="J1106" s="5">
        <v>0</v>
      </c>
      <c r="K1106" s="5">
        <f t="shared" si="43"/>
        <v>-3</v>
      </c>
      <c r="L1106" s="56">
        <f t="shared" si="42"/>
        <v>0</v>
      </c>
      <c r="M1106" s="18"/>
      <c r="N1106" s="18"/>
      <c r="O1106" s="18">
        <v>1</v>
      </c>
      <c r="P1106" s="18">
        <v>0</v>
      </c>
      <c r="Q1106" s="18">
        <v>1</v>
      </c>
      <c r="R1106" s="79">
        <v>0</v>
      </c>
      <c r="S1106" s="79">
        <v>1</v>
      </c>
      <c r="T1106" s="79">
        <v>0</v>
      </c>
      <c r="U1106" s="79">
        <v>0</v>
      </c>
      <c r="V1106" s="79">
        <v>0</v>
      </c>
      <c r="W1106" s="79">
        <v>0</v>
      </c>
      <c r="X1106" s="79">
        <v>0</v>
      </c>
      <c r="Y1106" s="79">
        <f>표35_49651611931749[[#This Row],[Mdm2(t+1)]]</f>
        <v>0</v>
      </c>
    </row>
    <row r="1107" spans="1:25" ht="10.8">
      <c r="A1107" s="54">
        <v>1</v>
      </c>
      <c r="B1107" s="25">
        <v>0</v>
      </c>
      <c r="C1107" s="23">
        <v>1</v>
      </c>
      <c r="D1107" s="25">
        <v>0</v>
      </c>
      <c r="E1107" s="24">
        <v>1</v>
      </c>
      <c r="F1107" s="24">
        <v>0</v>
      </c>
      <c r="G1107" s="24">
        <v>0</v>
      </c>
      <c r="H1107" s="24">
        <v>0</v>
      </c>
      <c r="I1107" s="24">
        <v>0</v>
      </c>
      <c r="J1107" s="5">
        <v>1</v>
      </c>
      <c r="K1107" s="5">
        <f t="shared" si="43"/>
        <v>-3</v>
      </c>
      <c r="L1107" s="56">
        <f t="shared" si="42"/>
        <v>0</v>
      </c>
      <c r="M1107" s="18"/>
      <c r="N1107" s="18"/>
      <c r="O1107" s="18">
        <v>1</v>
      </c>
      <c r="P1107" s="18">
        <v>0</v>
      </c>
      <c r="Q1107" s="18">
        <v>1</v>
      </c>
      <c r="R1107" s="79">
        <v>0</v>
      </c>
      <c r="S1107" s="79">
        <v>1</v>
      </c>
      <c r="T1107" s="79">
        <v>0</v>
      </c>
      <c r="U1107" s="79">
        <v>0</v>
      </c>
      <c r="V1107" s="79">
        <v>0</v>
      </c>
      <c r="W1107" s="79">
        <v>0</v>
      </c>
      <c r="X1107" s="79">
        <v>1</v>
      </c>
      <c r="Y1107" s="79">
        <f>표35_49651611931749[[#This Row],[Mdm2(t+1)]]</f>
        <v>0</v>
      </c>
    </row>
    <row r="1108" spans="1:25" ht="10.8">
      <c r="A1108" s="54">
        <v>1</v>
      </c>
      <c r="B1108" s="25">
        <v>0</v>
      </c>
      <c r="C1108" s="23">
        <v>1</v>
      </c>
      <c r="D1108" s="25">
        <v>0</v>
      </c>
      <c r="E1108" s="24">
        <v>1</v>
      </c>
      <c r="F1108" s="24">
        <v>0</v>
      </c>
      <c r="G1108" s="24">
        <v>0</v>
      </c>
      <c r="H1108" s="24">
        <v>0</v>
      </c>
      <c r="I1108" s="24">
        <v>1</v>
      </c>
      <c r="J1108" s="5">
        <v>0</v>
      </c>
      <c r="K1108" s="5">
        <f t="shared" si="43"/>
        <v>-2</v>
      </c>
      <c r="L1108" s="56">
        <f t="shared" si="42"/>
        <v>0</v>
      </c>
      <c r="M1108" s="18"/>
      <c r="N1108" s="18"/>
      <c r="O1108" s="18">
        <v>1</v>
      </c>
      <c r="P1108" s="18">
        <v>0</v>
      </c>
      <c r="Q1108" s="18">
        <v>1</v>
      </c>
      <c r="R1108" s="79">
        <v>0</v>
      </c>
      <c r="S1108" s="79">
        <v>1</v>
      </c>
      <c r="T1108" s="79">
        <v>0</v>
      </c>
      <c r="U1108" s="79">
        <v>0</v>
      </c>
      <c r="V1108" s="79">
        <v>0</v>
      </c>
      <c r="W1108" s="79">
        <v>1</v>
      </c>
      <c r="X1108" s="79">
        <v>0</v>
      </c>
      <c r="Y1108" s="79">
        <f>표35_49651611931749[[#This Row],[Mdm2(t+1)]]</f>
        <v>0</v>
      </c>
    </row>
    <row r="1109" spans="1:25" ht="10.8">
      <c r="A1109" s="54">
        <v>1</v>
      </c>
      <c r="B1109" s="25">
        <v>0</v>
      </c>
      <c r="C1109" s="23">
        <v>1</v>
      </c>
      <c r="D1109" s="25">
        <v>0</v>
      </c>
      <c r="E1109" s="24">
        <v>1</v>
      </c>
      <c r="F1109" s="24">
        <v>0</v>
      </c>
      <c r="G1109" s="24">
        <v>0</v>
      </c>
      <c r="H1109" s="24">
        <v>0</v>
      </c>
      <c r="I1109" s="24">
        <v>1</v>
      </c>
      <c r="J1109" s="5">
        <v>1</v>
      </c>
      <c r="K1109" s="5">
        <f t="shared" si="43"/>
        <v>-2</v>
      </c>
      <c r="L1109" s="56">
        <f t="shared" si="42"/>
        <v>0</v>
      </c>
      <c r="M1109" s="18"/>
      <c r="N1109" s="18"/>
      <c r="O1109" s="18">
        <v>1</v>
      </c>
      <c r="P1109" s="18">
        <v>0</v>
      </c>
      <c r="Q1109" s="18">
        <v>1</v>
      </c>
      <c r="R1109" s="79">
        <v>0</v>
      </c>
      <c r="S1109" s="79">
        <v>1</v>
      </c>
      <c r="T1109" s="79">
        <v>0</v>
      </c>
      <c r="U1109" s="79">
        <v>0</v>
      </c>
      <c r="V1109" s="79">
        <v>0</v>
      </c>
      <c r="W1109" s="79">
        <v>1</v>
      </c>
      <c r="X1109" s="79">
        <v>1</v>
      </c>
      <c r="Y1109" s="79">
        <f>표35_49651611931749[[#This Row],[Mdm2(t+1)]]</f>
        <v>0</v>
      </c>
    </row>
    <row r="1110" spans="1:25" ht="10.8">
      <c r="A1110" s="54">
        <v>1</v>
      </c>
      <c r="B1110" s="25">
        <v>0</v>
      </c>
      <c r="C1110" s="23">
        <v>1</v>
      </c>
      <c r="D1110" s="25">
        <v>0</v>
      </c>
      <c r="E1110" s="24">
        <v>1</v>
      </c>
      <c r="F1110" s="24">
        <v>0</v>
      </c>
      <c r="G1110" s="24">
        <v>0</v>
      </c>
      <c r="H1110" s="24">
        <v>1</v>
      </c>
      <c r="I1110" s="24">
        <v>0</v>
      </c>
      <c r="J1110" s="6">
        <v>0</v>
      </c>
      <c r="K1110" s="5">
        <f t="shared" si="43"/>
        <v>-2</v>
      </c>
      <c r="L1110" s="56">
        <f t="shared" si="42"/>
        <v>0</v>
      </c>
      <c r="M1110" s="18"/>
      <c r="N1110" s="18"/>
      <c r="O1110" s="18">
        <v>1</v>
      </c>
      <c r="P1110" s="18">
        <v>0</v>
      </c>
      <c r="Q1110" s="18">
        <v>1</v>
      </c>
      <c r="R1110" s="79">
        <v>0</v>
      </c>
      <c r="S1110" s="79">
        <v>1</v>
      </c>
      <c r="T1110" s="79">
        <v>0</v>
      </c>
      <c r="U1110" s="79">
        <v>0</v>
      </c>
      <c r="V1110" s="79">
        <v>1</v>
      </c>
      <c r="W1110" s="79">
        <v>0</v>
      </c>
      <c r="X1110" s="79">
        <v>0</v>
      </c>
      <c r="Y1110" s="79">
        <f>표35_49651611931749[[#This Row],[Mdm2(t+1)]]</f>
        <v>0</v>
      </c>
    </row>
    <row r="1111" spans="1:25" ht="10.8">
      <c r="A1111" s="54">
        <v>1</v>
      </c>
      <c r="B1111" s="25">
        <v>0</v>
      </c>
      <c r="C1111" s="23">
        <v>1</v>
      </c>
      <c r="D1111" s="25">
        <v>0</v>
      </c>
      <c r="E1111" s="24">
        <v>1</v>
      </c>
      <c r="F1111" s="24">
        <v>0</v>
      </c>
      <c r="G1111" s="24">
        <v>0</v>
      </c>
      <c r="H1111" s="24">
        <v>1</v>
      </c>
      <c r="I1111" s="24">
        <v>0</v>
      </c>
      <c r="J1111" s="6">
        <v>1</v>
      </c>
      <c r="K1111" s="5">
        <f t="shared" si="43"/>
        <v>-2</v>
      </c>
      <c r="L1111" s="56">
        <f t="shared" si="42"/>
        <v>0</v>
      </c>
      <c r="M1111" s="18"/>
      <c r="N1111" s="18"/>
      <c r="O1111" s="18">
        <v>1</v>
      </c>
      <c r="P1111" s="18">
        <v>0</v>
      </c>
      <c r="Q1111" s="18">
        <v>1</v>
      </c>
      <c r="R1111" s="79">
        <v>0</v>
      </c>
      <c r="S1111" s="79">
        <v>1</v>
      </c>
      <c r="T1111" s="79">
        <v>0</v>
      </c>
      <c r="U1111" s="79">
        <v>0</v>
      </c>
      <c r="V1111" s="79">
        <v>1</v>
      </c>
      <c r="W1111" s="79">
        <v>0</v>
      </c>
      <c r="X1111" s="79">
        <v>1</v>
      </c>
      <c r="Y1111" s="79">
        <f>표35_49651611931749[[#This Row],[Mdm2(t+1)]]</f>
        <v>0</v>
      </c>
    </row>
    <row r="1112" spans="1:25" ht="10.8">
      <c r="A1112" s="54">
        <v>1</v>
      </c>
      <c r="B1112" s="25">
        <v>0</v>
      </c>
      <c r="C1112" s="23">
        <v>1</v>
      </c>
      <c r="D1112" s="25">
        <v>0</v>
      </c>
      <c r="E1112" s="24">
        <v>1</v>
      </c>
      <c r="F1112" s="24">
        <v>0</v>
      </c>
      <c r="G1112" s="24">
        <v>0</v>
      </c>
      <c r="H1112" s="24">
        <v>1</v>
      </c>
      <c r="I1112" s="24">
        <v>1</v>
      </c>
      <c r="J1112" s="6">
        <v>0</v>
      </c>
      <c r="K1112" s="5">
        <f t="shared" si="43"/>
        <v>-1</v>
      </c>
      <c r="L1112" s="56">
        <f t="shared" si="42"/>
        <v>0</v>
      </c>
      <c r="M1112" s="18"/>
      <c r="N1112" s="18"/>
      <c r="O1112" s="18">
        <v>1</v>
      </c>
      <c r="P1112" s="18">
        <v>0</v>
      </c>
      <c r="Q1112" s="18">
        <v>1</v>
      </c>
      <c r="R1112" s="79">
        <v>0</v>
      </c>
      <c r="S1112" s="79">
        <v>1</v>
      </c>
      <c r="T1112" s="79">
        <v>0</v>
      </c>
      <c r="U1112" s="79">
        <v>0</v>
      </c>
      <c r="V1112" s="79">
        <v>1</v>
      </c>
      <c r="W1112" s="79">
        <v>1</v>
      </c>
      <c r="X1112" s="79">
        <v>0</v>
      </c>
      <c r="Y1112" s="79">
        <f>표35_49651611931749[[#This Row],[Mdm2(t+1)]]</f>
        <v>0</v>
      </c>
    </row>
    <row r="1113" spans="1:25" ht="10.8">
      <c r="A1113" s="54">
        <v>1</v>
      </c>
      <c r="B1113" s="25">
        <v>0</v>
      </c>
      <c r="C1113" s="23">
        <v>1</v>
      </c>
      <c r="D1113" s="25">
        <v>0</v>
      </c>
      <c r="E1113" s="24">
        <v>1</v>
      </c>
      <c r="F1113" s="24">
        <v>0</v>
      </c>
      <c r="G1113" s="24">
        <v>0</v>
      </c>
      <c r="H1113" s="24">
        <v>1</v>
      </c>
      <c r="I1113" s="24">
        <v>1</v>
      </c>
      <c r="J1113" s="6">
        <v>1</v>
      </c>
      <c r="K1113" s="5">
        <f t="shared" si="43"/>
        <v>-1</v>
      </c>
      <c r="L1113" s="56">
        <f t="shared" si="42"/>
        <v>0</v>
      </c>
      <c r="M1113" s="18"/>
      <c r="N1113" s="18"/>
      <c r="O1113" s="18">
        <v>1</v>
      </c>
      <c r="P1113" s="18">
        <v>0</v>
      </c>
      <c r="Q1113" s="18">
        <v>1</v>
      </c>
      <c r="R1113" s="79">
        <v>0</v>
      </c>
      <c r="S1113" s="79">
        <v>1</v>
      </c>
      <c r="T1113" s="79">
        <v>0</v>
      </c>
      <c r="U1113" s="79">
        <v>0</v>
      </c>
      <c r="V1113" s="79">
        <v>1</v>
      </c>
      <c r="W1113" s="79">
        <v>1</v>
      </c>
      <c r="X1113" s="79">
        <v>1</v>
      </c>
      <c r="Y1113" s="79">
        <f>표35_49651611931749[[#This Row],[Mdm2(t+1)]]</f>
        <v>0</v>
      </c>
    </row>
    <row r="1114" spans="1:25" ht="10.8">
      <c r="A1114" s="54">
        <v>1</v>
      </c>
      <c r="B1114" s="25">
        <v>0</v>
      </c>
      <c r="C1114" s="23">
        <v>1</v>
      </c>
      <c r="D1114" s="25">
        <v>0</v>
      </c>
      <c r="E1114" s="24">
        <v>1</v>
      </c>
      <c r="F1114" s="26">
        <v>0</v>
      </c>
      <c r="G1114" s="26">
        <v>1</v>
      </c>
      <c r="H1114" s="26">
        <v>0</v>
      </c>
      <c r="I1114" s="26">
        <v>0</v>
      </c>
      <c r="J1114" s="6">
        <v>0</v>
      </c>
      <c r="K1114" s="5">
        <f t="shared" si="43"/>
        <v>-1</v>
      </c>
      <c r="L1114" s="56">
        <f t="shared" si="42"/>
        <v>0</v>
      </c>
      <c r="M1114" s="18"/>
      <c r="N1114" s="18"/>
      <c r="O1114" s="18">
        <v>1</v>
      </c>
      <c r="P1114" s="18">
        <v>0</v>
      </c>
      <c r="Q1114" s="18">
        <v>1</v>
      </c>
      <c r="R1114" s="79">
        <v>0</v>
      </c>
      <c r="S1114" s="79">
        <v>1</v>
      </c>
      <c r="T1114" s="79">
        <v>0</v>
      </c>
      <c r="U1114" s="79">
        <v>1</v>
      </c>
      <c r="V1114" s="79">
        <v>0</v>
      </c>
      <c r="W1114" s="79">
        <v>0</v>
      </c>
      <c r="X1114" s="79">
        <v>0</v>
      </c>
      <c r="Y1114" s="79">
        <f>표35_49651611931749[[#This Row],[Mdm2(t+1)]]</f>
        <v>0</v>
      </c>
    </row>
    <row r="1115" spans="1:25" ht="10.8">
      <c r="A1115" s="54">
        <v>1</v>
      </c>
      <c r="B1115" s="25">
        <v>0</v>
      </c>
      <c r="C1115" s="23">
        <v>1</v>
      </c>
      <c r="D1115" s="25">
        <v>0</v>
      </c>
      <c r="E1115" s="24">
        <v>1</v>
      </c>
      <c r="F1115" s="26">
        <v>0</v>
      </c>
      <c r="G1115" s="26">
        <v>1</v>
      </c>
      <c r="H1115" s="26">
        <v>0</v>
      </c>
      <c r="I1115" s="26">
        <v>0</v>
      </c>
      <c r="J1115" s="6">
        <v>1</v>
      </c>
      <c r="K1115" s="5">
        <f t="shared" si="43"/>
        <v>-1</v>
      </c>
      <c r="L1115" s="56">
        <f t="shared" si="42"/>
        <v>0</v>
      </c>
      <c r="M1115" s="18"/>
      <c r="N1115" s="18"/>
      <c r="O1115" s="18">
        <v>1</v>
      </c>
      <c r="P1115" s="18">
        <v>0</v>
      </c>
      <c r="Q1115" s="18">
        <v>1</v>
      </c>
      <c r="R1115" s="79">
        <v>0</v>
      </c>
      <c r="S1115" s="79">
        <v>1</v>
      </c>
      <c r="T1115" s="79">
        <v>0</v>
      </c>
      <c r="U1115" s="79">
        <v>1</v>
      </c>
      <c r="V1115" s="79">
        <v>0</v>
      </c>
      <c r="W1115" s="79">
        <v>0</v>
      </c>
      <c r="X1115" s="79">
        <v>1</v>
      </c>
      <c r="Y1115" s="79">
        <f>표35_49651611931749[[#This Row],[Mdm2(t+1)]]</f>
        <v>0</v>
      </c>
    </row>
    <row r="1116" spans="1:25" ht="10.8">
      <c r="A1116" s="54">
        <v>1</v>
      </c>
      <c r="B1116" s="25">
        <v>0</v>
      </c>
      <c r="C1116" s="23">
        <v>1</v>
      </c>
      <c r="D1116" s="25">
        <v>0</v>
      </c>
      <c r="E1116" s="24">
        <v>1</v>
      </c>
      <c r="F1116" s="26">
        <v>0</v>
      </c>
      <c r="G1116" s="26">
        <v>1</v>
      </c>
      <c r="H1116" s="26">
        <v>0</v>
      </c>
      <c r="I1116" s="26">
        <v>1</v>
      </c>
      <c r="J1116" s="6">
        <v>0</v>
      </c>
      <c r="K1116" s="5">
        <f t="shared" si="43"/>
        <v>0</v>
      </c>
      <c r="L1116" s="56">
        <f t="shared" si="42"/>
        <v>0</v>
      </c>
      <c r="M1116" s="18"/>
      <c r="N1116" s="18"/>
      <c r="O1116" s="18">
        <v>1</v>
      </c>
      <c r="P1116" s="18">
        <v>0</v>
      </c>
      <c r="Q1116" s="18">
        <v>1</v>
      </c>
      <c r="R1116" s="79">
        <v>0</v>
      </c>
      <c r="S1116" s="79">
        <v>1</v>
      </c>
      <c r="T1116" s="79">
        <v>0</v>
      </c>
      <c r="U1116" s="79">
        <v>1</v>
      </c>
      <c r="V1116" s="79">
        <v>0</v>
      </c>
      <c r="W1116" s="79">
        <v>1</v>
      </c>
      <c r="X1116" s="79">
        <v>0</v>
      </c>
      <c r="Y1116" s="79">
        <f>표35_49651611931749[[#This Row],[Mdm2(t+1)]]</f>
        <v>0</v>
      </c>
    </row>
    <row r="1117" spans="1:25" ht="10.8">
      <c r="A1117" s="54">
        <v>1</v>
      </c>
      <c r="B1117" s="25">
        <v>0</v>
      </c>
      <c r="C1117" s="23">
        <v>1</v>
      </c>
      <c r="D1117" s="25">
        <v>0</v>
      </c>
      <c r="E1117" s="24">
        <v>1</v>
      </c>
      <c r="F1117" s="26">
        <v>0</v>
      </c>
      <c r="G1117" s="26">
        <v>1</v>
      </c>
      <c r="H1117" s="26">
        <v>0</v>
      </c>
      <c r="I1117" s="26">
        <v>1</v>
      </c>
      <c r="J1117" s="6">
        <v>1</v>
      </c>
      <c r="K1117" s="5">
        <f t="shared" si="43"/>
        <v>0</v>
      </c>
      <c r="L1117" s="56">
        <f t="shared" si="42"/>
        <v>1</v>
      </c>
      <c r="M1117" s="18"/>
      <c r="N1117" s="18"/>
      <c r="O1117" s="18">
        <v>1</v>
      </c>
      <c r="P1117" s="18">
        <v>0</v>
      </c>
      <c r="Q1117" s="18">
        <v>1</v>
      </c>
      <c r="R1117" s="79">
        <v>0</v>
      </c>
      <c r="S1117" s="79">
        <v>1</v>
      </c>
      <c r="T1117" s="79">
        <v>0</v>
      </c>
      <c r="U1117" s="79">
        <v>1</v>
      </c>
      <c r="V1117" s="79">
        <v>0</v>
      </c>
      <c r="W1117" s="79">
        <v>1</v>
      </c>
      <c r="X1117" s="79">
        <v>1</v>
      </c>
      <c r="Y1117" s="79">
        <f>표35_49651611931749[[#This Row],[Mdm2(t+1)]]</f>
        <v>1</v>
      </c>
    </row>
    <row r="1118" spans="1:25" ht="10.8">
      <c r="A1118" s="54">
        <v>1</v>
      </c>
      <c r="B1118" s="25">
        <v>0</v>
      </c>
      <c r="C1118" s="23">
        <v>1</v>
      </c>
      <c r="D1118" s="25">
        <v>0</v>
      </c>
      <c r="E1118" s="24">
        <v>1</v>
      </c>
      <c r="F1118" s="26">
        <v>0</v>
      </c>
      <c r="G1118" s="26">
        <v>1</v>
      </c>
      <c r="H1118" s="26">
        <v>1</v>
      </c>
      <c r="I1118" s="26">
        <v>0</v>
      </c>
      <c r="J1118" s="5">
        <v>0</v>
      </c>
      <c r="K1118" s="5">
        <f t="shared" si="43"/>
        <v>0</v>
      </c>
      <c r="L1118" s="56">
        <f t="shared" si="42"/>
        <v>0</v>
      </c>
      <c r="M1118" s="18"/>
      <c r="N1118" s="18"/>
      <c r="O1118" s="18">
        <v>1</v>
      </c>
      <c r="P1118" s="18">
        <v>0</v>
      </c>
      <c r="Q1118" s="18">
        <v>1</v>
      </c>
      <c r="R1118" s="79">
        <v>0</v>
      </c>
      <c r="S1118" s="79">
        <v>1</v>
      </c>
      <c r="T1118" s="79">
        <v>0</v>
      </c>
      <c r="U1118" s="79">
        <v>1</v>
      </c>
      <c r="V1118" s="79">
        <v>1</v>
      </c>
      <c r="W1118" s="79">
        <v>0</v>
      </c>
      <c r="X1118" s="79">
        <v>0</v>
      </c>
      <c r="Y1118" s="79">
        <f>표35_49651611931749[[#This Row],[Mdm2(t+1)]]</f>
        <v>0</v>
      </c>
    </row>
    <row r="1119" spans="1:25" ht="10.8">
      <c r="A1119" s="54">
        <v>1</v>
      </c>
      <c r="B1119" s="25">
        <v>0</v>
      </c>
      <c r="C1119" s="23">
        <v>1</v>
      </c>
      <c r="D1119" s="25">
        <v>0</v>
      </c>
      <c r="E1119" s="24">
        <v>1</v>
      </c>
      <c r="F1119" s="26">
        <v>0</v>
      </c>
      <c r="G1119" s="26">
        <v>1</v>
      </c>
      <c r="H1119" s="26">
        <v>1</v>
      </c>
      <c r="I1119" s="26">
        <v>0</v>
      </c>
      <c r="J1119" s="5">
        <v>1</v>
      </c>
      <c r="K1119" s="5">
        <f t="shared" si="43"/>
        <v>0</v>
      </c>
      <c r="L1119" s="56">
        <f t="shared" si="42"/>
        <v>1</v>
      </c>
      <c r="M1119" s="18"/>
      <c r="N1119" s="18"/>
      <c r="O1119" s="18">
        <v>1</v>
      </c>
      <c r="P1119" s="18">
        <v>0</v>
      </c>
      <c r="Q1119" s="18">
        <v>1</v>
      </c>
      <c r="R1119" s="79">
        <v>0</v>
      </c>
      <c r="S1119" s="79">
        <v>1</v>
      </c>
      <c r="T1119" s="79">
        <v>0</v>
      </c>
      <c r="U1119" s="79">
        <v>1</v>
      </c>
      <c r="V1119" s="79">
        <v>1</v>
      </c>
      <c r="W1119" s="79">
        <v>0</v>
      </c>
      <c r="X1119" s="79">
        <v>1</v>
      </c>
      <c r="Y1119" s="79">
        <f>표35_49651611931749[[#This Row],[Mdm2(t+1)]]</f>
        <v>1</v>
      </c>
    </row>
    <row r="1120" spans="1:25" ht="10.8">
      <c r="A1120" s="54">
        <v>1</v>
      </c>
      <c r="B1120" s="25">
        <v>0</v>
      </c>
      <c r="C1120" s="23">
        <v>1</v>
      </c>
      <c r="D1120" s="25">
        <v>0</v>
      </c>
      <c r="E1120" s="24">
        <v>1</v>
      </c>
      <c r="F1120" s="26">
        <v>0</v>
      </c>
      <c r="G1120" s="26">
        <v>1</v>
      </c>
      <c r="H1120" s="26">
        <v>1</v>
      </c>
      <c r="I1120" s="26">
        <v>1</v>
      </c>
      <c r="J1120" s="5">
        <v>0</v>
      </c>
      <c r="K1120" s="5">
        <f t="shared" si="43"/>
        <v>1</v>
      </c>
      <c r="L1120" s="56">
        <f t="shared" si="42"/>
        <v>1</v>
      </c>
      <c r="M1120" s="18"/>
      <c r="N1120" s="18"/>
      <c r="O1120" s="18">
        <v>1</v>
      </c>
      <c r="P1120" s="18">
        <v>0</v>
      </c>
      <c r="Q1120" s="18">
        <v>1</v>
      </c>
      <c r="R1120" s="79">
        <v>0</v>
      </c>
      <c r="S1120" s="79">
        <v>1</v>
      </c>
      <c r="T1120" s="79">
        <v>0</v>
      </c>
      <c r="U1120" s="79">
        <v>1</v>
      </c>
      <c r="V1120" s="79">
        <v>1</v>
      </c>
      <c r="W1120" s="79">
        <v>1</v>
      </c>
      <c r="X1120" s="79">
        <v>0</v>
      </c>
      <c r="Y1120" s="79">
        <f>표35_49651611931749[[#This Row],[Mdm2(t+1)]]</f>
        <v>1</v>
      </c>
    </row>
    <row r="1121" spans="1:25" ht="10.8">
      <c r="A1121" s="54">
        <v>1</v>
      </c>
      <c r="B1121" s="25">
        <v>0</v>
      </c>
      <c r="C1121" s="23">
        <v>1</v>
      </c>
      <c r="D1121" s="25">
        <v>0</v>
      </c>
      <c r="E1121" s="24">
        <v>1</v>
      </c>
      <c r="F1121" s="26">
        <v>0</v>
      </c>
      <c r="G1121" s="26">
        <v>1</v>
      </c>
      <c r="H1121" s="26">
        <v>1</v>
      </c>
      <c r="I1121" s="26">
        <v>1</v>
      </c>
      <c r="J1121" s="5">
        <v>1</v>
      </c>
      <c r="K1121" s="5">
        <f t="shared" si="43"/>
        <v>1</v>
      </c>
      <c r="L1121" s="56">
        <f t="shared" si="42"/>
        <v>1</v>
      </c>
      <c r="M1121" s="18"/>
      <c r="N1121" s="18"/>
      <c r="O1121" s="18">
        <v>1</v>
      </c>
      <c r="P1121" s="18">
        <v>0</v>
      </c>
      <c r="Q1121" s="18">
        <v>1</v>
      </c>
      <c r="R1121" s="79">
        <v>0</v>
      </c>
      <c r="S1121" s="79">
        <v>1</v>
      </c>
      <c r="T1121" s="79">
        <v>0</v>
      </c>
      <c r="U1121" s="79">
        <v>1</v>
      </c>
      <c r="V1121" s="79">
        <v>1</v>
      </c>
      <c r="W1121" s="79">
        <v>1</v>
      </c>
      <c r="X1121" s="79">
        <v>1</v>
      </c>
      <c r="Y1121" s="79">
        <f>표35_49651611931749[[#This Row],[Mdm2(t+1)]]</f>
        <v>1</v>
      </c>
    </row>
    <row r="1122" spans="1:25" ht="10.8">
      <c r="A1122" s="54">
        <v>1</v>
      </c>
      <c r="B1122" s="25">
        <v>0</v>
      </c>
      <c r="C1122" s="23">
        <v>1</v>
      </c>
      <c r="D1122" s="25">
        <v>0</v>
      </c>
      <c r="E1122" s="24">
        <v>1</v>
      </c>
      <c r="F1122" s="26">
        <v>1</v>
      </c>
      <c r="G1122" s="26">
        <v>0</v>
      </c>
      <c r="H1122" s="26">
        <v>0</v>
      </c>
      <c r="I1122" s="26">
        <v>0</v>
      </c>
      <c r="J1122" s="6">
        <v>0</v>
      </c>
      <c r="K1122" s="5">
        <f t="shared" si="43"/>
        <v>-2</v>
      </c>
      <c r="L1122" s="56">
        <f t="shared" si="42"/>
        <v>0</v>
      </c>
      <c r="M1122" s="18"/>
      <c r="N1122" s="18"/>
      <c r="O1122" s="18">
        <v>1</v>
      </c>
      <c r="P1122" s="18">
        <v>0</v>
      </c>
      <c r="Q1122" s="18">
        <v>1</v>
      </c>
      <c r="R1122" s="79">
        <v>0</v>
      </c>
      <c r="S1122" s="79">
        <v>1</v>
      </c>
      <c r="T1122" s="79">
        <v>1</v>
      </c>
      <c r="U1122" s="79">
        <v>0</v>
      </c>
      <c r="V1122" s="79">
        <v>0</v>
      </c>
      <c r="W1122" s="79">
        <v>0</v>
      </c>
      <c r="X1122" s="79">
        <v>0</v>
      </c>
      <c r="Y1122" s="79">
        <f>표35_49651611931749[[#This Row],[Mdm2(t+1)]]</f>
        <v>0</v>
      </c>
    </row>
    <row r="1123" spans="1:25" ht="10.8">
      <c r="A1123" s="54">
        <v>1</v>
      </c>
      <c r="B1123" s="25">
        <v>0</v>
      </c>
      <c r="C1123" s="23">
        <v>1</v>
      </c>
      <c r="D1123" s="25">
        <v>0</v>
      </c>
      <c r="E1123" s="24">
        <v>1</v>
      </c>
      <c r="F1123" s="26">
        <v>1</v>
      </c>
      <c r="G1123" s="26">
        <v>0</v>
      </c>
      <c r="H1123" s="26">
        <v>0</v>
      </c>
      <c r="I1123" s="26">
        <v>0</v>
      </c>
      <c r="J1123" s="6">
        <v>1</v>
      </c>
      <c r="K1123" s="5">
        <f t="shared" si="43"/>
        <v>-2</v>
      </c>
      <c r="L1123" s="56">
        <f t="shared" si="42"/>
        <v>0</v>
      </c>
      <c r="M1123" s="18"/>
      <c r="N1123" s="18"/>
      <c r="O1123" s="18">
        <v>1</v>
      </c>
      <c r="P1123" s="18">
        <v>0</v>
      </c>
      <c r="Q1123" s="18">
        <v>1</v>
      </c>
      <c r="R1123" s="79">
        <v>0</v>
      </c>
      <c r="S1123" s="79">
        <v>1</v>
      </c>
      <c r="T1123" s="79">
        <v>1</v>
      </c>
      <c r="U1123" s="79">
        <v>0</v>
      </c>
      <c r="V1123" s="79">
        <v>0</v>
      </c>
      <c r="W1123" s="79">
        <v>0</v>
      </c>
      <c r="X1123" s="79">
        <v>1</v>
      </c>
      <c r="Y1123" s="79">
        <f>표35_49651611931749[[#This Row],[Mdm2(t+1)]]</f>
        <v>0</v>
      </c>
    </row>
    <row r="1124" spans="1:25" ht="10.8">
      <c r="A1124" s="54">
        <v>1</v>
      </c>
      <c r="B1124" s="25">
        <v>0</v>
      </c>
      <c r="C1124" s="23">
        <v>1</v>
      </c>
      <c r="D1124" s="25">
        <v>0</v>
      </c>
      <c r="E1124" s="24">
        <v>1</v>
      </c>
      <c r="F1124" s="26">
        <v>1</v>
      </c>
      <c r="G1124" s="26">
        <v>0</v>
      </c>
      <c r="H1124" s="26">
        <v>0</v>
      </c>
      <c r="I1124" s="26">
        <v>1</v>
      </c>
      <c r="J1124" s="6">
        <v>0</v>
      </c>
      <c r="K1124" s="5">
        <f t="shared" si="43"/>
        <v>-1</v>
      </c>
      <c r="L1124" s="56">
        <f t="shared" si="42"/>
        <v>0</v>
      </c>
      <c r="M1124" s="18"/>
      <c r="N1124" s="18"/>
      <c r="O1124" s="18">
        <v>1</v>
      </c>
      <c r="P1124" s="18">
        <v>0</v>
      </c>
      <c r="Q1124" s="18">
        <v>1</v>
      </c>
      <c r="R1124" s="79">
        <v>0</v>
      </c>
      <c r="S1124" s="79">
        <v>1</v>
      </c>
      <c r="T1124" s="79">
        <v>1</v>
      </c>
      <c r="U1124" s="79">
        <v>0</v>
      </c>
      <c r="V1124" s="79">
        <v>0</v>
      </c>
      <c r="W1124" s="79">
        <v>1</v>
      </c>
      <c r="X1124" s="79">
        <v>0</v>
      </c>
      <c r="Y1124" s="79">
        <f>표35_49651611931749[[#This Row],[Mdm2(t+1)]]</f>
        <v>0</v>
      </c>
    </row>
    <row r="1125" spans="1:25" ht="10.8">
      <c r="A1125" s="54">
        <v>1</v>
      </c>
      <c r="B1125" s="25">
        <v>0</v>
      </c>
      <c r="C1125" s="23">
        <v>1</v>
      </c>
      <c r="D1125" s="25">
        <v>0</v>
      </c>
      <c r="E1125" s="24">
        <v>1</v>
      </c>
      <c r="F1125" s="26">
        <v>1</v>
      </c>
      <c r="G1125" s="26">
        <v>0</v>
      </c>
      <c r="H1125" s="26">
        <v>0</v>
      </c>
      <c r="I1125" s="26">
        <v>1</v>
      </c>
      <c r="J1125" s="6">
        <v>1</v>
      </c>
      <c r="K1125" s="5">
        <f t="shared" si="43"/>
        <v>-1</v>
      </c>
      <c r="L1125" s="56">
        <f t="shared" si="42"/>
        <v>0</v>
      </c>
      <c r="M1125" s="18"/>
      <c r="N1125" s="18"/>
      <c r="O1125" s="18">
        <v>1</v>
      </c>
      <c r="P1125" s="18">
        <v>0</v>
      </c>
      <c r="Q1125" s="18">
        <v>1</v>
      </c>
      <c r="R1125" s="79">
        <v>0</v>
      </c>
      <c r="S1125" s="79">
        <v>1</v>
      </c>
      <c r="T1125" s="79">
        <v>1</v>
      </c>
      <c r="U1125" s="79">
        <v>0</v>
      </c>
      <c r="V1125" s="79">
        <v>0</v>
      </c>
      <c r="W1125" s="79">
        <v>1</v>
      </c>
      <c r="X1125" s="79">
        <v>1</v>
      </c>
      <c r="Y1125" s="79">
        <f>표35_49651611931749[[#This Row],[Mdm2(t+1)]]</f>
        <v>0</v>
      </c>
    </row>
    <row r="1126" spans="1:25" ht="10.8">
      <c r="A1126" s="54">
        <v>1</v>
      </c>
      <c r="B1126" s="25">
        <v>0</v>
      </c>
      <c r="C1126" s="23">
        <v>1</v>
      </c>
      <c r="D1126" s="25">
        <v>0</v>
      </c>
      <c r="E1126" s="24">
        <v>1</v>
      </c>
      <c r="F1126" s="26">
        <v>1</v>
      </c>
      <c r="G1126" s="26">
        <v>0</v>
      </c>
      <c r="H1126" s="26">
        <v>1</v>
      </c>
      <c r="I1126" s="26">
        <v>0</v>
      </c>
      <c r="J1126" s="6">
        <v>0</v>
      </c>
      <c r="K1126" s="5">
        <f t="shared" si="43"/>
        <v>-1</v>
      </c>
      <c r="L1126" s="56">
        <f t="shared" si="42"/>
        <v>0</v>
      </c>
      <c r="M1126" s="18"/>
      <c r="N1126" s="18"/>
      <c r="O1126" s="18">
        <v>1</v>
      </c>
      <c r="P1126" s="18">
        <v>0</v>
      </c>
      <c r="Q1126" s="18">
        <v>1</v>
      </c>
      <c r="R1126" s="79">
        <v>0</v>
      </c>
      <c r="S1126" s="79">
        <v>1</v>
      </c>
      <c r="T1126" s="79">
        <v>1</v>
      </c>
      <c r="U1126" s="79">
        <v>0</v>
      </c>
      <c r="V1126" s="79">
        <v>1</v>
      </c>
      <c r="W1126" s="79">
        <v>0</v>
      </c>
      <c r="X1126" s="79">
        <v>0</v>
      </c>
      <c r="Y1126" s="79">
        <f>표35_49651611931749[[#This Row],[Mdm2(t+1)]]</f>
        <v>0</v>
      </c>
    </row>
    <row r="1127" spans="1:25" ht="10.8">
      <c r="A1127" s="54">
        <v>1</v>
      </c>
      <c r="B1127" s="25">
        <v>0</v>
      </c>
      <c r="C1127" s="23">
        <v>1</v>
      </c>
      <c r="D1127" s="25">
        <v>0</v>
      </c>
      <c r="E1127" s="24">
        <v>1</v>
      </c>
      <c r="F1127" s="26">
        <v>1</v>
      </c>
      <c r="G1127" s="26">
        <v>0</v>
      </c>
      <c r="H1127" s="26">
        <v>1</v>
      </c>
      <c r="I1127" s="26">
        <v>0</v>
      </c>
      <c r="J1127" s="6">
        <v>1</v>
      </c>
      <c r="K1127" s="5">
        <f t="shared" si="43"/>
        <v>-1</v>
      </c>
      <c r="L1127" s="56">
        <f t="shared" si="42"/>
        <v>0</v>
      </c>
      <c r="M1127" s="18"/>
      <c r="N1127" s="18"/>
      <c r="O1127" s="18">
        <v>1</v>
      </c>
      <c r="P1127" s="18">
        <v>0</v>
      </c>
      <c r="Q1127" s="18">
        <v>1</v>
      </c>
      <c r="R1127" s="79">
        <v>0</v>
      </c>
      <c r="S1127" s="79">
        <v>1</v>
      </c>
      <c r="T1127" s="79">
        <v>1</v>
      </c>
      <c r="U1127" s="79">
        <v>0</v>
      </c>
      <c r="V1127" s="79">
        <v>1</v>
      </c>
      <c r="W1127" s="79">
        <v>0</v>
      </c>
      <c r="X1127" s="79">
        <v>1</v>
      </c>
      <c r="Y1127" s="79">
        <f>표35_49651611931749[[#This Row],[Mdm2(t+1)]]</f>
        <v>0</v>
      </c>
    </row>
    <row r="1128" spans="1:25" ht="10.8">
      <c r="A1128" s="54">
        <v>1</v>
      </c>
      <c r="B1128" s="25">
        <v>0</v>
      </c>
      <c r="C1128" s="23">
        <v>1</v>
      </c>
      <c r="D1128" s="25">
        <v>0</v>
      </c>
      <c r="E1128" s="24">
        <v>1</v>
      </c>
      <c r="F1128" s="26">
        <v>1</v>
      </c>
      <c r="G1128" s="26">
        <v>0</v>
      </c>
      <c r="H1128" s="26">
        <v>1</v>
      </c>
      <c r="I1128" s="26">
        <v>1</v>
      </c>
      <c r="J1128" s="6">
        <v>0</v>
      </c>
      <c r="K1128" s="5">
        <f t="shared" si="43"/>
        <v>0</v>
      </c>
      <c r="L1128" s="56">
        <f t="shared" si="42"/>
        <v>0</v>
      </c>
      <c r="M1128" s="18"/>
      <c r="N1128" s="18"/>
      <c r="O1128" s="18">
        <v>1</v>
      </c>
      <c r="P1128" s="18">
        <v>0</v>
      </c>
      <c r="Q1128" s="18">
        <v>1</v>
      </c>
      <c r="R1128" s="79">
        <v>0</v>
      </c>
      <c r="S1128" s="79">
        <v>1</v>
      </c>
      <c r="T1128" s="79">
        <v>1</v>
      </c>
      <c r="U1128" s="79">
        <v>0</v>
      </c>
      <c r="V1128" s="79">
        <v>1</v>
      </c>
      <c r="W1128" s="79">
        <v>1</v>
      </c>
      <c r="X1128" s="79">
        <v>0</v>
      </c>
      <c r="Y1128" s="79">
        <f>표35_49651611931749[[#This Row],[Mdm2(t+1)]]</f>
        <v>0</v>
      </c>
    </row>
    <row r="1129" spans="1:25" ht="10.8">
      <c r="A1129" s="54">
        <v>1</v>
      </c>
      <c r="B1129" s="25">
        <v>0</v>
      </c>
      <c r="C1129" s="23">
        <v>1</v>
      </c>
      <c r="D1129" s="25">
        <v>0</v>
      </c>
      <c r="E1129" s="24">
        <v>1</v>
      </c>
      <c r="F1129" s="26">
        <v>1</v>
      </c>
      <c r="G1129" s="26">
        <v>0</v>
      </c>
      <c r="H1129" s="26">
        <v>1</v>
      </c>
      <c r="I1129" s="26">
        <v>1</v>
      </c>
      <c r="J1129" s="6">
        <v>1</v>
      </c>
      <c r="K1129" s="5">
        <f t="shared" si="43"/>
        <v>0</v>
      </c>
      <c r="L1129" s="56">
        <f t="shared" si="42"/>
        <v>1</v>
      </c>
      <c r="M1129" s="18"/>
      <c r="N1129" s="18"/>
      <c r="O1129" s="18">
        <v>1</v>
      </c>
      <c r="P1129" s="18">
        <v>0</v>
      </c>
      <c r="Q1129" s="18">
        <v>1</v>
      </c>
      <c r="R1129" s="79">
        <v>0</v>
      </c>
      <c r="S1129" s="79">
        <v>1</v>
      </c>
      <c r="T1129" s="79">
        <v>1</v>
      </c>
      <c r="U1129" s="79">
        <v>0</v>
      </c>
      <c r="V1129" s="79">
        <v>1</v>
      </c>
      <c r="W1129" s="79">
        <v>1</v>
      </c>
      <c r="X1129" s="79">
        <v>1</v>
      </c>
      <c r="Y1129" s="79">
        <f>표35_49651611931749[[#This Row],[Mdm2(t+1)]]</f>
        <v>1</v>
      </c>
    </row>
    <row r="1130" spans="1:25" ht="10.8">
      <c r="A1130" s="54">
        <v>1</v>
      </c>
      <c r="B1130" s="25">
        <v>0</v>
      </c>
      <c r="C1130" s="23">
        <v>1</v>
      </c>
      <c r="D1130" s="25">
        <v>0</v>
      </c>
      <c r="E1130" s="24">
        <v>1</v>
      </c>
      <c r="F1130" s="26">
        <v>1</v>
      </c>
      <c r="G1130" s="26">
        <v>1</v>
      </c>
      <c r="H1130" s="26">
        <v>0</v>
      </c>
      <c r="I1130" s="26">
        <v>0</v>
      </c>
      <c r="J1130" s="5">
        <v>0</v>
      </c>
      <c r="K1130" s="5">
        <f t="shared" si="43"/>
        <v>0</v>
      </c>
      <c r="L1130" s="56">
        <f t="shared" si="42"/>
        <v>0</v>
      </c>
      <c r="M1130" s="18"/>
      <c r="N1130" s="18"/>
      <c r="O1130" s="18">
        <v>1</v>
      </c>
      <c r="P1130" s="18">
        <v>0</v>
      </c>
      <c r="Q1130" s="18">
        <v>1</v>
      </c>
      <c r="R1130" s="79">
        <v>0</v>
      </c>
      <c r="S1130" s="79">
        <v>1</v>
      </c>
      <c r="T1130" s="79">
        <v>1</v>
      </c>
      <c r="U1130" s="79">
        <v>1</v>
      </c>
      <c r="V1130" s="79">
        <v>0</v>
      </c>
      <c r="W1130" s="79">
        <v>0</v>
      </c>
      <c r="X1130" s="79">
        <v>0</v>
      </c>
      <c r="Y1130" s="79">
        <f>표35_49651611931749[[#This Row],[Mdm2(t+1)]]</f>
        <v>0</v>
      </c>
    </row>
    <row r="1131" spans="1:25" ht="10.8">
      <c r="A1131" s="54">
        <v>1</v>
      </c>
      <c r="B1131" s="25">
        <v>0</v>
      </c>
      <c r="C1131" s="23">
        <v>1</v>
      </c>
      <c r="D1131" s="25">
        <v>0</v>
      </c>
      <c r="E1131" s="24">
        <v>1</v>
      </c>
      <c r="F1131" s="26">
        <v>1</v>
      </c>
      <c r="G1131" s="26">
        <v>1</v>
      </c>
      <c r="H1131" s="26">
        <v>0</v>
      </c>
      <c r="I1131" s="26">
        <v>0</v>
      </c>
      <c r="J1131" s="5">
        <v>1</v>
      </c>
      <c r="K1131" s="5">
        <f t="shared" si="43"/>
        <v>0</v>
      </c>
      <c r="L1131" s="56">
        <f t="shared" si="42"/>
        <v>1</v>
      </c>
      <c r="M1131" s="18"/>
      <c r="N1131" s="18"/>
      <c r="O1131" s="18">
        <v>1</v>
      </c>
      <c r="P1131" s="18">
        <v>0</v>
      </c>
      <c r="Q1131" s="18">
        <v>1</v>
      </c>
      <c r="R1131" s="79">
        <v>0</v>
      </c>
      <c r="S1131" s="79">
        <v>1</v>
      </c>
      <c r="T1131" s="79">
        <v>1</v>
      </c>
      <c r="U1131" s="79">
        <v>1</v>
      </c>
      <c r="V1131" s="79">
        <v>0</v>
      </c>
      <c r="W1131" s="79">
        <v>0</v>
      </c>
      <c r="X1131" s="79">
        <v>1</v>
      </c>
      <c r="Y1131" s="79">
        <f>표35_49651611931749[[#This Row],[Mdm2(t+1)]]</f>
        <v>1</v>
      </c>
    </row>
    <row r="1132" spans="1:25" ht="10.8">
      <c r="A1132" s="54">
        <v>1</v>
      </c>
      <c r="B1132" s="25">
        <v>0</v>
      </c>
      <c r="C1132" s="23">
        <v>1</v>
      </c>
      <c r="D1132" s="25">
        <v>0</v>
      </c>
      <c r="E1132" s="24">
        <v>1</v>
      </c>
      <c r="F1132" s="26">
        <v>1</v>
      </c>
      <c r="G1132" s="26">
        <v>1</v>
      </c>
      <c r="H1132" s="26">
        <v>0</v>
      </c>
      <c r="I1132" s="26">
        <v>1</v>
      </c>
      <c r="J1132" s="5">
        <v>0</v>
      </c>
      <c r="K1132" s="5">
        <f t="shared" si="43"/>
        <v>1</v>
      </c>
      <c r="L1132" s="56">
        <f t="shared" si="42"/>
        <v>1</v>
      </c>
      <c r="M1132" s="18"/>
      <c r="N1132" s="18"/>
      <c r="O1132" s="18">
        <v>1</v>
      </c>
      <c r="P1132" s="18">
        <v>0</v>
      </c>
      <c r="Q1132" s="18">
        <v>1</v>
      </c>
      <c r="R1132" s="79">
        <v>0</v>
      </c>
      <c r="S1132" s="79">
        <v>1</v>
      </c>
      <c r="T1132" s="79">
        <v>1</v>
      </c>
      <c r="U1132" s="79">
        <v>1</v>
      </c>
      <c r="V1132" s="79">
        <v>0</v>
      </c>
      <c r="W1132" s="79">
        <v>1</v>
      </c>
      <c r="X1132" s="79">
        <v>0</v>
      </c>
      <c r="Y1132" s="79">
        <f>표35_49651611931749[[#This Row],[Mdm2(t+1)]]</f>
        <v>1</v>
      </c>
    </row>
    <row r="1133" spans="1:25" ht="10.8">
      <c r="A1133" s="54">
        <v>1</v>
      </c>
      <c r="B1133" s="25">
        <v>0</v>
      </c>
      <c r="C1133" s="23">
        <v>1</v>
      </c>
      <c r="D1133" s="25">
        <v>0</v>
      </c>
      <c r="E1133" s="24">
        <v>1</v>
      </c>
      <c r="F1133" s="26">
        <v>1</v>
      </c>
      <c r="G1133" s="26">
        <v>1</v>
      </c>
      <c r="H1133" s="26">
        <v>0</v>
      </c>
      <c r="I1133" s="26">
        <v>1</v>
      </c>
      <c r="J1133" s="5">
        <v>1</v>
      </c>
      <c r="K1133" s="5">
        <f t="shared" si="43"/>
        <v>1</v>
      </c>
      <c r="L1133" s="56">
        <f t="shared" si="42"/>
        <v>1</v>
      </c>
      <c r="M1133" s="18"/>
      <c r="N1133" s="18"/>
      <c r="O1133" s="18">
        <v>1</v>
      </c>
      <c r="P1133" s="18">
        <v>0</v>
      </c>
      <c r="Q1133" s="18">
        <v>1</v>
      </c>
      <c r="R1133" s="79">
        <v>0</v>
      </c>
      <c r="S1133" s="79">
        <v>1</v>
      </c>
      <c r="T1133" s="79">
        <v>1</v>
      </c>
      <c r="U1133" s="79">
        <v>1</v>
      </c>
      <c r="V1133" s="79">
        <v>0</v>
      </c>
      <c r="W1133" s="79">
        <v>1</v>
      </c>
      <c r="X1133" s="79">
        <v>1</v>
      </c>
      <c r="Y1133" s="79">
        <f>표35_49651611931749[[#This Row],[Mdm2(t+1)]]</f>
        <v>1</v>
      </c>
    </row>
    <row r="1134" spans="1:25" ht="10.8">
      <c r="A1134" s="54">
        <v>1</v>
      </c>
      <c r="B1134" s="25">
        <v>0</v>
      </c>
      <c r="C1134" s="23">
        <v>1</v>
      </c>
      <c r="D1134" s="25">
        <v>0</v>
      </c>
      <c r="E1134" s="24">
        <v>1</v>
      </c>
      <c r="F1134" s="26">
        <v>1</v>
      </c>
      <c r="G1134" s="26">
        <v>1</v>
      </c>
      <c r="H1134" s="26">
        <v>1</v>
      </c>
      <c r="I1134" s="26">
        <v>0</v>
      </c>
      <c r="J1134" s="6">
        <v>0</v>
      </c>
      <c r="K1134" s="5">
        <f t="shared" si="43"/>
        <v>1</v>
      </c>
      <c r="L1134" s="56">
        <f t="shared" si="42"/>
        <v>1</v>
      </c>
      <c r="M1134" s="18"/>
      <c r="N1134" s="18"/>
      <c r="O1134" s="18">
        <v>1</v>
      </c>
      <c r="P1134" s="18">
        <v>0</v>
      </c>
      <c r="Q1134" s="18">
        <v>1</v>
      </c>
      <c r="R1134" s="79">
        <v>0</v>
      </c>
      <c r="S1134" s="79">
        <v>1</v>
      </c>
      <c r="T1134" s="79">
        <v>1</v>
      </c>
      <c r="U1134" s="79">
        <v>1</v>
      </c>
      <c r="V1134" s="79">
        <v>1</v>
      </c>
      <c r="W1134" s="79">
        <v>0</v>
      </c>
      <c r="X1134" s="79">
        <v>0</v>
      </c>
      <c r="Y1134" s="79">
        <f>표35_49651611931749[[#This Row],[Mdm2(t+1)]]</f>
        <v>1</v>
      </c>
    </row>
    <row r="1135" spans="1:25" ht="10.8">
      <c r="A1135" s="54">
        <v>1</v>
      </c>
      <c r="B1135" s="25">
        <v>0</v>
      </c>
      <c r="C1135" s="23">
        <v>1</v>
      </c>
      <c r="D1135" s="25">
        <v>0</v>
      </c>
      <c r="E1135" s="24">
        <v>1</v>
      </c>
      <c r="F1135" s="26">
        <v>1</v>
      </c>
      <c r="G1135" s="26">
        <v>1</v>
      </c>
      <c r="H1135" s="26">
        <v>1</v>
      </c>
      <c r="I1135" s="26">
        <v>0</v>
      </c>
      <c r="J1135" s="6">
        <v>1</v>
      </c>
      <c r="K1135" s="5">
        <f t="shared" si="43"/>
        <v>1</v>
      </c>
      <c r="L1135" s="56">
        <f t="shared" si="42"/>
        <v>1</v>
      </c>
      <c r="M1135" s="18"/>
      <c r="N1135" s="18"/>
      <c r="O1135" s="18">
        <v>1</v>
      </c>
      <c r="P1135" s="18">
        <v>0</v>
      </c>
      <c r="Q1135" s="18">
        <v>1</v>
      </c>
      <c r="R1135" s="79">
        <v>0</v>
      </c>
      <c r="S1135" s="79">
        <v>1</v>
      </c>
      <c r="T1135" s="79">
        <v>1</v>
      </c>
      <c r="U1135" s="79">
        <v>1</v>
      </c>
      <c r="V1135" s="79">
        <v>1</v>
      </c>
      <c r="W1135" s="79">
        <v>0</v>
      </c>
      <c r="X1135" s="79">
        <v>1</v>
      </c>
      <c r="Y1135" s="79">
        <f>표35_49651611931749[[#This Row],[Mdm2(t+1)]]</f>
        <v>1</v>
      </c>
    </row>
    <row r="1136" spans="1:25" ht="10.8">
      <c r="A1136" s="54">
        <v>1</v>
      </c>
      <c r="B1136" s="25">
        <v>0</v>
      </c>
      <c r="C1136" s="23">
        <v>1</v>
      </c>
      <c r="D1136" s="25">
        <v>0</v>
      </c>
      <c r="E1136" s="24">
        <v>1</v>
      </c>
      <c r="F1136" s="26">
        <v>1</v>
      </c>
      <c r="G1136" s="26">
        <v>1</v>
      </c>
      <c r="H1136" s="26">
        <v>1</v>
      </c>
      <c r="I1136" s="26">
        <v>1</v>
      </c>
      <c r="J1136" s="6">
        <v>0</v>
      </c>
      <c r="K1136" s="5">
        <f t="shared" si="43"/>
        <v>2</v>
      </c>
      <c r="L1136" s="56">
        <f t="shared" si="42"/>
        <v>1</v>
      </c>
      <c r="M1136" s="18"/>
      <c r="N1136" s="18"/>
      <c r="O1136" s="18">
        <v>1</v>
      </c>
      <c r="P1136" s="18">
        <v>0</v>
      </c>
      <c r="Q1136" s="18">
        <v>1</v>
      </c>
      <c r="R1136" s="79">
        <v>0</v>
      </c>
      <c r="S1136" s="79">
        <v>1</v>
      </c>
      <c r="T1136" s="79">
        <v>1</v>
      </c>
      <c r="U1136" s="79">
        <v>1</v>
      </c>
      <c r="V1136" s="79">
        <v>1</v>
      </c>
      <c r="W1136" s="79">
        <v>1</v>
      </c>
      <c r="X1136" s="79">
        <v>0</v>
      </c>
      <c r="Y1136" s="79">
        <f>표35_49651611931749[[#This Row],[Mdm2(t+1)]]</f>
        <v>1</v>
      </c>
    </row>
    <row r="1137" spans="1:25" ht="10.8">
      <c r="A1137" s="54">
        <v>1</v>
      </c>
      <c r="B1137" s="25">
        <v>0</v>
      </c>
      <c r="C1137" s="23">
        <v>1</v>
      </c>
      <c r="D1137" s="25">
        <v>0</v>
      </c>
      <c r="E1137" s="24">
        <v>1</v>
      </c>
      <c r="F1137" s="26">
        <v>1</v>
      </c>
      <c r="G1137" s="26">
        <v>1</v>
      </c>
      <c r="H1137" s="26">
        <v>1</v>
      </c>
      <c r="I1137" s="26">
        <v>1</v>
      </c>
      <c r="J1137" s="6">
        <v>1</v>
      </c>
      <c r="K1137" s="5">
        <f t="shared" si="43"/>
        <v>2</v>
      </c>
      <c r="L1137" s="56">
        <f t="shared" si="42"/>
        <v>1</v>
      </c>
      <c r="M1137" s="18"/>
      <c r="N1137" s="18"/>
      <c r="O1137" s="18">
        <v>1</v>
      </c>
      <c r="P1137" s="18">
        <v>0</v>
      </c>
      <c r="Q1137" s="18">
        <v>1</v>
      </c>
      <c r="R1137" s="79">
        <v>0</v>
      </c>
      <c r="S1137" s="79">
        <v>1</v>
      </c>
      <c r="T1137" s="79">
        <v>1</v>
      </c>
      <c r="U1137" s="79">
        <v>1</v>
      </c>
      <c r="V1137" s="79">
        <v>1</v>
      </c>
      <c r="W1137" s="79">
        <v>1</v>
      </c>
      <c r="X1137" s="79">
        <v>1</v>
      </c>
      <c r="Y1137" s="79">
        <f>표35_49651611931749[[#This Row],[Mdm2(t+1)]]</f>
        <v>1</v>
      </c>
    </row>
    <row r="1138" spans="1:25" ht="10.8">
      <c r="A1138" s="54">
        <v>1</v>
      </c>
      <c r="B1138" s="25">
        <v>0</v>
      </c>
      <c r="C1138" s="23">
        <v>1</v>
      </c>
      <c r="D1138" s="23">
        <v>1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6">
        <v>0</v>
      </c>
      <c r="K1138" s="5">
        <f t="shared" si="43"/>
        <v>-6</v>
      </c>
      <c r="L1138" s="56">
        <f t="shared" ref="L1138:L1201" si="44">IF(K1138&gt;0,1,IF(K1138&lt;0,0,J1138))</f>
        <v>0</v>
      </c>
      <c r="M1138" s="18"/>
      <c r="N1138" s="18"/>
      <c r="O1138" s="18">
        <v>1</v>
      </c>
      <c r="P1138" s="18">
        <v>0</v>
      </c>
      <c r="Q1138" s="18">
        <v>1</v>
      </c>
      <c r="R1138" s="79">
        <v>1</v>
      </c>
      <c r="S1138" s="79">
        <v>0</v>
      </c>
      <c r="T1138" s="79">
        <v>0</v>
      </c>
      <c r="U1138" s="79">
        <v>0</v>
      </c>
      <c r="V1138" s="79">
        <v>0</v>
      </c>
      <c r="W1138" s="79">
        <v>0</v>
      </c>
      <c r="X1138" s="79">
        <v>0</v>
      </c>
      <c r="Y1138" s="79">
        <f>표35_49651611931749[[#This Row],[Mdm2(t+1)]]</f>
        <v>0</v>
      </c>
    </row>
    <row r="1139" spans="1:25" ht="10.8">
      <c r="A1139" s="54">
        <v>1</v>
      </c>
      <c r="B1139" s="25">
        <v>0</v>
      </c>
      <c r="C1139" s="23">
        <v>1</v>
      </c>
      <c r="D1139" s="23">
        <v>1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6">
        <v>1</v>
      </c>
      <c r="K1139" s="5">
        <f t="shared" ref="K1139:K1202" si="45">A1139*$C$423+B1139*$C$424+C1139*$C$425+D1139*$C$426+E1139*$C$427+F1139*$C$428+G1139*$C$429+H1139*$C$430+I1139*$C$431+$C$422</f>
        <v>-6</v>
      </c>
      <c r="L1139" s="56">
        <f t="shared" si="44"/>
        <v>0</v>
      </c>
      <c r="M1139" s="18"/>
      <c r="N1139" s="18"/>
      <c r="O1139" s="18">
        <v>1</v>
      </c>
      <c r="P1139" s="18">
        <v>0</v>
      </c>
      <c r="Q1139" s="18">
        <v>1</v>
      </c>
      <c r="R1139" s="79">
        <v>1</v>
      </c>
      <c r="S1139" s="79">
        <v>0</v>
      </c>
      <c r="T1139" s="79">
        <v>0</v>
      </c>
      <c r="U1139" s="79">
        <v>0</v>
      </c>
      <c r="V1139" s="79">
        <v>0</v>
      </c>
      <c r="W1139" s="79">
        <v>0</v>
      </c>
      <c r="X1139" s="79">
        <v>1</v>
      </c>
      <c r="Y1139" s="79">
        <f>표35_49651611931749[[#This Row],[Mdm2(t+1)]]</f>
        <v>0</v>
      </c>
    </row>
    <row r="1140" spans="1:25" ht="10.8">
      <c r="A1140" s="54">
        <v>1</v>
      </c>
      <c r="B1140" s="25">
        <v>0</v>
      </c>
      <c r="C1140" s="23">
        <v>1</v>
      </c>
      <c r="D1140" s="23">
        <v>1</v>
      </c>
      <c r="E1140" s="24">
        <v>0</v>
      </c>
      <c r="F1140" s="24">
        <v>0</v>
      </c>
      <c r="G1140" s="24">
        <v>0</v>
      </c>
      <c r="H1140" s="24">
        <v>0</v>
      </c>
      <c r="I1140" s="24">
        <v>1</v>
      </c>
      <c r="J1140" s="6">
        <v>0</v>
      </c>
      <c r="K1140" s="5">
        <f t="shared" si="45"/>
        <v>-5</v>
      </c>
      <c r="L1140" s="56">
        <f t="shared" si="44"/>
        <v>0</v>
      </c>
      <c r="M1140" s="18"/>
      <c r="N1140" s="18"/>
      <c r="O1140" s="18">
        <v>1</v>
      </c>
      <c r="P1140" s="18">
        <v>0</v>
      </c>
      <c r="Q1140" s="18">
        <v>1</v>
      </c>
      <c r="R1140" s="79">
        <v>1</v>
      </c>
      <c r="S1140" s="79">
        <v>0</v>
      </c>
      <c r="T1140" s="79">
        <v>0</v>
      </c>
      <c r="U1140" s="79">
        <v>0</v>
      </c>
      <c r="V1140" s="79">
        <v>0</v>
      </c>
      <c r="W1140" s="79">
        <v>1</v>
      </c>
      <c r="X1140" s="79">
        <v>0</v>
      </c>
      <c r="Y1140" s="79">
        <f>표35_49651611931749[[#This Row],[Mdm2(t+1)]]</f>
        <v>0</v>
      </c>
    </row>
    <row r="1141" spans="1:25" ht="10.8">
      <c r="A1141" s="54">
        <v>1</v>
      </c>
      <c r="B1141" s="25">
        <v>0</v>
      </c>
      <c r="C1141" s="23">
        <v>1</v>
      </c>
      <c r="D1141" s="23">
        <v>1</v>
      </c>
      <c r="E1141" s="24">
        <v>0</v>
      </c>
      <c r="F1141" s="24">
        <v>0</v>
      </c>
      <c r="G1141" s="24">
        <v>0</v>
      </c>
      <c r="H1141" s="24">
        <v>0</v>
      </c>
      <c r="I1141" s="24">
        <v>1</v>
      </c>
      <c r="J1141" s="6">
        <v>1</v>
      </c>
      <c r="K1141" s="5">
        <f t="shared" si="45"/>
        <v>-5</v>
      </c>
      <c r="L1141" s="56">
        <f t="shared" si="44"/>
        <v>0</v>
      </c>
      <c r="M1141" s="18"/>
      <c r="N1141" s="18"/>
      <c r="O1141" s="18">
        <v>1</v>
      </c>
      <c r="P1141" s="18">
        <v>0</v>
      </c>
      <c r="Q1141" s="18">
        <v>1</v>
      </c>
      <c r="R1141" s="79">
        <v>1</v>
      </c>
      <c r="S1141" s="79">
        <v>0</v>
      </c>
      <c r="T1141" s="79">
        <v>0</v>
      </c>
      <c r="U1141" s="79">
        <v>0</v>
      </c>
      <c r="V1141" s="79">
        <v>0</v>
      </c>
      <c r="W1141" s="79">
        <v>1</v>
      </c>
      <c r="X1141" s="79">
        <v>1</v>
      </c>
      <c r="Y1141" s="79">
        <f>표35_49651611931749[[#This Row],[Mdm2(t+1)]]</f>
        <v>0</v>
      </c>
    </row>
    <row r="1142" spans="1:25" ht="10.8">
      <c r="A1142" s="54">
        <v>1</v>
      </c>
      <c r="B1142" s="25">
        <v>0</v>
      </c>
      <c r="C1142" s="23">
        <v>1</v>
      </c>
      <c r="D1142" s="23">
        <v>1</v>
      </c>
      <c r="E1142" s="24">
        <v>0</v>
      </c>
      <c r="F1142" s="24">
        <v>0</v>
      </c>
      <c r="G1142" s="24">
        <v>0</v>
      </c>
      <c r="H1142" s="24">
        <v>1</v>
      </c>
      <c r="I1142" s="24">
        <v>0</v>
      </c>
      <c r="J1142" s="5">
        <v>0</v>
      </c>
      <c r="K1142" s="5">
        <f t="shared" si="45"/>
        <v>-5</v>
      </c>
      <c r="L1142" s="56">
        <f t="shared" si="44"/>
        <v>0</v>
      </c>
      <c r="M1142" s="18"/>
      <c r="N1142" s="18"/>
      <c r="O1142" s="18">
        <v>1</v>
      </c>
      <c r="P1142" s="18">
        <v>0</v>
      </c>
      <c r="Q1142" s="18">
        <v>1</v>
      </c>
      <c r="R1142" s="79">
        <v>1</v>
      </c>
      <c r="S1142" s="79">
        <v>0</v>
      </c>
      <c r="T1142" s="79">
        <v>0</v>
      </c>
      <c r="U1142" s="79">
        <v>0</v>
      </c>
      <c r="V1142" s="79">
        <v>1</v>
      </c>
      <c r="W1142" s="79">
        <v>0</v>
      </c>
      <c r="X1142" s="79">
        <v>0</v>
      </c>
      <c r="Y1142" s="79">
        <f>표35_49651611931749[[#This Row],[Mdm2(t+1)]]</f>
        <v>0</v>
      </c>
    </row>
    <row r="1143" spans="1:25" ht="10.8">
      <c r="A1143" s="54">
        <v>1</v>
      </c>
      <c r="B1143" s="25">
        <v>0</v>
      </c>
      <c r="C1143" s="23">
        <v>1</v>
      </c>
      <c r="D1143" s="23">
        <v>1</v>
      </c>
      <c r="E1143" s="24">
        <v>0</v>
      </c>
      <c r="F1143" s="24">
        <v>0</v>
      </c>
      <c r="G1143" s="24">
        <v>0</v>
      </c>
      <c r="H1143" s="24">
        <v>1</v>
      </c>
      <c r="I1143" s="24">
        <v>0</v>
      </c>
      <c r="J1143" s="5">
        <v>1</v>
      </c>
      <c r="K1143" s="5">
        <f t="shared" si="45"/>
        <v>-5</v>
      </c>
      <c r="L1143" s="56">
        <f t="shared" si="44"/>
        <v>0</v>
      </c>
      <c r="M1143" s="18"/>
      <c r="N1143" s="18"/>
      <c r="O1143" s="18">
        <v>1</v>
      </c>
      <c r="P1143" s="18">
        <v>0</v>
      </c>
      <c r="Q1143" s="18">
        <v>1</v>
      </c>
      <c r="R1143" s="79">
        <v>1</v>
      </c>
      <c r="S1143" s="79">
        <v>0</v>
      </c>
      <c r="T1143" s="79">
        <v>0</v>
      </c>
      <c r="U1143" s="79">
        <v>0</v>
      </c>
      <c r="V1143" s="79">
        <v>1</v>
      </c>
      <c r="W1143" s="79">
        <v>0</v>
      </c>
      <c r="X1143" s="79">
        <v>1</v>
      </c>
      <c r="Y1143" s="79">
        <f>표35_49651611931749[[#This Row],[Mdm2(t+1)]]</f>
        <v>0</v>
      </c>
    </row>
    <row r="1144" spans="1:25" ht="10.8">
      <c r="A1144" s="54">
        <v>1</v>
      </c>
      <c r="B1144" s="25">
        <v>0</v>
      </c>
      <c r="C1144" s="23">
        <v>1</v>
      </c>
      <c r="D1144" s="23">
        <v>1</v>
      </c>
      <c r="E1144" s="24">
        <v>0</v>
      </c>
      <c r="F1144" s="24">
        <v>0</v>
      </c>
      <c r="G1144" s="24">
        <v>0</v>
      </c>
      <c r="H1144" s="24">
        <v>1</v>
      </c>
      <c r="I1144" s="24">
        <v>1</v>
      </c>
      <c r="J1144" s="5">
        <v>0</v>
      </c>
      <c r="K1144" s="5">
        <f t="shared" si="45"/>
        <v>-4</v>
      </c>
      <c r="L1144" s="56">
        <f t="shared" si="44"/>
        <v>0</v>
      </c>
      <c r="M1144" s="18"/>
      <c r="N1144" s="18"/>
      <c r="O1144" s="18">
        <v>1</v>
      </c>
      <c r="P1144" s="18">
        <v>0</v>
      </c>
      <c r="Q1144" s="18">
        <v>1</v>
      </c>
      <c r="R1144" s="79">
        <v>1</v>
      </c>
      <c r="S1144" s="79">
        <v>0</v>
      </c>
      <c r="T1144" s="79">
        <v>0</v>
      </c>
      <c r="U1144" s="79">
        <v>0</v>
      </c>
      <c r="V1144" s="79">
        <v>1</v>
      </c>
      <c r="W1144" s="79">
        <v>1</v>
      </c>
      <c r="X1144" s="79">
        <v>0</v>
      </c>
      <c r="Y1144" s="79">
        <f>표35_49651611931749[[#This Row],[Mdm2(t+1)]]</f>
        <v>0</v>
      </c>
    </row>
    <row r="1145" spans="1:25" ht="10.8">
      <c r="A1145" s="54">
        <v>1</v>
      </c>
      <c r="B1145" s="25">
        <v>0</v>
      </c>
      <c r="C1145" s="23">
        <v>1</v>
      </c>
      <c r="D1145" s="23">
        <v>1</v>
      </c>
      <c r="E1145" s="24">
        <v>0</v>
      </c>
      <c r="F1145" s="24">
        <v>0</v>
      </c>
      <c r="G1145" s="24">
        <v>0</v>
      </c>
      <c r="H1145" s="24">
        <v>1</v>
      </c>
      <c r="I1145" s="24">
        <v>1</v>
      </c>
      <c r="J1145" s="5">
        <v>1</v>
      </c>
      <c r="K1145" s="5">
        <f t="shared" si="45"/>
        <v>-4</v>
      </c>
      <c r="L1145" s="56">
        <f t="shared" si="44"/>
        <v>0</v>
      </c>
      <c r="M1145" s="18"/>
      <c r="N1145" s="18"/>
      <c r="O1145" s="18">
        <v>1</v>
      </c>
      <c r="P1145" s="18">
        <v>0</v>
      </c>
      <c r="Q1145" s="18">
        <v>1</v>
      </c>
      <c r="R1145" s="79">
        <v>1</v>
      </c>
      <c r="S1145" s="79">
        <v>0</v>
      </c>
      <c r="T1145" s="79">
        <v>0</v>
      </c>
      <c r="U1145" s="79">
        <v>0</v>
      </c>
      <c r="V1145" s="79">
        <v>1</v>
      </c>
      <c r="W1145" s="79">
        <v>1</v>
      </c>
      <c r="X1145" s="79">
        <v>1</v>
      </c>
      <c r="Y1145" s="79">
        <f>표35_49651611931749[[#This Row],[Mdm2(t+1)]]</f>
        <v>0</v>
      </c>
    </row>
    <row r="1146" spans="1:25" ht="10.8">
      <c r="A1146" s="54">
        <v>1</v>
      </c>
      <c r="B1146" s="25">
        <v>0</v>
      </c>
      <c r="C1146" s="23">
        <v>1</v>
      </c>
      <c r="D1146" s="23">
        <v>1</v>
      </c>
      <c r="E1146" s="26">
        <v>0</v>
      </c>
      <c r="F1146" s="26">
        <v>0</v>
      </c>
      <c r="G1146" s="26">
        <v>1</v>
      </c>
      <c r="H1146" s="26">
        <v>0</v>
      </c>
      <c r="I1146" s="26">
        <v>0</v>
      </c>
      <c r="J1146" s="6">
        <v>0</v>
      </c>
      <c r="K1146" s="5">
        <f t="shared" si="45"/>
        <v>-4</v>
      </c>
      <c r="L1146" s="56">
        <f t="shared" si="44"/>
        <v>0</v>
      </c>
      <c r="M1146" s="18"/>
      <c r="N1146" s="18"/>
      <c r="O1146" s="18">
        <v>1</v>
      </c>
      <c r="P1146" s="18">
        <v>0</v>
      </c>
      <c r="Q1146" s="18">
        <v>1</v>
      </c>
      <c r="R1146" s="79">
        <v>1</v>
      </c>
      <c r="S1146" s="79">
        <v>0</v>
      </c>
      <c r="T1146" s="79">
        <v>0</v>
      </c>
      <c r="U1146" s="79">
        <v>1</v>
      </c>
      <c r="V1146" s="79">
        <v>0</v>
      </c>
      <c r="W1146" s="79">
        <v>0</v>
      </c>
      <c r="X1146" s="79">
        <v>0</v>
      </c>
      <c r="Y1146" s="79">
        <f>표35_49651611931749[[#This Row],[Mdm2(t+1)]]</f>
        <v>0</v>
      </c>
    </row>
    <row r="1147" spans="1:25" ht="10.8">
      <c r="A1147" s="54">
        <v>1</v>
      </c>
      <c r="B1147" s="25">
        <v>0</v>
      </c>
      <c r="C1147" s="23">
        <v>1</v>
      </c>
      <c r="D1147" s="23">
        <v>1</v>
      </c>
      <c r="E1147" s="26">
        <v>0</v>
      </c>
      <c r="F1147" s="26">
        <v>0</v>
      </c>
      <c r="G1147" s="26">
        <v>1</v>
      </c>
      <c r="H1147" s="26">
        <v>0</v>
      </c>
      <c r="I1147" s="26">
        <v>0</v>
      </c>
      <c r="J1147" s="6">
        <v>1</v>
      </c>
      <c r="K1147" s="5">
        <f t="shared" si="45"/>
        <v>-4</v>
      </c>
      <c r="L1147" s="56">
        <f t="shared" si="44"/>
        <v>0</v>
      </c>
      <c r="M1147" s="18"/>
      <c r="N1147" s="18"/>
      <c r="O1147" s="18">
        <v>1</v>
      </c>
      <c r="P1147" s="18">
        <v>0</v>
      </c>
      <c r="Q1147" s="18">
        <v>1</v>
      </c>
      <c r="R1147" s="79">
        <v>1</v>
      </c>
      <c r="S1147" s="79">
        <v>0</v>
      </c>
      <c r="T1147" s="79">
        <v>0</v>
      </c>
      <c r="U1147" s="79">
        <v>1</v>
      </c>
      <c r="V1147" s="79">
        <v>0</v>
      </c>
      <c r="W1147" s="79">
        <v>0</v>
      </c>
      <c r="X1147" s="79">
        <v>1</v>
      </c>
      <c r="Y1147" s="79">
        <f>표35_49651611931749[[#This Row],[Mdm2(t+1)]]</f>
        <v>0</v>
      </c>
    </row>
    <row r="1148" spans="1:25" ht="10.8">
      <c r="A1148" s="54">
        <v>1</v>
      </c>
      <c r="B1148" s="25">
        <v>0</v>
      </c>
      <c r="C1148" s="23">
        <v>1</v>
      </c>
      <c r="D1148" s="23">
        <v>1</v>
      </c>
      <c r="E1148" s="26">
        <v>0</v>
      </c>
      <c r="F1148" s="26">
        <v>0</v>
      </c>
      <c r="G1148" s="26">
        <v>1</v>
      </c>
      <c r="H1148" s="26">
        <v>0</v>
      </c>
      <c r="I1148" s="26">
        <v>1</v>
      </c>
      <c r="J1148" s="6">
        <v>0</v>
      </c>
      <c r="K1148" s="5">
        <f t="shared" si="45"/>
        <v>-3</v>
      </c>
      <c r="L1148" s="56">
        <f t="shared" si="44"/>
        <v>0</v>
      </c>
      <c r="M1148" s="18"/>
      <c r="N1148" s="18"/>
      <c r="O1148" s="18">
        <v>1</v>
      </c>
      <c r="P1148" s="18">
        <v>0</v>
      </c>
      <c r="Q1148" s="18">
        <v>1</v>
      </c>
      <c r="R1148" s="79">
        <v>1</v>
      </c>
      <c r="S1148" s="79">
        <v>0</v>
      </c>
      <c r="T1148" s="79">
        <v>0</v>
      </c>
      <c r="U1148" s="79">
        <v>1</v>
      </c>
      <c r="V1148" s="79">
        <v>0</v>
      </c>
      <c r="W1148" s="79">
        <v>1</v>
      </c>
      <c r="X1148" s="79">
        <v>0</v>
      </c>
      <c r="Y1148" s="79">
        <f>표35_49651611931749[[#This Row],[Mdm2(t+1)]]</f>
        <v>0</v>
      </c>
    </row>
    <row r="1149" spans="1:25" ht="10.8">
      <c r="A1149" s="54">
        <v>1</v>
      </c>
      <c r="B1149" s="25">
        <v>0</v>
      </c>
      <c r="C1149" s="23">
        <v>1</v>
      </c>
      <c r="D1149" s="23">
        <v>1</v>
      </c>
      <c r="E1149" s="26">
        <v>0</v>
      </c>
      <c r="F1149" s="26">
        <v>0</v>
      </c>
      <c r="G1149" s="26">
        <v>1</v>
      </c>
      <c r="H1149" s="26">
        <v>0</v>
      </c>
      <c r="I1149" s="26">
        <v>1</v>
      </c>
      <c r="J1149" s="6">
        <v>1</v>
      </c>
      <c r="K1149" s="5">
        <f t="shared" si="45"/>
        <v>-3</v>
      </c>
      <c r="L1149" s="56">
        <f t="shared" si="44"/>
        <v>0</v>
      </c>
      <c r="M1149" s="18"/>
      <c r="N1149" s="18"/>
      <c r="O1149" s="18">
        <v>1</v>
      </c>
      <c r="P1149" s="18">
        <v>0</v>
      </c>
      <c r="Q1149" s="18">
        <v>1</v>
      </c>
      <c r="R1149" s="79">
        <v>1</v>
      </c>
      <c r="S1149" s="79">
        <v>0</v>
      </c>
      <c r="T1149" s="79">
        <v>0</v>
      </c>
      <c r="U1149" s="79">
        <v>1</v>
      </c>
      <c r="V1149" s="79">
        <v>0</v>
      </c>
      <c r="W1149" s="79">
        <v>1</v>
      </c>
      <c r="X1149" s="79">
        <v>1</v>
      </c>
      <c r="Y1149" s="79">
        <f>표35_49651611931749[[#This Row],[Mdm2(t+1)]]</f>
        <v>0</v>
      </c>
    </row>
    <row r="1150" spans="1:25" ht="10.8">
      <c r="A1150" s="54">
        <v>1</v>
      </c>
      <c r="B1150" s="25">
        <v>0</v>
      </c>
      <c r="C1150" s="23">
        <v>1</v>
      </c>
      <c r="D1150" s="23">
        <v>1</v>
      </c>
      <c r="E1150" s="26">
        <v>0</v>
      </c>
      <c r="F1150" s="26">
        <v>0</v>
      </c>
      <c r="G1150" s="26">
        <v>1</v>
      </c>
      <c r="H1150" s="26">
        <v>1</v>
      </c>
      <c r="I1150" s="26">
        <v>0</v>
      </c>
      <c r="J1150" s="6">
        <v>0</v>
      </c>
      <c r="K1150" s="5">
        <f t="shared" si="45"/>
        <v>-3</v>
      </c>
      <c r="L1150" s="56">
        <f t="shared" si="44"/>
        <v>0</v>
      </c>
      <c r="M1150" s="18"/>
      <c r="N1150" s="18"/>
      <c r="O1150" s="18">
        <v>1</v>
      </c>
      <c r="P1150" s="18">
        <v>0</v>
      </c>
      <c r="Q1150" s="18">
        <v>1</v>
      </c>
      <c r="R1150" s="79">
        <v>1</v>
      </c>
      <c r="S1150" s="79">
        <v>0</v>
      </c>
      <c r="T1150" s="79">
        <v>0</v>
      </c>
      <c r="U1150" s="79">
        <v>1</v>
      </c>
      <c r="V1150" s="79">
        <v>1</v>
      </c>
      <c r="W1150" s="79">
        <v>0</v>
      </c>
      <c r="X1150" s="79">
        <v>0</v>
      </c>
      <c r="Y1150" s="79">
        <f>표35_49651611931749[[#This Row],[Mdm2(t+1)]]</f>
        <v>0</v>
      </c>
    </row>
    <row r="1151" spans="1:25" ht="10.8">
      <c r="A1151" s="54">
        <v>1</v>
      </c>
      <c r="B1151" s="25">
        <v>0</v>
      </c>
      <c r="C1151" s="23">
        <v>1</v>
      </c>
      <c r="D1151" s="23">
        <v>1</v>
      </c>
      <c r="E1151" s="26">
        <v>0</v>
      </c>
      <c r="F1151" s="26">
        <v>0</v>
      </c>
      <c r="G1151" s="26">
        <v>1</v>
      </c>
      <c r="H1151" s="26">
        <v>1</v>
      </c>
      <c r="I1151" s="26">
        <v>0</v>
      </c>
      <c r="J1151" s="6">
        <v>1</v>
      </c>
      <c r="K1151" s="5">
        <f t="shared" si="45"/>
        <v>-3</v>
      </c>
      <c r="L1151" s="56">
        <f t="shared" si="44"/>
        <v>0</v>
      </c>
      <c r="M1151" s="18"/>
      <c r="N1151" s="18"/>
      <c r="O1151" s="18">
        <v>1</v>
      </c>
      <c r="P1151" s="18">
        <v>0</v>
      </c>
      <c r="Q1151" s="18">
        <v>1</v>
      </c>
      <c r="R1151" s="79">
        <v>1</v>
      </c>
      <c r="S1151" s="79">
        <v>0</v>
      </c>
      <c r="T1151" s="79">
        <v>0</v>
      </c>
      <c r="U1151" s="79">
        <v>1</v>
      </c>
      <c r="V1151" s="79">
        <v>1</v>
      </c>
      <c r="W1151" s="79">
        <v>0</v>
      </c>
      <c r="X1151" s="79">
        <v>1</v>
      </c>
      <c r="Y1151" s="79">
        <f>표35_49651611931749[[#This Row],[Mdm2(t+1)]]</f>
        <v>0</v>
      </c>
    </row>
    <row r="1152" spans="1:25" ht="10.8">
      <c r="A1152" s="54">
        <v>1</v>
      </c>
      <c r="B1152" s="25">
        <v>0</v>
      </c>
      <c r="C1152" s="23">
        <v>1</v>
      </c>
      <c r="D1152" s="23">
        <v>1</v>
      </c>
      <c r="E1152" s="26">
        <v>0</v>
      </c>
      <c r="F1152" s="26">
        <v>0</v>
      </c>
      <c r="G1152" s="26">
        <v>1</v>
      </c>
      <c r="H1152" s="26">
        <v>1</v>
      </c>
      <c r="I1152" s="26">
        <v>1</v>
      </c>
      <c r="J1152" s="6">
        <v>0</v>
      </c>
      <c r="K1152" s="5">
        <f t="shared" si="45"/>
        <v>-2</v>
      </c>
      <c r="L1152" s="56">
        <f t="shared" si="44"/>
        <v>0</v>
      </c>
      <c r="M1152" s="18"/>
      <c r="N1152" s="18"/>
      <c r="O1152" s="18">
        <v>1</v>
      </c>
      <c r="P1152" s="18">
        <v>0</v>
      </c>
      <c r="Q1152" s="18">
        <v>1</v>
      </c>
      <c r="R1152" s="79">
        <v>1</v>
      </c>
      <c r="S1152" s="79">
        <v>0</v>
      </c>
      <c r="T1152" s="79">
        <v>0</v>
      </c>
      <c r="U1152" s="79">
        <v>1</v>
      </c>
      <c r="V1152" s="79">
        <v>1</v>
      </c>
      <c r="W1152" s="79">
        <v>1</v>
      </c>
      <c r="X1152" s="79">
        <v>0</v>
      </c>
      <c r="Y1152" s="79">
        <f>표35_49651611931749[[#This Row],[Mdm2(t+1)]]</f>
        <v>0</v>
      </c>
    </row>
    <row r="1153" spans="1:25" ht="10.8">
      <c r="A1153" s="54">
        <v>1</v>
      </c>
      <c r="B1153" s="25">
        <v>0</v>
      </c>
      <c r="C1153" s="23">
        <v>1</v>
      </c>
      <c r="D1153" s="23">
        <v>1</v>
      </c>
      <c r="E1153" s="26">
        <v>0</v>
      </c>
      <c r="F1153" s="26">
        <v>0</v>
      </c>
      <c r="G1153" s="26">
        <v>1</v>
      </c>
      <c r="H1153" s="26">
        <v>1</v>
      </c>
      <c r="I1153" s="26">
        <v>1</v>
      </c>
      <c r="J1153" s="6">
        <v>1</v>
      </c>
      <c r="K1153" s="5">
        <f t="shared" si="45"/>
        <v>-2</v>
      </c>
      <c r="L1153" s="56">
        <f t="shared" si="44"/>
        <v>0</v>
      </c>
      <c r="M1153" s="18"/>
      <c r="N1153" s="18"/>
      <c r="O1153" s="18">
        <v>1</v>
      </c>
      <c r="P1153" s="18">
        <v>0</v>
      </c>
      <c r="Q1153" s="18">
        <v>1</v>
      </c>
      <c r="R1153" s="79">
        <v>1</v>
      </c>
      <c r="S1153" s="79">
        <v>0</v>
      </c>
      <c r="T1153" s="79">
        <v>0</v>
      </c>
      <c r="U1153" s="79">
        <v>1</v>
      </c>
      <c r="V1153" s="79">
        <v>1</v>
      </c>
      <c r="W1153" s="79">
        <v>1</v>
      </c>
      <c r="X1153" s="79">
        <v>1</v>
      </c>
      <c r="Y1153" s="79">
        <f>표35_49651611931749[[#This Row],[Mdm2(t+1)]]</f>
        <v>0</v>
      </c>
    </row>
    <row r="1154" spans="1:25" ht="10.8">
      <c r="A1154" s="54">
        <v>1</v>
      </c>
      <c r="B1154" s="25">
        <v>0</v>
      </c>
      <c r="C1154" s="23">
        <v>1</v>
      </c>
      <c r="D1154" s="23">
        <v>1</v>
      </c>
      <c r="E1154" s="24">
        <v>0</v>
      </c>
      <c r="F1154" s="26">
        <v>1</v>
      </c>
      <c r="G1154" s="26">
        <v>0</v>
      </c>
      <c r="H1154" s="26">
        <v>0</v>
      </c>
      <c r="I1154" s="26">
        <v>0</v>
      </c>
      <c r="J1154" s="5">
        <v>0</v>
      </c>
      <c r="K1154" s="5">
        <f t="shared" si="45"/>
        <v>-5</v>
      </c>
      <c r="L1154" s="56">
        <f t="shared" si="44"/>
        <v>0</v>
      </c>
      <c r="M1154" s="18"/>
      <c r="N1154" s="18"/>
      <c r="O1154" s="18">
        <v>1</v>
      </c>
      <c r="P1154" s="18">
        <v>0</v>
      </c>
      <c r="Q1154" s="18">
        <v>1</v>
      </c>
      <c r="R1154" s="79">
        <v>1</v>
      </c>
      <c r="S1154" s="79">
        <v>0</v>
      </c>
      <c r="T1154" s="79">
        <v>1</v>
      </c>
      <c r="U1154" s="79">
        <v>0</v>
      </c>
      <c r="V1154" s="79">
        <v>0</v>
      </c>
      <c r="W1154" s="79">
        <v>0</v>
      </c>
      <c r="X1154" s="79">
        <v>0</v>
      </c>
      <c r="Y1154" s="79">
        <f>표35_49651611931749[[#This Row],[Mdm2(t+1)]]</f>
        <v>0</v>
      </c>
    </row>
    <row r="1155" spans="1:25" ht="10.8">
      <c r="A1155" s="54">
        <v>1</v>
      </c>
      <c r="B1155" s="25">
        <v>0</v>
      </c>
      <c r="C1155" s="23">
        <v>1</v>
      </c>
      <c r="D1155" s="23">
        <v>1</v>
      </c>
      <c r="E1155" s="24">
        <v>0</v>
      </c>
      <c r="F1155" s="26">
        <v>1</v>
      </c>
      <c r="G1155" s="26">
        <v>0</v>
      </c>
      <c r="H1155" s="26">
        <v>0</v>
      </c>
      <c r="I1155" s="26">
        <v>0</v>
      </c>
      <c r="J1155" s="5">
        <v>1</v>
      </c>
      <c r="K1155" s="5">
        <f t="shared" si="45"/>
        <v>-5</v>
      </c>
      <c r="L1155" s="56">
        <f t="shared" si="44"/>
        <v>0</v>
      </c>
      <c r="M1155" s="18"/>
      <c r="N1155" s="18"/>
      <c r="O1155" s="18">
        <v>1</v>
      </c>
      <c r="P1155" s="18">
        <v>0</v>
      </c>
      <c r="Q1155" s="18">
        <v>1</v>
      </c>
      <c r="R1155" s="79">
        <v>1</v>
      </c>
      <c r="S1155" s="79">
        <v>0</v>
      </c>
      <c r="T1155" s="79">
        <v>1</v>
      </c>
      <c r="U1155" s="79">
        <v>0</v>
      </c>
      <c r="V1155" s="79">
        <v>0</v>
      </c>
      <c r="W1155" s="79">
        <v>0</v>
      </c>
      <c r="X1155" s="79">
        <v>1</v>
      </c>
      <c r="Y1155" s="79">
        <f>표35_49651611931749[[#This Row],[Mdm2(t+1)]]</f>
        <v>0</v>
      </c>
    </row>
    <row r="1156" spans="1:25" ht="10.8">
      <c r="A1156" s="54">
        <v>1</v>
      </c>
      <c r="B1156" s="25">
        <v>0</v>
      </c>
      <c r="C1156" s="23">
        <v>1</v>
      </c>
      <c r="D1156" s="23">
        <v>1</v>
      </c>
      <c r="E1156" s="24">
        <v>0</v>
      </c>
      <c r="F1156" s="26">
        <v>1</v>
      </c>
      <c r="G1156" s="26">
        <v>0</v>
      </c>
      <c r="H1156" s="26">
        <v>0</v>
      </c>
      <c r="I1156" s="26">
        <v>1</v>
      </c>
      <c r="J1156" s="5">
        <v>0</v>
      </c>
      <c r="K1156" s="5">
        <f t="shared" si="45"/>
        <v>-4</v>
      </c>
      <c r="L1156" s="56">
        <f t="shared" si="44"/>
        <v>0</v>
      </c>
      <c r="M1156" s="18"/>
      <c r="N1156" s="18"/>
      <c r="O1156" s="18">
        <v>1</v>
      </c>
      <c r="P1156" s="18">
        <v>0</v>
      </c>
      <c r="Q1156" s="18">
        <v>1</v>
      </c>
      <c r="R1156" s="79">
        <v>1</v>
      </c>
      <c r="S1156" s="79">
        <v>0</v>
      </c>
      <c r="T1156" s="79">
        <v>1</v>
      </c>
      <c r="U1156" s="79">
        <v>0</v>
      </c>
      <c r="V1156" s="79">
        <v>0</v>
      </c>
      <c r="W1156" s="79">
        <v>1</v>
      </c>
      <c r="X1156" s="79">
        <v>0</v>
      </c>
      <c r="Y1156" s="79">
        <f>표35_49651611931749[[#This Row],[Mdm2(t+1)]]</f>
        <v>0</v>
      </c>
    </row>
    <row r="1157" spans="1:25" ht="10.8">
      <c r="A1157" s="54">
        <v>1</v>
      </c>
      <c r="B1157" s="25">
        <v>0</v>
      </c>
      <c r="C1157" s="23">
        <v>1</v>
      </c>
      <c r="D1157" s="23">
        <v>1</v>
      </c>
      <c r="E1157" s="24">
        <v>0</v>
      </c>
      <c r="F1157" s="26">
        <v>1</v>
      </c>
      <c r="G1157" s="26">
        <v>0</v>
      </c>
      <c r="H1157" s="26">
        <v>0</v>
      </c>
      <c r="I1157" s="26">
        <v>1</v>
      </c>
      <c r="J1157" s="5">
        <v>1</v>
      </c>
      <c r="K1157" s="5">
        <f t="shared" si="45"/>
        <v>-4</v>
      </c>
      <c r="L1157" s="56">
        <f t="shared" si="44"/>
        <v>0</v>
      </c>
      <c r="M1157" s="18"/>
      <c r="N1157" s="18"/>
      <c r="O1157" s="18">
        <v>1</v>
      </c>
      <c r="P1157" s="18">
        <v>0</v>
      </c>
      <c r="Q1157" s="18">
        <v>1</v>
      </c>
      <c r="R1157" s="79">
        <v>1</v>
      </c>
      <c r="S1157" s="79">
        <v>0</v>
      </c>
      <c r="T1157" s="79">
        <v>1</v>
      </c>
      <c r="U1157" s="79">
        <v>0</v>
      </c>
      <c r="V1157" s="79">
        <v>0</v>
      </c>
      <c r="W1157" s="79">
        <v>1</v>
      </c>
      <c r="X1157" s="79">
        <v>1</v>
      </c>
      <c r="Y1157" s="79">
        <f>표35_49651611931749[[#This Row],[Mdm2(t+1)]]</f>
        <v>0</v>
      </c>
    </row>
    <row r="1158" spans="1:25" ht="10.8">
      <c r="A1158" s="54">
        <v>1</v>
      </c>
      <c r="B1158" s="25">
        <v>0</v>
      </c>
      <c r="C1158" s="23">
        <v>1</v>
      </c>
      <c r="D1158" s="23">
        <v>1</v>
      </c>
      <c r="E1158" s="24">
        <v>0</v>
      </c>
      <c r="F1158" s="26">
        <v>1</v>
      </c>
      <c r="G1158" s="26">
        <v>0</v>
      </c>
      <c r="H1158" s="26">
        <v>1</v>
      </c>
      <c r="I1158" s="26">
        <v>0</v>
      </c>
      <c r="J1158" s="6">
        <v>0</v>
      </c>
      <c r="K1158" s="5">
        <f t="shared" si="45"/>
        <v>-4</v>
      </c>
      <c r="L1158" s="56">
        <f t="shared" si="44"/>
        <v>0</v>
      </c>
      <c r="M1158" s="18"/>
      <c r="N1158" s="18"/>
      <c r="O1158" s="18">
        <v>1</v>
      </c>
      <c r="P1158" s="18">
        <v>0</v>
      </c>
      <c r="Q1158" s="18">
        <v>1</v>
      </c>
      <c r="R1158" s="79">
        <v>1</v>
      </c>
      <c r="S1158" s="79">
        <v>0</v>
      </c>
      <c r="T1158" s="79">
        <v>1</v>
      </c>
      <c r="U1158" s="79">
        <v>0</v>
      </c>
      <c r="V1158" s="79">
        <v>1</v>
      </c>
      <c r="W1158" s="79">
        <v>0</v>
      </c>
      <c r="X1158" s="79">
        <v>0</v>
      </c>
      <c r="Y1158" s="79">
        <f>표35_49651611931749[[#This Row],[Mdm2(t+1)]]</f>
        <v>0</v>
      </c>
    </row>
    <row r="1159" spans="1:25" ht="10.8">
      <c r="A1159" s="54">
        <v>1</v>
      </c>
      <c r="B1159" s="25">
        <v>0</v>
      </c>
      <c r="C1159" s="23">
        <v>1</v>
      </c>
      <c r="D1159" s="23">
        <v>1</v>
      </c>
      <c r="E1159" s="24">
        <v>0</v>
      </c>
      <c r="F1159" s="26">
        <v>1</v>
      </c>
      <c r="G1159" s="26">
        <v>0</v>
      </c>
      <c r="H1159" s="26">
        <v>1</v>
      </c>
      <c r="I1159" s="26">
        <v>0</v>
      </c>
      <c r="J1159" s="6">
        <v>1</v>
      </c>
      <c r="K1159" s="5">
        <f t="shared" si="45"/>
        <v>-4</v>
      </c>
      <c r="L1159" s="56">
        <f t="shared" si="44"/>
        <v>0</v>
      </c>
      <c r="M1159" s="18"/>
      <c r="N1159" s="18"/>
      <c r="O1159" s="18">
        <v>1</v>
      </c>
      <c r="P1159" s="18">
        <v>0</v>
      </c>
      <c r="Q1159" s="18">
        <v>1</v>
      </c>
      <c r="R1159" s="79">
        <v>1</v>
      </c>
      <c r="S1159" s="79">
        <v>0</v>
      </c>
      <c r="T1159" s="79">
        <v>1</v>
      </c>
      <c r="U1159" s="79">
        <v>0</v>
      </c>
      <c r="V1159" s="79">
        <v>1</v>
      </c>
      <c r="W1159" s="79">
        <v>0</v>
      </c>
      <c r="X1159" s="79">
        <v>1</v>
      </c>
      <c r="Y1159" s="79">
        <f>표35_49651611931749[[#This Row],[Mdm2(t+1)]]</f>
        <v>0</v>
      </c>
    </row>
    <row r="1160" spans="1:25" ht="10.8">
      <c r="A1160" s="54">
        <v>1</v>
      </c>
      <c r="B1160" s="25">
        <v>0</v>
      </c>
      <c r="C1160" s="23">
        <v>1</v>
      </c>
      <c r="D1160" s="23">
        <v>1</v>
      </c>
      <c r="E1160" s="24">
        <v>0</v>
      </c>
      <c r="F1160" s="26">
        <v>1</v>
      </c>
      <c r="G1160" s="26">
        <v>0</v>
      </c>
      <c r="H1160" s="26">
        <v>1</v>
      </c>
      <c r="I1160" s="26">
        <v>1</v>
      </c>
      <c r="J1160" s="6">
        <v>0</v>
      </c>
      <c r="K1160" s="5">
        <f t="shared" si="45"/>
        <v>-3</v>
      </c>
      <c r="L1160" s="56">
        <f t="shared" si="44"/>
        <v>0</v>
      </c>
      <c r="M1160" s="18"/>
      <c r="N1160" s="18"/>
      <c r="O1160" s="18">
        <v>1</v>
      </c>
      <c r="P1160" s="18">
        <v>0</v>
      </c>
      <c r="Q1160" s="18">
        <v>1</v>
      </c>
      <c r="R1160" s="79">
        <v>1</v>
      </c>
      <c r="S1160" s="79">
        <v>0</v>
      </c>
      <c r="T1160" s="79">
        <v>1</v>
      </c>
      <c r="U1160" s="79">
        <v>0</v>
      </c>
      <c r="V1160" s="79">
        <v>1</v>
      </c>
      <c r="W1160" s="79">
        <v>1</v>
      </c>
      <c r="X1160" s="79">
        <v>0</v>
      </c>
      <c r="Y1160" s="79">
        <f>표35_49651611931749[[#This Row],[Mdm2(t+1)]]</f>
        <v>0</v>
      </c>
    </row>
    <row r="1161" spans="1:25" ht="10.8">
      <c r="A1161" s="54">
        <v>1</v>
      </c>
      <c r="B1161" s="25">
        <v>0</v>
      </c>
      <c r="C1161" s="23">
        <v>1</v>
      </c>
      <c r="D1161" s="23">
        <v>1</v>
      </c>
      <c r="E1161" s="26">
        <v>0</v>
      </c>
      <c r="F1161" s="26">
        <v>1</v>
      </c>
      <c r="G1161" s="26">
        <v>0</v>
      </c>
      <c r="H1161" s="26">
        <v>1</v>
      </c>
      <c r="I1161" s="26">
        <v>1</v>
      </c>
      <c r="J1161" s="6">
        <v>1</v>
      </c>
      <c r="K1161" s="5">
        <f t="shared" si="45"/>
        <v>-3</v>
      </c>
      <c r="L1161" s="56">
        <f t="shared" si="44"/>
        <v>0</v>
      </c>
      <c r="M1161" s="18"/>
      <c r="N1161" s="18"/>
      <c r="O1161" s="18">
        <v>1</v>
      </c>
      <c r="P1161" s="18">
        <v>0</v>
      </c>
      <c r="Q1161" s="18">
        <v>1</v>
      </c>
      <c r="R1161" s="79">
        <v>1</v>
      </c>
      <c r="S1161" s="79">
        <v>0</v>
      </c>
      <c r="T1161" s="79">
        <v>1</v>
      </c>
      <c r="U1161" s="79">
        <v>0</v>
      </c>
      <c r="V1161" s="79">
        <v>1</v>
      </c>
      <c r="W1161" s="79">
        <v>1</v>
      </c>
      <c r="X1161" s="79">
        <v>1</v>
      </c>
      <c r="Y1161" s="79">
        <f>표35_49651611931749[[#This Row],[Mdm2(t+1)]]</f>
        <v>0</v>
      </c>
    </row>
    <row r="1162" spans="1:25" ht="10.8">
      <c r="A1162" s="54">
        <v>1</v>
      </c>
      <c r="B1162" s="25">
        <v>0</v>
      </c>
      <c r="C1162" s="23">
        <v>1</v>
      </c>
      <c r="D1162" s="23">
        <v>1</v>
      </c>
      <c r="E1162" s="26">
        <v>0</v>
      </c>
      <c r="F1162" s="26">
        <v>1</v>
      </c>
      <c r="G1162" s="26">
        <v>1</v>
      </c>
      <c r="H1162" s="26">
        <v>0</v>
      </c>
      <c r="I1162" s="26">
        <v>0</v>
      </c>
      <c r="J1162" s="6">
        <v>0</v>
      </c>
      <c r="K1162" s="5">
        <f t="shared" si="45"/>
        <v>-3</v>
      </c>
      <c r="L1162" s="56">
        <f t="shared" si="44"/>
        <v>0</v>
      </c>
      <c r="M1162" s="18"/>
      <c r="N1162" s="18"/>
      <c r="O1162" s="18">
        <v>1</v>
      </c>
      <c r="P1162" s="18">
        <v>0</v>
      </c>
      <c r="Q1162" s="18">
        <v>1</v>
      </c>
      <c r="R1162" s="79">
        <v>1</v>
      </c>
      <c r="S1162" s="79">
        <v>0</v>
      </c>
      <c r="T1162" s="79">
        <v>1</v>
      </c>
      <c r="U1162" s="79">
        <v>1</v>
      </c>
      <c r="V1162" s="79">
        <v>0</v>
      </c>
      <c r="W1162" s="79">
        <v>0</v>
      </c>
      <c r="X1162" s="79">
        <v>0</v>
      </c>
      <c r="Y1162" s="79">
        <f>표35_49651611931749[[#This Row],[Mdm2(t+1)]]</f>
        <v>0</v>
      </c>
    </row>
    <row r="1163" spans="1:25" ht="10.8">
      <c r="A1163" s="54">
        <v>1</v>
      </c>
      <c r="B1163" s="25">
        <v>0</v>
      </c>
      <c r="C1163" s="23">
        <v>1</v>
      </c>
      <c r="D1163" s="23">
        <v>1</v>
      </c>
      <c r="E1163" s="26">
        <v>0</v>
      </c>
      <c r="F1163" s="26">
        <v>1</v>
      </c>
      <c r="G1163" s="26">
        <v>1</v>
      </c>
      <c r="H1163" s="26">
        <v>0</v>
      </c>
      <c r="I1163" s="26">
        <v>0</v>
      </c>
      <c r="J1163" s="6">
        <v>1</v>
      </c>
      <c r="K1163" s="5">
        <f t="shared" si="45"/>
        <v>-3</v>
      </c>
      <c r="L1163" s="56">
        <f t="shared" si="44"/>
        <v>0</v>
      </c>
      <c r="M1163" s="18"/>
      <c r="N1163" s="18"/>
      <c r="O1163" s="18">
        <v>1</v>
      </c>
      <c r="P1163" s="18">
        <v>0</v>
      </c>
      <c r="Q1163" s="18">
        <v>1</v>
      </c>
      <c r="R1163" s="79">
        <v>1</v>
      </c>
      <c r="S1163" s="79">
        <v>0</v>
      </c>
      <c r="T1163" s="79">
        <v>1</v>
      </c>
      <c r="U1163" s="79">
        <v>1</v>
      </c>
      <c r="V1163" s="79">
        <v>0</v>
      </c>
      <c r="W1163" s="79">
        <v>0</v>
      </c>
      <c r="X1163" s="79">
        <v>1</v>
      </c>
      <c r="Y1163" s="79">
        <f>표35_49651611931749[[#This Row],[Mdm2(t+1)]]</f>
        <v>0</v>
      </c>
    </row>
    <row r="1164" spans="1:25" ht="10.8">
      <c r="A1164" s="54">
        <v>1</v>
      </c>
      <c r="B1164" s="25">
        <v>0</v>
      </c>
      <c r="C1164" s="23">
        <v>1</v>
      </c>
      <c r="D1164" s="23">
        <v>1</v>
      </c>
      <c r="E1164" s="24">
        <v>0</v>
      </c>
      <c r="F1164" s="26">
        <v>1</v>
      </c>
      <c r="G1164" s="26">
        <v>1</v>
      </c>
      <c r="H1164" s="26">
        <v>0</v>
      </c>
      <c r="I1164" s="26">
        <v>1</v>
      </c>
      <c r="J1164" s="6">
        <v>0</v>
      </c>
      <c r="K1164" s="5">
        <f t="shared" si="45"/>
        <v>-2</v>
      </c>
      <c r="L1164" s="56">
        <f t="shared" si="44"/>
        <v>0</v>
      </c>
      <c r="M1164" s="18"/>
      <c r="N1164" s="18"/>
      <c r="O1164" s="18">
        <v>1</v>
      </c>
      <c r="P1164" s="18">
        <v>0</v>
      </c>
      <c r="Q1164" s="18">
        <v>1</v>
      </c>
      <c r="R1164" s="79">
        <v>1</v>
      </c>
      <c r="S1164" s="79">
        <v>0</v>
      </c>
      <c r="T1164" s="79">
        <v>1</v>
      </c>
      <c r="U1164" s="79">
        <v>1</v>
      </c>
      <c r="V1164" s="79">
        <v>0</v>
      </c>
      <c r="W1164" s="79">
        <v>1</v>
      </c>
      <c r="X1164" s="79">
        <v>0</v>
      </c>
      <c r="Y1164" s="79">
        <f>표35_49651611931749[[#This Row],[Mdm2(t+1)]]</f>
        <v>0</v>
      </c>
    </row>
    <row r="1165" spans="1:25" ht="10.8">
      <c r="A1165" s="54">
        <v>1</v>
      </c>
      <c r="B1165" s="25">
        <v>0</v>
      </c>
      <c r="C1165" s="23">
        <v>1</v>
      </c>
      <c r="D1165" s="23">
        <v>1</v>
      </c>
      <c r="E1165" s="24">
        <v>0</v>
      </c>
      <c r="F1165" s="26">
        <v>1</v>
      </c>
      <c r="G1165" s="26">
        <v>1</v>
      </c>
      <c r="H1165" s="26">
        <v>0</v>
      </c>
      <c r="I1165" s="26">
        <v>1</v>
      </c>
      <c r="J1165" s="6">
        <v>1</v>
      </c>
      <c r="K1165" s="5">
        <f t="shared" si="45"/>
        <v>-2</v>
      </c>
      <c r="L1165" s="56">
        <f t="shared" si="44"/>
        <v>0</v>
      </c>
      <c r="M1165" s="18"/>
      <c r="N1165" s="18"/>
      <c r="O1165" s="18">
        <v>1</v>
      </c>
      <c r="P1165" s="18">
        <v>0</v>
      </c>
      <c r="Q1165" s="18">
        <v>1</v>
      </c>
      <c r="R1165" s="79">
        <v>1</v>
      </c>
      <c r="S1165" s="79">
        <v>0</v>
      </c>
      <c r="T1165" s="79">
        <v>1</v>
      </c>
      <c r="U1165" s="79">
        <v>1</v>
      </c>
      <c r="V1165" s="79">
        <v>0</v>
      </c>
      <c r="W1165" s="79">
        <v>1</v>
      </c>
      <c r="X1165" s="79">
        <v>1</v>
      </c>
      <c r="Y1165" s="79">
        <f>표35_49651611931749[[#This Row],[Mdm2(t+1)]]</f>
        <v>0</v>
      </c>
    </row>
    <row r="1166" spans="1:25" ht="10.8">
      <c r="A1166" s="54">
        <v>1</v>
      </c>
      <c r="B1166" s="25">
        <v>0</v>
      </c>
      <c r="C1166" s="23">
        <v>1</v>
      </c>
      <c r="D1166" s="23">
        <v>1</v>
      </c>
      <c r="E1166" s="26">
        <v>0</v>
      </c>
      <c r="F1166" s="26">
        <v>1</v>
      </c>
      <c r="G1166" s="26">
        <v>1</v>
      </c>
      <c r="H1166" s="26">
        <v>1</v>
      </c>
      <c r="I1166" s="26">
        <v>0</v>
      </c>
      <c r="J1166" s="5">
        <v>0</v>
      </c>
      <c r="K1166" s="5">
        <f t="shared" si="45"/>
        <v>-2</v>
      </c>
      <c r="L1166" s="56">
        <f t="shared" si="44"/>
        <v>0</v>
      </c>
      <c r="M1166" s="18"/>
      <c r="N1166" s="18"/>
      <c r="O1166" s="18">
        <v>1</v>
      </c>
      <c r="P1166" s="18">
        <v>0</v>
      </c>
      <c r="Q1166" s="18">
        <v>1</v>
      </c>
      <c r="R1166" s="79">
        <v>1</v>
      </c>
      <c r="S1166" s="79">
        <v>0</v>
      </c>
      <c r="T1166" s="79">
        <v>1</v>
      </c>
      <c r="U1166" s="79">
        <v>1</v>
      </c>
      <c r="V1166" s="79">
        <v>1</v>
      </c>
      <c r="W1166" s="79">
        <v>0</v>
      </c>
      <c r="X1166" s="79">
        <v>0</v>
      </c>
      <c r="Y1166" s="79">
        <f>표35_49651611931749[[#This Row],[Mdm2(t+1)]]</f>
        <v>0</v>
      </c>
    </row>
    <row r="1167" spans="1:25" ht="10.8">
      <c r="A1167" s="54">
        <v>1</v>
      </c>
      <c r="B1167" s="25">
        <v>0</v>
      </c>
      <c r="C1167" s="23">
        <v>1</v>
      </c>
      <c r="D1167" s="23">
        <v>1</v>
      </c>
      <c r="E1167" s="26">
        <v>0</v>
      </c>
      <c r="F1167" s="26">
        <v>1</v>
      </c>
      <c r="G1167" s="26">
        <v>1</v>
      </c>
      <c r="H1167" s="26">
        <v>1</v>
      </c>
      <c r="I1167" s="26">
        <v>0</v>
      </c>
      <c r="J1167" s="5">
        <v>1</v>
      </c>
      <c r="K1167" s="5">
        <f t="shared" si="45"/>
        <v>-2</v>
      </c>
      <c r="L1167" s="56">
        <f t="shared" si="44"/>
        <v>0</v>
      </c>
      <c r="M1167" s="18"/>
      <c r="N1167" s="18"/>
      <c r="O1167" s="18">
        <v>1</v>
      </c>
      <c r="P1167" s="18">
        <v>0</v>
      </c>
      <c r="Q1167" s="18">
        <v>1</v>
      </c>
      <c r="R1167" s="79">
        <v>1</v>
      </c>
      <c r="S1167" s="79">
        <v>0</v>
      </c>
      <c r="T1167" s="79">
        <v>1</v>
      </c>
      <c r="U1167" s="79">
        <v>1</v>
      </c>
      <c r="V1167" s="79">
        <v>1</v>
      </c>
      <c r="W1167" s="79">
        <v>0</v>
      </c>
      <c r="X1167" s="79">
        <v>1</v>
      </c>
      <c r="Y1167" s="79">
        <f>표35_49651611931749[[#This Row],[Mdm2(t+1)]]</f>
        <v>0</v>
      </c>
    </row>
    <row r="1168" spans="1:25" ht="10.8">
      <c r="A1168" s="54">
        <v>1</v>
      </c>
      <c r="B1168" s="25">
        <v>0</v>
      </c>
      <c r="C1168" s="23">
        <v>1</v>
      </c>
      <c r="D1168" s="23">
        <v>1</v>
      </c>
      <c r="E1168" s="26">
        <v>0</v>
      </c>
      <c r="F1168" s="26">
        <v>1</v>
      </c>
      <c r="G1168" s="26">
        <v>1</v>
      </c>
      <c r="H1168" s="26">
        <v>1</v>
      </c>
      <c r="I1168" s="26">
        <v>1</v>
      </c>
      <c r="J1168" s="5">
        <v>0</v>
      </c>
      <c r="K1168" s="5">
        <f t="shared" si="45"/>
        <v>-1</v>
      </c>
      <c r="L1168" s="56">
        <f t="shared" si="44"/>
        <v>0</v>
      </c>
      <c r="M1168" s="18"/>
      <c r="N1168" s="18"/>
      <c r="O1168" s="18">
        <v>1</v>
      </c>
      <c r="P1168" s="18">
        <v>0</v>
      </c>
      <c r="Q1168" s="18">
        <v>1</v>
      </c>
      <c r="R1168" s="79">
        <v>1</v>
      </c>
      <c r="S1168" s="79">
        <v>0</v>
      </c>
      <c r="T1168" s="79">
        <v>1</v>
      </c>
      <c r="U1168" s="79">
        <v>1</v>
      </c>
      <c r="V1168" s="79">
        <v>1</v>
      </c>
      <c r="W1168" s="79">
        <v>1</v>
      </c>
      <c r="X1168" s="79">
        <v>0</v>
      </c>
      <c r="Y1168" s="79">
        <f>표35_49651611931749[[#This Row],[Mdm2(t+1)]]</f>
        <v>0</v>
      </c>
    </row>
    <row r="1169" spans="1:25" ht="10.8">
      <c r="A1169" s="54">
        <v>1</v>
      </c>
      <c r="B1169" s="25">
        <v>0</v>
      </c>
      <c r="C1169" s="23">
        <v>1</v>
      </c>
      <c r="D1169" s="23">
        <v>1</v>
      </c>
      <c r="E1169" s="26">
        <v>0</v>
      </c>
      <c r="F1169" s="26">
        <v>1</v>
      </c>
      <c r="G1169" s="26">
        <v>1</v>
      </c>
      <c r="H1169" s="26">
        <v>1</v>
      </c>
      <c r="I1169" s="26">
        <v>1</v>
      </c>
      <c r="J1169" s="5">
        <v>1</v>
      </c>
      <c r="K1169" s="5">
        <f t="shared" si="45"/>
        <v>-1</v>
      </c>
      <c r="L1169" s="56">
        <f t="shared" si="44"/>
        <v>0</v>
      </c>
      <c r="M1169" s="18"/>
      <c r="N1169" s="18"/>
      <c r="O1169" s="18">
        <v>1</v>
      </c>
      <c r="P1169" s="18">
        <v>0</v>
      </c>
      <c r="Q1169" s="18">
        <v>1</v>
      </c>
      <c r="R1169" s="79">
        <v>1</v>
      </c>
      <c r="S1169" s="79">
        <v>0</v>
      </c>
      <c r="T1169" s="79">
        <v>1</v>
      </c>
      <c r="U1169" s="79">
        <v>1</v>
      </c>
      <c r="V1169" s="79">
        <v>1</v>
      </c>
      <c r="W1169" s="79">
        <v>1</v>
      </c>
      <c r="X1169" s="79">
        <v>1</v>
      </c>
      <c r="Y1169" s="79">
        <f>표35_49651611931749[[#This Row],[Mdm2(t+1)]]</f>
        <v>0</v>
      </c>
    </row>
    <row r="1170" spans="1:25" ht="10.8">
      <c r="A1170" s="54">
        <v>1</v>
      </c>
      <c r="B1170" s="25">
        <v>0</v>
      </c>
      <c r="C1170" s="23">
        <v>1</v>
      </c>
      <c r="D1170" s="23">
        <v>1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6">
        <v>0</v>
      </c>
      <c r="K1170" s="5">
        <f t="shared" si="45"/>
        <v>-5</v>
      </c>
      <c r="L1170" s="56">
        <f t="shared" si="44"/>
        <v>0</v>
      </c>
      <c r="M1170" s="18"/>
      <c r="N1170" s="18"/>
      <c r="O1170" s="18">
        <v>1</v>
      </c>
      <c r="P1170" s="18">
        <v>0</v>
      </c>
      <c r="Q1170" s="18">
        <v>1</v>
      </c>
      <c r="R1170" s="79">
        <v>1</v>
      </c>
      <c r="S1170" s="79">
        <v>1</v>
      </c>
      <c r="T1170" s="79">
        <v>0</v>
      </c>
      <c r="U1170" s="79">
        <v>0</v>
      </c>
      <c r="V1170" s="79">
        <v>0</v>
      </c>
      <c r="W1170" s="79">
        <v>0</v>
      </c>
      <c r="X1170" s="79">
        <v>0</v>
      </c>
      <c r="Y1170" s="79">
        <f>표35_49651611931749[[#This Row],[Mdm2(t+1)]]</f>
        <v>0</v>
      </c>
    </row>
    <row r="1171" spans="1:25" ht="10.8">
      <c r="A1171" s="54">
        <v>1</v>
      </c>
      <c r="B1171" s="25">
        <v>0</v>
      </c>
      <c r="C1171" s="23">
        <v>1</v>
      </c>
      <c r="D1171" s="23">
        <v>1</v>
      </c>
      <c r="E1171" s="24">
        <v>1</v>
      </c>
      <c r="F1171" s="24">
        <v>0</v>
      </c>
      <c r="G1171" s="24">
        <v>0</v>
      </c>
      <c r="H1171" s="24">
        <v>0</v>
      </c>
      <c r="I1171" s="24">
        <v>0</v>
      </c>
      <c r="J1171" s="6">
        <v>1</v>
      </c>
      <c r="K1171" s="5">
        <f t="shared" si="45"/>
        <v>-5</v>
      </c>
      <c r="L1171" s="56">
        <f t="shared" si="44"/>
        <v>0</v>
      </c>
      <c r="M1171" s="18"/>
      <c r="N1171" s="18"/>
      <c r="O1171" s="18">
        <v>1</v>
      </c>
      <c r="P1171" s="18">
        <v>0</v>
      </c>
      <c r="Q1171" s="18">
        <v>1</v>
      </c>
      <c r="R1171" s="79">
        <v>1</v>
      </c>
      <c r="S1171" s="79">
        <v>1</v>
      </c>
      <c r="T1171" s="79">
        <v>0</v>
      </c>
      <c r="U1171" s="79">
        <v>0</v>
      </c>
      <c r="V1171" s="79">
        <v>0</v>
      </c>
      <c r="W1171" s="79">
        <v>0</v>
      </c>
      <c r="X1171" s="79">
        <v>1</v>
      </c>
      <c r="Y1171" s="79">
        <f>표35_49651611931749[[#This Row],[Mdm2(t+1)]]</f>
        <v>0</v>
      </c>
    </row>
    <row r="1172" spans="1:25" ht="10.8">
      <c r="A1172" s="54">
        <v>1</v>
      </c>
      <c r="B1172" s="25">
        <v>0</v>
      </c>
      <c r="C1172" s="23">
        <v>1</v>
      </c>
      <c r="D1172" s="23">
        <v>1</v>
      </c>
      <c r="E1172" s="24">
        <v>1</v>
      </c>
      <c r="F1172" s="24">
        <v>0</v>
      </c>
      <c r="G1172" s="24">
        <v>0</v>
      </c>
      <c r="H1172" s="24">
        <v>0</v>
      </c>
      <c r="I1172" s="24">
        <v>1</v>
      </c>
      <c r="J1172" s="6">
        <v>0</v>
      </c>
      <c r="K1172" s="5">
        <f t="shared" si="45"/>
        <v>-4</v>
      </c>
      <c r="L1172" s="56">
        <f t="shared" si="44"/>
        <v>0</v>
      </c>
      <c r="M1172" s="18"/>
      <c r="N1172" s="18"/>
      <c r="O1172" s="18">
        <v>1</v>
      </c>
      <c r="P1172" s="18">
        <v>0</v>
      </c>
      <c r="Q1172" s="18">
        <v>1</v>
      </c>
      <c r="R1172" s="79">
        <v>1</v>
      </c>
      <c r="S1172" s="79">
        <v>1</v>
      </c>
      <c r="T1172" s="79">
        <v>0</v>
      </c>
      <c r="U1172" s="79">
        <v>0</v>
      </c>
      <c r="V1172" s="79">
        <v>0</v>
      </c>
      <c r="W1172" s="79">
        <v>1</v>
      </c>
      <c r="X1172" s="79">
        <v>0</v>
      </c>
      <c r="Y1172" s="79">
        <f>표35_49651611931749[[#This Row],[Mdm2(t+1)]]</f>
        <v>0</v>
      </c>
    </row>
    <row r="1173" spans="1:25" ht="10.8">
      <c r="A1173" s="54">
        <v>1</v>
      </c>
      <c r="B1173" s="25">
        <v>0</v>
      </c>
      <c r="C1173" s="23">
        <v>1</v>
      </c>
      <c r="D1173" s="23">
        <v>1</v>
      </c>
      <c r="E1173" s="24">
        <v>1</v>
      </c>
      <c r="F1173" s="24">
        <v>0</v>
      </c>
      <c r="G1173" s="24">
        <v>0</v>
      </c>
      <c r="H1173" s="24">
        <v>0</v>
      </c>
      <c r="I1173" s="24">
        <v>1</v>
      </c>
      <c r="J1173" s="6">
        <v>1</v>
      </c>
      <c r="K1173" s="5">
        <f t="shared" si="45"/>
        <v>-4</v>
      </c>
      <c r="L1173" s="56">
        <f t="shared" si="44"/>
        <v>0</v>
      </c>
      <c r="M1173" s="18"/>
      <c r="N1173" s="18"/>
      <c r="O1173" s="18">
        <v>1</v>
      </c>
      <c r="P1173" s="18">
        <v>0</v>
      </c>
      <c r="Q1173" s="18">
        <v>1</v>
      </c>
      <c r="R1173" s="79">
        <v>1</v>
      </c>
      <c r="S1173" s="79">
        <v>1</v>
      </c>
      <c r="T1173" s="79">
        <v>0</v>
      </c>
      <c r="U1173" s="79">
        <v>0</v>
      </c>
      <c r="V1173" s="79">
        <v>0</v>
      </c>
      <c r="W1173" s="79">
        <v>1</v>
      </c>
      <c r="X1173" s="79">
        <v>1</v>
      </c>
      <c r="Y1173" s="79">
        <f>표35_49651611931749[[#This Row],[Mdm2(t+1)]]</f>
        <v>0</v>
      </c>
    </row>
    <row r="1174" spans="1:25" ht="10.8">
      <c r="A1174" s="54">
        <v>1</v>
      </c>
      <c r="B1174" s="25">
        <v>0</v>
      </c>
      <c r="C1174" s="23">
        <v>1</v>
      </c>
      <c r="D1174" s="23">
        <v>1</v>
      </c>
      <c r="E1174" s="24">
        <v>1</v>
      </c>
      <c r="F1174" s="24">
        <v>0</v>
      </c>
      <c r="G1174" s="24">
        <v>0</v>
      </c>
      <c r="H1174" s="24">
        <v>1</v>
      </c>
      <c r="I1174" s="24">
        <v>0</v>
      </c>
      <c r="J1174" s="6">
        <v>0</v>
      </c>
      <c r="K1174" s="5">
        <f t="shared" si="45"/>
        <v>-4</v>
      </c>
      <c r="L1174" s="56">
        <f t="shared" si="44"/>
        <v>0</v>
      </c>
      <c r="M1174" s="18"/>
      <c r="N1174" s="18"/>
      <c r="O1174" s="18">
        <v>1</v>
      </c>
      <c r="P1174" s="18">
        <v>0</v>
      </c>
      <c r="Q1174" s="18">
        <v>1</v>
      </c>
      <c r="R1174" s="79">
        <v>1</v>
      </c>
      <c r="S1174" s="79">
        <v>1</v>
      </c>
      <c r="T1174" s="79">
        <v>0</v>
      </c>
      <c r="U1174" s="79">
        <v>0</v>
      </c>
      <c r="V1174" s="79">
        <v>1</v>
      </c>
      <c r="W1174" s="79">
        <v>0</v>
      </c>
      <c r="X1174" s="79">
        <v>0</v>
      </c>
      <c r="Y1174" s="79">
        <f>표35_49651611931749[[#This Row],[Mdm2(t+1)]]</f>
        <v>0</v>
      </c>
    </row>
    <row r="1175" spans="1:25" ht="10.8">
      <c r="A1175" s="54">
        <v>1</v>
      </c>
      <c r="B1175" s="25">
        <v>0</v>
      </c>
      <c r="C1175" s="23">
        <v>1</v>
      </c>
      <c r="D1175" s="23">
        <v>1</v>
      </c>
      <c r="E1175" s="24">
        <v>1</v>
      </c>
      <c r="F1175" s="24">
        <v>0</v>
      </c>
      <c r="G1175" s="24">
        <v>0</v>
      </c>
      <c r="H1175" s="24">
        <v>1</v>
      </c>
      <c r="I1175" s="24">
        <v>0</v>
      </c>
      <c r="J1175" s="6">
        <v>1</v>
      </c>
      <c r="K1175" s="5">
        <f t="shared" si="45"/>
        <v>-4</v>
      </c>
      <c r="L1175" s="56">
        <f t="shared" si="44"/>
        <v>0</v>
      </c>
      <c r="M1175" s="18"/>
      <c r="N1175" s="18"/>
      <c r="O1175" s="18">
        <v>1</v>
      </c>
      <c r="P1175" s="18">
        <v>0</v>
      </c>
      <c r="Q1175" s="18">
        <v>1</v>
      </c>
      <c r="R1175" s="79">
        <v>1</v>
      </c>
      <c r="S1175" s="79">
        <v>1</v>
      </c>
      <c r="T1175" s="79">
        <v>0</v>
      </c>
      <c r="U1175" s="79">
        <v>0</v>
      </c>
      <c r="V1175" s="79">
        <v>1</v>
      </c>
      <c r="W1175" s="79">
        <v>0</v>
      </c>
      <c r="X1175" s="79">
        <v>1</v>
      </c>
      <c r="Y1175" s="79">
        <f>표35_49651611931749[[#This Row],[Mdm2(t+1)]]</f>
        <v>0</v>
      </c>
    </row>
    <row r="1176" spans="1:25" ht="10.8">
      <c r="A1176" s="54">
        <v>1</v>
      </c>
      <c r="B1176" s="25">
        <v>0</v>
      </c>
      <c r="C1176" s="23">
        <v>1</v>
      </c>
      <c r="D1176" s="23">
        <v>1</v>
      </c>
      <c r="E1176" s="24">
        <v>1</v>
      </c>
      <c r="F1176" s="24">
        <v>0</v>
      </c>
      <c r="G1176" s="24">
        <v>0</v>
      </c>
      <c r="H1176" s="24">
        <v>1</v>
      </c>
      <c r="I1176" s="24">
        <v>1</v>
      </c>
      <c r="J1176" s="6">
        <v>0</v>
      </c>
      <c r="K1176" s="5">
        <f t="shared" si="45"/>
        <v>-3</v>
      </c>
      <c r="L1176" s="56">
        <f t="shared" si="44"/>
        <v>0</v>
      </c>
      <c r="M1176" s="18"/>
      <c r="N1176" s="18"/>
      <c r="O1176" s="18">
        <v>1</v>
      </c>
      <c r="P1176" s="18">
        <v>0</v>
      </c>
      <c r="Q1176" s="18">
        <v>1</v>
      </c>
      <c r="R1176" s="79">
        <v>1</v>
      </c>
      <c r="S1176" s="79">
        <v>1</v>
      </c>
      <c r="T1176" s="79">
        <v>0</v>
      </c>
      <c r="U1176" s="79">
        <v>0</v>
      </c>
      <c r="V1176" s="79">
        <v>1</v>
      </c>
      <c r="W1176" s="79">
        <v>1</v>
      </c>
      <c r="X1176" s="79">
        <v>0</v>
      </c>
      <c r="Y1176" s="79">
        <f>표35_49651611931749[[#This Row],[Mdm2(t+1)]]</f>
        <v>0</v>
      </c>
    </row>
    <row r="1177" spans="1:25" ht="10.8">
      <c r="A1177" s="54">
        <v>1</v>
      </c>
      <c r="B1177" s="25">
        <v>0</v>
      </c>
      <c r="C1177" s="23">
        <v>1</v>
      </c>
      <c r="D1177" s="23">
        <v>1</v>
      </c>
      <c r="E1177" s="24">
        <v>1</v>
      </c>
      <c r="F1177" s="24">
        <v>0</v>
      </c>
      <c r="G1177" s="24">
        <v>0</v>
      </c>
      <c r="H1177" s="24">
        <v>1</v>
      </c>
      <c r="I1177" s="24">
        <v>1</v>
      </c>
      <c r="J1177" s="6">
        <v>1</v>
      </c>
      <c r="K1177" s="5">
        <f t="shared" si="45"/>
        <v>-3</v>
      </c>
      <c r="L1177" s="56">
        <f t="shared" si="44"/>
        <v>0</v>
      </c>
      <c r="M1177" s="18"/>
      <c r="N1177" s="18"/>
      <c r="O1177" s="18">
        <v>1</v>
      </c>
      <c r="P1177" s="18">
        <v>0</v>
      </c>
      <c r="Q1177" s="18">
        <v>1</v>
      </c>
      <c r="R1177" s="79">
        <v>1</v>
      </c>
      <c r="S1177" s="79">
        <v>1</v>
      </c>
      <c r="T1177" s="79">
        <v>0</v>
      </c>
      <c r="U1177" s="79">
        <v>0</v>
      </c>
      <c r="V1177" s="79">
        <v>1</v>
      </c>
      <c r="W1177" s="79">
        <v>1</v>
      </c>
      <c r="X1177" s="79">
        <v>1</v>
      </c>
      <c r="Y1177" s="79">
        <f>표35_49651611931749[[#This Row],[Mdm2(t+1)]]</f>
        <v>0</v>
      </c>
    </row>
    <row r="1178" spans="1:25" ht="10.8">
      <c r="A1178" s="54">
        <v>1</v>
      </c>
      <c r="B1178" s="25">
        <v>0</v>
      </c>
      <c r="C1178" s="23">
        <v>1</v>
      </c>
      <c r="D1178" s="23">
        <v>1</v>
      </c>
      <c r="E1178" s="24">
        <v>1</v>
      </c>
      <c r="F1178" s="26">
        <v>0</v>
      </c>
      <c r="G1178" s="26">
        <v>1</v>
      </c>
      <c r="H1178" s="26">
        <v>0</v>
      </c>
      <c r="I1178" s="26">
        <v>0</v>
      </c>
      <c r="J1178" s="5">
        <v>0</v>
      </c>
      <c r="K1178" s="5">
        <f t="shared" si="45"/>
        <v>-3</v>
      </c>
      <c r="L1178" s="56">
        <f t="shared" si="44"/>
        <v>0</v>
      </c>
      <c r="M1178" s="18"/>
      <c r="N1178" s="18"/>
      <c r="O1178" s="18">
        <v>1</v>
      </c>
      <c r="P1178" s="18">
        <v>0</v>
      </c>
      <c r="Q1178" s="18">
        <v>1</v>
      </c>
      <c r="R1178" s="79">
        <v>1</v>
      </c>
      <c r="S1178" s="79">
        <v>1</v>
      </c>
      <c r="T1178" s="79">
        <v>0</v>
      </c>
      <c r="U1178" s="79">
        <v>1</v>
      </c>
      <c r="V1178" s="79">
        <v>0</v>
      </c>
      <c r="W1178" s="79">
        <v>0</v>
      </c>
      <c r="X1178" s="79">
        <v>0</v>
      </c>
      <c r="Y1178" s="79">
        <f>표35_49651611931749[[#This Row],[Mdm2(t+1)]]</f>
        <v>0</v>
      </c>
    </row>
    <row r="1179" spans="1:25" ht="10.8">
      <c r="A1179" s="54">
        <v>1</v>
      </c>
      <c r="B1179" s="25">
        <v>0</v>
      </c>
      <c r="C1179" s="23">
        <v>1</v>
      </c>
      <c r="D1179" s="23">
        <v>1</v>
      </c>
      <c r="E1179" s="24">
        <v>1</v>
      </c>
      <c r="F1179" s="26">
        <v>0</v>
      </c>
      <c r="G1179" s="26">
        <v>1</v>
      </c>
      <c r="H1179" s="26">
        <v>0</v>
      </c>
      <c r="I1179" s="26">
        <v>0</v>
      </c>
      <c r="J1179" s="5">
        <v>1</v>
      </c>
      <c r="K1179" s="5">
        <f t="shared" si="45"/>
        <v>-3</v>
      </c>
      <c r="L1179" s="56">
        <f t="shared" si="44"/>
        <v>0</v>
      </c>
      <c r="M1179" s="18"/>
      <c r="N1179" s="18"/>
      <c r="O1179" s="18">
        <v>1</v>
      </c>
      <c r="P1179" s="18">
        <v>0</v>
      </c>
      <c r="Q1179" s="18">
        <v>1</v>
      </c>
      <c r="R1179" s="79">
        <v>1</v>
      </c>
      <c r="S1179" s="79">
        <v>1</v>
      </c>
      <c r="T1179" s="79">
        <v>0</v>
      </c>
      <c r="U1179" s="79">
        <v>1</v>
      </c>
      <c r="V1179" s="79">
        <v>0</v>
      </c>
      <c r="W1179" s="79">
        <v>0</v>
      </c>
      <c r="X1179" s="79">
        <v>1</v>
      </c>
      <c r="Y1179" s="79">
        <f>표35_49651611931749[[#This Row],[Mdm2(t+1)]]</f>
        <v>0</v>
      </c>
    </row>
    <row r="1180" spans="1:25" ht="10.8">
      <c r="A1180" s="54">
        <v>1</v>
      </c>
      <c r="B1180" s="25">
        <v>0</v>
      </c>
      <c r="C1180" s="23">
        <v>1</v>
      </c>
      <c r="D1180" s="23">
        <v>1</v>
      </c>
      <c r="E1180" s="24">
        <v>1</v>
      </c>
      <c r="F1180" s="26">
        <v>0</v>
      </c>
      <c r="G1180" s="26">
        <v>1</v>
      </c>
      <c r="H1180" s="26">
        <v>0</v>
      </c>
      <c r="I1180" s="26">
        <v>1</v>
      </c>
      <c r="J1180" s="5">
        <v>0</v>
      </c>
      <c r="K1180" s="5">
        <f t="shared" si="45"/>
        <v>-2</v>
      </c>
      <c r="L1180" s="56">
        <f t="shared" si="44"/>
        <v>0</v>
      </c>
      <c r="M1180" s="18"/>
      <c r="N1180" s="18"/>
      <c r="O1180" s="18">
        <v>1</v>
      </c>
      <c r="P1180" s="18">
        <v>0</v>
      </c>
      <c r="Q1180" s="18">
        <v>1</v>
      </c>
      <c r="R1180" s="79">
        <v>1</v>
      </c>
      <c r="S1180" s="79">
        <v>1</v>
      </c>
      <c r="T1180" s="79">
        <v>0</v>
      </c>
      <c r="U1180" s="79">
        <v>1</v>
      </c>
      <c r="V1180" s="79">
        <v>0</v>
      </c>
      <c r="W1180" s="79">
        <v>1</v>
      </c>
      <c r="X1180" s="79">
        <v>0</v>
      </c>
      <c r="Y1180" s="79">
        <f>표35_49651611931749[[#This Row],[Mdm2(t+1)]]</f>
        <v>0</v>
      </c>
    </row>
    <row r="1181" spans="1:25" ht="10.8">
      <c r="A1181" s="54">
        <v>1</v>
      </c>
      <c r="B1181" s="25">
        <v>0</v>
      </c>
      <c r="C1181" s="23">
        <v>1</v>
      </c>
      <c r="D1181" s="23">
        <v>1</v>
      </c>
      <c r="E1181" s="24">
        <v>1</v>
      </c>
      <c r="F1181" s="26">
        <v>0</v>
      </c>
      <c r="G1181" s="26">
        <v>1</v>
      </c>
      <c r="H1181" s="26">
        <v>0</v>
      </c>
      <c r="I1181" s="26">
        <v>1</v>
      </c>
      <c r="J1181" s="5">
        <v>1</v>
      </c>
      <c r="K1181" s="5">
        <f t="shared" si="45"/>
        <v>-2</v>
      </c>
      <c r="L1181" s="56">
        <f t="shared" si="44"/>
        <v>0</v>
      </c>
      <c r="M1181" s="18"/>
      <c r="N1181" s="18"/>
      <c r="O1181" s="18">
        <v>1</v>
      </c>
      <c r="P1181" s="18">
        <v>0</v>
      </c>
      <c r="Q1181" s="18">
        <v>1</v>
      </c>
      <c r="R1181" s="79">
        <v>1</v>
      </c>
      <c r="S1181" s="79">
        <v>1</v>
      </c>
      <c r="T1181" s="79">
        <v>0</v>
      </c>
      <c r="U1181" s="79">
        <v>1</v>
      </c>
      <c r="V1181" s="79">
        <v>0</v>
      </c>
      <c r="W1181" s="79">
        <v>1</v>
      </c>
      <c r="X1181" s="79">
        <v>1</v>
      </c>
      <c r="Y1181" s="79">
        <f>표35_49651611931749[[#This Row],[Mdm2(t+1)]]</f>
        <v>0</v>
      </c>
    </row>
    <row r="1182" spans="1:25" ht="10.8">
      <c r="A1182" s="54">
        <v>1</v>
      </c>
      <c r="B1182" s="25">
        <v>0</v>
      </c>
      <c r="C1182" s="23">
        <v>1</v>
      </c>
      <c r="D1182" s="23">
        <v>1</v>
      </c>
      <c r="E1182" s="24">
        <v>1</v>
      </c>
      <c r="F1182" s="26">
        <v>0</v>
      </c>
      <c r="G1182" s="26">
        <v>1</v>
      </c>
      <c r="H1182" s="26">
        <v>1</v>
      </c>
      <c r="I1182" s="26">
        <v>0</v>
      </c>
      <c r="J1182" s="6">
        <v>0</v>
      </c>
      <c r="K1182" s="5">
        <f t="shared" si="45"/>
        <v>-2</v>
      </c>
      <c r="L1182" s="56">
        <f t="shared" si="44"/>
        <v>0</v>
      </c>
      <c r="M1182" s="18"/>
      <c r="N1182" s="18"/>
      <c r="O1182" s="18">
        <v>1</v>
      </c>
      <c r="P1182" s="18">
        <v>0</v>
      </c>
      <c r="Q1182" s="18">
        <v>1</v>
      </c>
      <c r="R1182" s="79">
        <v>1</v>
      </c>
      <c r="S1182" s="79">
        <v>1</v>
      </c>
      <c r="T1182" s="79">
        <v>0</v>
      </c>
      <c r="U1182" s="79">
        <v>1</v>
      </c>
      <c r="V1182" s="79">
        <v>1</v>
      </c>
      <c r="W1182" s="79">
        <v>0</v>
      </c>
      <c r="X1182" s="79">
        <v>0</v>
      </c>
      <c r="Y1182" s="79">
        <f>표35_49651611931749[[#This Row],[Mdm2(t+1)]]</f>
        <v>0</v>
      </c>
    </row>
    <row r="1183" spans="1:25" ht="10.8">
      <c r="A1183" s="54">
        <v>1</v>
      </c>
      <c r="B1183" s="25">
        <v>0</v>
      </c>
      <c r="C1183" s="23">
        <v>1</v>
      </c>
      <c r="D1183" s="23">
        <v>1</v>
      </c>
      <c r="E1183" s="24">
        <v>1</v>
      </c>
      <c r="F1183" s="26">
        <v>0</v>
      </c>
      <c r="G1183" s="26">
        <v>1</v>
      </c>
      <c r="H1183" s="26">
        <v>1</v>
      </c>
      <c r="I1183" s="26">
        <v>0</v>
      </c>
      <c r="J1183" s="6">
        <v>1</v>
      </c>
      <c r="K1183" s="5">
        <f t="shared" si="45"/>
        <v>-2</v>
      </c>
      <c r="L1183" s="56">
        <f t="shared" si="44"/>
        <v>0</v>
      </c>
      <c r="M1183" s="18"/>
      <c r="N1183" s="18"/>
      <c r="O1183" s="18">
        <v>1</v>
      </c>
      <c r="P1183" s="18">
        <v>0</v>
      </c>
      <c r="Q1183" s="18">
        <v>1</v>
      </c>
      <c r="R1183" s="79">
        <v>1</v>
      </c>
      <c r="S1183" s="79">
        <v>1</v>
      </c>
      <c r="T1183" s="79">
        <v>0</v>
      </c>
      <c r="U1183" s="79">
        <v>1</v>
      </c>
      <c r="V1183" s="79">
        <v>1</v>
      </c>
      <c r="W1183" s="79">
        <v>0</v>
      </c>
      <c r="X1183" s="79">
        <v>1</v>
      </c>
      <c r="Y1183" s="79">
        <f>표35_49651611931749[[#This Row],[Mdm2(t+1)]]</f>
        <v>0</v>
      </c>
    </row>
    <row r="1184" spans="1:25" ht="10.8">
      <c r="A1184" s="54">
        <v>1</v>
      </c>
      <c r="B1184" s="25">
        <v>0</v>
      </c>
      <c r="C1184" s="23">
        <v>1</v>
      </c>
      <c r="D1184" s="23">
        <v>1</v>
      </c>
      <c r="E1184" s="24">
        <v>1</v>
      </c>
      <c r="F1184" s="26">
        <v>0</v>
      </c>
      <c r="G1184" s="26">
        <v>1</v>
      </c>
      <c r="H1184" s="26">
        <v>1</v>
      </c>
      <c r="I1184" s="26">
        <v>1</v>
      </c>
      <c r="J1184" s="6">
        <v>0</v>
      </c>
      <c r="K1184" s="5">
        <f t="shared" si="45"/>
        <v>-1</v>
      </c>
      <c r="L1184" s="56">
        <f t="shared" si="44"/>
        <v>0</v>
      </c>
      <c r="M1184" s="18"/>
      <c r="N1184" s="18"/>
      <c r="O1184" s="18">
        <v>1</v>
      </c>
      <c r="P1184" s="18">
        <v>0</v>
      </c>
      <c r="Q1184" s="18">
        <v>1</v>
      </c>
      <c r="R1184" s="79">
        <v>1</v>
      </c>
      <c r="S1184" s="79">
        <v>1</v>
      </c>
      <c r="T1184" s="79">
        <v>0</v>
      </c>
      <c r="U1184" s="79">
        <v>1</v>
      </c>
      <c r="V1184" s="79">
        <v>1</v>
      </c>
      <c r="W1184" s="79">
        <v>1</v>
      </c>
      <c r="X1184" s="79">
        <v>0</v>
      </c>
      <c r="Y1184" s="79">
        <f>표35_49651611931749[[#This Row],[Mdm2(t+1)]]</f>
        <v>0</v>
      </c>
    </row>
    <row r="1185" spans="1:25" ht="10.8">
      <c r="A1185" s="54">
        <v>1</v>
      </c>
      <c r="B1185" s="25">
        <v>0</v>
      </c>
      <c r="C1185" s="23">
        <v>1</v>
      </c>
      <c r="D1185" s="23">
        <v>1</v>
      </c>
      <c r="E1185" s="24">
        <v>1</v>
      </c>
      <c r="F1185" s="26">
        <v>0</v>
      </c>
      <c r="G1185" s="26">
        <v>1</v>
      </c>
      <c r="H1185" s="26">
        <v>1</v>
      </c>
      <c r="I1185" s="26">
        <v>1</v>
      </c>
      <c r="J1185" s="6">
        <v>1</v>
      </c>
      <c r="K1185" s="5">
        <f t="shared" si="45"/>
        <v>-1</v>
      </c>
      <c r="L1185" s="56">
        <f t="shared" si="44"/>
        <v>0</v>
      </c>
      <c r="M1185" s="18"/>
      <c r="N1185" s="18"/>
      <c r="O1185" s="18">
        <v>1</v>
      </c>
      <c r="P1185" s="18">
        <v>0</v>
      </c>
      <c r="Q1185" s="18">
        <v>1</v>
      </c>
      <c r="R1185" s="79">
        <v>1</v>
      </c>
      <c r="S1185" s="79">
        <v>1</v>
      </c>
      <c r="T1185" s="79">
        <v>0</v>
      </c>
      <c r="U1185" s="79">
        <v>1</v>
      </c>
      <c r="V1185" s="79">
        <v>1</v>
      </c>
      <c r="W1185" s="79">
        <v>1</v>
      </c>
      <c r="X1185" s="79">
        <v>1</v>
      </c>
      <c r="Y1185" s="79">
        <f>표35_49651611931749[[#This Row],[Mdm2(t+1)]]</f>
        <v>0</v>
      </c>
    </row>
    <row r="1186" spans="1:25" ht="10.8">
      <c r="A1186" s="54">
        <v>1</v>
      </c>
      <c r="B1186" s="25">
        <v>0</v>
      </c>
      <c r="C1186" s="23">
        <v>1</v>
      </c>
      <c r="D1186" s="23">
        <v>1</v>
      </c>
      <c r="E1186" s="24">
        <v>1</v>
      </c>
      <c r="F1186" s="26">
        <v>1</v>
      </c>
      <c r="G1186" s="26">
        <v>0</v>
      </c>
      <c r="H1186" s="26">
        <v>0</v>
      </c>
      <c r="I1186" s="26">
        <v>0</v>
      </c>
      <c r="J1186" s="6">
        <v>0</v>
      </c>
      <c r="K1186" s="5">
        <f t="shared" si="45"/>
        <v>-4</v>
      </c>
      <c r="L1186" s="56">
        <f t="shared" si="44"/>
        <v>0</v>
      </c>
      <c r="M1186" s="18"/>
      <c r="N1186" s="18"/>
      <c r="O1186" s="18">
        <v>1</v>
      </c>
      <c r="P1186" s="18">
        <v>0</v>
      </c>
      <c r="Q1186" s="18">
        <v>1</v>
      </c>
      <c r="R1186" s="79">
        <v>1</v>
      </c>
      <c r="S1186" s="79">
        <v>1</v>
      </c>
      <c r="T1186" s="79">
        <v>1</v>
      </c>
      <c r="U1186" s="79">
        <v>0</v>
      </c>
      <c r="V1186" s="79">
        <v>0</v>
      </c>
      <c r="W1186" s="79">
        <v>0</v>
      </c>
      <c r="X1186" s="79">
        <v>0</v>
      </c>
      <c r="Y1186" s="79">
        <f>표35_49651611931749[[#This Row],[Mdm2(t+1)]]</f>
        <v>0</v>
      </c>
    </row>
    <row r="1187" spans="1:25" ht="10.8">
      <c r="A1187" s="54">
        <v>1</v>
      </c>
      <c r="B1187" s="25">
        <v>0</v>
      </c>
      <c r="C1187" s="23">
        <v>1</v>
      </c>
      <c r="D1187" s="23">
        <v>1</v>
      </c>
      <c r="E1187" s="24">
        <v>1</v>
      </c>
      <c r="F1187" s="26">
        <v>1</v>
      </c>
      <c r="G1187" s="26">
        <v>0</v>
      </c>
      <c r="H1187" s="26">
        <v>0</v>
      </c>
      <c r="I1187" s="26">
        <v>0</v>
      </c>
      <c r="J1187" s="6">
        <v>1</v>
      </c>
      <c r="K1187" s="5">
        <f t="shared" si="45"/>
        <v>-4</v>
      </c>
      <c r="L1187" s="56">
        <f t="shared" si="44"/>
        <v>0</v>
      </c>
      <c r="M1187" s="18"/>
      <c r="N1187" s="18"/>
      <c r="O1187" s="18">
        <v>1</v>
      </c>
      <c r="P1187" s="18">
        <v>0</v>
      </c>
      <c r="Q1187" s="18">
        <v>1</v>
      </c>
      <c r="R1187" s="79">
        <v>1</v>
      </c>
      <c r="S1187" s="79">
        <v>1</v>
      </c>
      <c r="T1187" s="79">
        <v>1</v>
      </c>
      <c r="U1187" s="79">
        <v>0</v>
      </c>
      <c r="V1187" s="79">
        <v>0</v>
      </c>
      <c r="W1187" s="79">
        <v>0</v>
      </c>
      <c r="X1187" s="79">
        <v>1</v>
      </c>
      <c r="Y1187" s="79">
        <f>표35_49651611931749[[#This Row],[Mdm2(t+1)]]</f>
        <v>0</v>
      </c>
    </row>
    <row r="1188" spans="1:25" ht="10.8">
      <c r="A1188" s="54">
        <v>1</v>
      </c>
      <c r="B1188" s="25">
        <v>0</v>
      </c>
      <c r="C1188" s="23">
        <v>1</v>
      </c>
      <c r="D1188" s="23">
        <v>1</v>
      </c>
      <c r="E1188" s="24">
        <v>1</v>
      </c>
      <c r="F1188" s="26">
        <v>1</v>
      </c>
      <c r="G1188" s="26">
        <v>0</v>
      </c>
      <c r="H1188" s="26">
        <v>0</v>
      </c>
      <c r="I1188" s="26">
        <v>1</v>
      </c>
      <c r="J1188" s="6">
        <v>0</v>
      </c>
      <c r="K1188" s="5">
        <f t="shared" si="45"/>
        <v>-3</v>
      </c>
      <c r="L1188" s="56">
        <f t="shared" si="44"/>
        <v>0</v>
      </c>
      <c r="M1188" s="18"/>
      <c r="N1188" s="18"/>
      <c r="O1188" s="18">
        <v>1</v>
      </c>
      <c r="P1188" s="18">
        <v>0</v>
      </c>
      <c r="Q1188" s="18">
        <v>1</v>
      </c>
      <c r="R1188" s="79">
        <v>1</v>
      </c>
      <c r="S1188" s="79">
        <v>1</v>
      </c>
      <c r="T1188" s="79">
        <v>1</v>
      </c>
      <c r="U1188" s="79">
        <v>0</v>
      </c>
      <c r="V1188" s="79">
        <v>0</v>
      </c>
      <c r="W1188" s="79">
        <v>1</v>
      </c>
      <c r="X1188" s="79">
        <v>0</v>
      </c>
      <c r="Y1188" s="79">
        <f>표35_49651611931749[[#This Row],[Mdm2(t+1)]]</f>
        <v>0</v>
      </c>
    </row>
    <row r="1189" spans="1:25" ht="10.8">
      <c r="A1189" s="54">
        <v>1</v>
      </c>
      <c r="B1189" s="25">
        <v>0</v>
      </c>
      <c r="C1189" s="23">
        <v>1</v>
      </c>
      <c r="D1189" s="23">
        <v>1</v>
      </c>
      <c r="E1189" s="24">
        <v>1</v>
      </c>
      <c r="F1189" s="26">
        <v>1</v>
      </c>
      <c r="G1189" s="26">
        <v>0</v>
      </c>
      <c r="H1189" s="26">
        <v>0</v>
      </c>
      <c r="I1189" s="26">
        <v>1</v>
      </c>
      <c r="J1189" s="6">
        <v>1</v>
      </c>
      <c r="K1189" s="5">
        <f t="shared" si="45"/>
        <v>-3</v>
      </c>
      <c r="L1189" s="56">
        <f t="shared" si="44"/>
        <v>0</v>
      </c>
      <c r="M1189" s="18"/>
      <c r="N1189" s="18"/>
      <c r="O1189" s="18">
        <v>1</v>
      </c>
      <c r="P1189" s="18">
        <v>0</v>
      </c>
      <c r="Q1189" s="18">
        <v>1</v>
      </c>
      <c r="R1189" s="79">
        <v>1</v>
      </c>
      <c r="S1189" s="79">
        <v>1</v>
      </c>
      <c r="T1189" s="79">
        <v>1</v>
      </c>
      <c r="U1189" s="79">
        <v>0</v>
      </c>
      <c r="V1189" s="79">
        <v>0</v>
      </c>
      <c r="W1189" s="79">
        <v>1</v>
      </c>
      <c r="X1189" s="79">
        <v>1</v>
      </c>
      <c r="Y1189" s="79">
        <f>표35_49651611931749[[#This Row],[Mdm2(t+1)]]</f>
        <v>0</v>
      </c>
    </row>
    <row r="1190" spans="1:25" ht="10.8">
      <c r="A1190" s="54">
        <v>1</v>
      </c>
      <c r="B1190" s="25">
        <v>0</v>
      </c>
      <c r="C1190" s="23">
        <v>1</v>
      </c>
      <c r="D1190" s="23">
        <v>1</v>
      </c>
      <c r="E1190" s="24">
        <v>1</v>
      </c>
      <c r="F1190" s="26">
        <v>1</v>
      </c>
      <c r="G1190" s="26">
        <v>0</v>
      </c>
      <c r="H1190" s="26">
        <v>1</v>
      </c>
      <c r="I1190" s="26">
        <v>0</v>
      </c>
      <c r="J1190" s="5">
        <v>0</v>
      </c>
      <c r="K1190" s="5">
        <f t="shared" si="45"/>
        <v>-3</v>
      </c>
      <c r="L1190" s="56">
        <f t="shared" si="44"/>
        <v>0</v>
      </c>
      <c r="M1190" s="18"/>
      <c r="N1190" s="18"/>
      <c r="O1190" s="18">
        <v>1</v>
      </c>
      <c r="P1190" s="18">
        <v>0</v>
      </c>
      <c r="Q1190" s="18">
        <v>1</v>
      </c>
      <c r="R1190" s="79">
        <v>1</v>
      </c>
      <c r="S1190" s="79">
        <v>1</v>
      </c>
      <c r="T1190" s="79">
        <v>1</v>
      </c>
      <c r="U1190" s="79">
        <v>0</v>
      </c>
      <c r="V1190" s="79">
        <v>1</v>
      </c>
      <c r="W1190" s="79">
        <v>0</v>
      </c>
      <c r="X1190" s="79">
        <v>0</v>
      </c>
      <c r="Y1190" s="79">
        <f>표35_49651611931749[[#This Row],[Mdm2(t+1)]]</f>
        <v>0</v>
      </c>
    </row>
    <row r="1191" spans="1:25" ht="10.8">
      <c r="A1191" s="54">
        <v>1</v>
      </c>
      <c r="B1191" s="25">
        <v>0</v>
      </c>
      <c r="C1191" s="23">
        <v>1</v>
      </c>
      <c r="D1191" s="23">
        <v>1</v>
      </c>
      <c r="E1191" s="24">
        <v>1</v>
      </c>
      <c r="F1191" s="26">
        <v>1</v>
      </c>
      <c r="G1191" s="26">
        <v>0</v>
      </c>
      <c r="H1191" s="26">
        <v>1</v>
      </c>
      <c r="I1191" s="26">
        <v>0</v>
      </c>
      <c r="J1191" s="5">
        <v>1</v>
      </c>
      <c r="K1191" s="5">
        <f t="shared" si="45"/>
        <v>-3</v>
      </c>
      <c r="L1191" s="56">
        <f t="shared" si="44"/>
        <v>0</v>
      </c>
      <c r="M1191" s="18"/>
      <c r="N1191" s="18"/>
      <c r="O1191" s="18">
        <v>1</v>
      </c>
      <c r="P1191" s="18">
        <v>0</v>
      </c>
      <c r="Q1191" s="18">
        <v>1</v>
      </c>
      <c r="R1191" s="79">
        <v>1</v>
      </c>
      <c r="S1191" s="79">
        <v>1</v>
      </c>
      <c r="T1191" s="79">
        <v>1</v>
      </c>
      <c r="U1191" s="79">
        <v>0</v>
      </c>
      <c r="V1191" s="79">
        <v>1</v>
      </c>
      <c r="W1191" s="79">
        <v>0</v>
      </c>
      <c r="X1191" s="79">
        <v>1</v>
      </c>
      <c r="Y1191" s="79">
        <f>표35_49651611931749[[#This Row],[Mdm2(t+1)]]</f>
        <v>0</v>
      </c>
    </row>
    <row r="1192" spans="1:25" ht="10.8">
      <c r="A1192" s="54">
        <v>1</v>
      </c>
      <c r="B1192" s="25">
        <v>0</v>
      </c>
      <c r="C1192" s="23">
        <v>1</v>
      </c>
      <c r="D1192" s="23">
        <v>1</v>
      </c>
      <c r="E1192" s="24">
        <v>1</v>
      </c>
      <c r="F1192" s="26">
        <v>1</v>
      </c>
      <c r="G1192" s="26">
        <v>0</v>
      </c>
      <c r="H1192" s="26">
        <v>1</v>
      </c>
      <c r="I1192" s="26">
        <v>1</v>
      </c>
      <c r="J1192" s="5">
        <v>0</v>
      </c>
      <c r="K1192" s="5">
        <f t="shared" si="45"/>
        <v>-2</v>
      </c>
      <c r="L1192" s="56">
        <f t="shared" si="44"/>
        <v>0</v>
      </c>
      <c r="M1192" s="18"/>
      <c r="N1192" s="18"/>
      <c r="O1192" s="18">
        <v>1</v>
      </c>
      <c r="P1192" s="18">
        <v>0</v>
      </c>
      <c r="Q1192" s="18">
        <v>1</v>
      </c>
      <c r="R1192" s="79">
        <v>1</v>
      </c>
      <c r="S1192" s="79">
        <v>1</v>
      </c>
      <c r="T1192" s="79">
        <v>1</v>
      </c>
      <c r="U1192" s="79">
        <v>0</v>
      </c>
      <c r="V1192" s="79">
        <v>1</v>
      </c>
      <c r="W1192" s="79">
        <v>1</v>
      </c>
      <c r="X1192" s="79">
        <v>0</v>
      </c>
      <c r="Y1192" s="79">
        <f>표35_49651611931749[[#This Row],[Mdm2(t+1)]]</f>
        <v>0</v>
      </c>
    </row>
    <row r="1193" spans="1:25" ht="10.8">
      <c r="A1193" s="54">
        <v>1</v>
      </c>
      <c r="B1193" s="25">
        <v>0</v>
      </c>
      <c r="C1193" s="23">
        <v>1</v>
      </c>
      <c r="D1193" s="23">
        <v>1</v>
      </c>
      <c r="E1193" s="24">
        <v>1</v>
      </c>
      <c r="F1193" s="26">
        <v>1</v>
      </c>
      <c r="G1193" s="26">
        <v>0</v>
      </c>
      <c r="H1193" s="26">
        <v>1</v>
      </c>
      <c r="I1193" s="26">
        <v>1</v>
      </c>
      <c r="J1193" s="5">
        <v>1</v>
      </c>
      <c r="K1193" s="5">
        <f t="shared" si="45"/>
        <v>-2</v>
      </c>
      <c r="L1193" s="56">
        <f t="shared" si="44"/>
        <v>0</v>
      </c>
      <c r="M1193" s="18"/>
      <c r="N1193" s="18"/>
      <c r="O1193" s="18">
        <v>1</v>
      </c>
      <c r="P1193" s="18">
        <v>0</v>
      </c>
      <c r="Q1193" s="18">
        <v>1</v>
      </c>
      <c r="R1193" s="79">
        <v>1</v>
      </c>
      <c r="S1193" s="79">
        <v>1</v>
      </c>
      <c r="T1193" s="79">
        <v>1</v>
      </c>
      <c r="U1193" s="79">
        <v>0</v>
      </c>
      <c r="V1193" s="79">
        <v>1</v>
      </c>
      <c r="W1193" s="79">
        <v>1</v>
      </c>
      <c r="X1193" s="79">
        <v>1</v>
      </c>
      <c r="Y1193" s="79">
        <f>표35_49651611931749[[#This Row],[Mdm2(t+1)]]</f>
        <v>0</v>
      </c>
    </row>
    <row r="1194" spans="1:25" ht="10.8">
      <c r="A1194" s="54">
        <v>1</v>
      </c>
      <c r="B1194" s="25">
        <v>0</v>
      </c>
      <c r="C1194" s="23">
        <v>1</v>
      </c>
      <c r="D1194" s="23">
        <v>1</v>
      </c>
      <c r="E1194" s="24">
        <v>1</v>
      </c>
      <c r="F1194" s="26">
        <v>1</v>
      </c>
      <c r="G1194" s="26">
        <v>1</v>
      </c>
      <c r="H1194" s="26">
        <v>0</v>
      </c>
      <c r="I1194" s="26">
        <v>0</v>
      </c>
      <c r="J1194" s="6">
        <v>0</v>
      </c>
      <c r="K1194" s="5">
        <f t="shared" si="45"/>
        <v>-2</v>
      </c>
      <c r="L1194" s="56">
        <f t="shared" si="44"/>
        <v>0</v>
      </c>
      <c r="M1194" s="18"/>
      <c r="N1194" s="18"/>
      <c r="O1194" s="18">
        <v>1</v>
      </c>
      <c r="P1194" s="18">
        <v>0</v>
      </c>
      <c r="Q1194" s="18">
        <v>1</v>
      </c>
      <c r="R1194" s="79">
        <v>1</v>
      </c>
      <c r="S1194" s="79">
        <v>1</v>
      </c>
      <c r="T1194" s="79">
        <v>1</v>
      </c>
      <c r="U1194" s="79">
        <v>1</v>
      </c>
      <c r="V1194" s="79">
        <v>0</v>
      </c>
      <c r="W1194" s="79">
        <v>0</v>
      </c>
      <c r="X1194" s="79">
        <v>0</v>
      </c>
      <c r="Y1194" s="79">
        <f>표35_49651611931749[[#This Row],[Mdm2(t+1)]]</f>
        <v>0</v>
      </c>
    </row>
    <row r="1195" spans="1:25" ht="10.8">
      <c r="A1195" s="54">
        <v>1</v>
      </c>
      <c r="B1195" s="25">
        <v>0</v>
      </c>
      <c r="C1195" s="23">
        <v>1</v>
      </c>
      <c r="D1195" s="23">
        <v>1</v>
      </c>
      <c r="E1195" s="24">
        <v>1</v>
      </c>
      <c r="F1195" s="26">
        <v>1</v>
      </c>
      <c r="G1195" s="26">
        <v>1</v>
      </c>
      <c r="H1195" s="26">
        <v>0</v>
      </c>
      <c r="I1195" s="26">
        <v>0</v>
      </c>
      <c r="J1195" s="6">
        <v>1</v>
      </c>
      <c r="K1195" s="5">
        <f t="shared" si="45"/>
        <v>-2</v>
      </c>
      <c r="L1195" s="56">
        <f t="shared" si="44"/>
        <v>0</v>
      </c>
      <c r="M1195" s="18"/>
      <c r="N1195" s="18"/>
      <c r="O1195" s="18">
        <v>1</v>
      </c>
      <c r="P1195" s="18">
        <v>0</v>
      </c>
      <c r="Q1195" s="18">
        <v>1</v>
      </c>
      <c r="R1195" s="79">
        <v>1</v>
      </c>
      <c r="S1195" s="79">
        <v>1</v>
      </c>
      <c r="T1195" s="79">
        <v>1</v>
      </c>
      <c r="U1195" s="79">
        <v>1</v>
      </c>
      <c r="V1195" s="79">
        <v>0</v>
      </c>
      <c r="W1195" s="79">
        <v>0</v>
      </c>
      <c r="X1195" s="79">
        <v>1</v>
      </c>
      <c r="Y1195" s="79">
        <f>표35_49651611931749[[#This Row],[Mdm2(t+1)]]</f>
        <v>0</v>
      </c>
    </row>
    <row r="1196" spans="1:25" ht="10.8">
      <c r="A1196" s="54">
        <v>1</v>
      </c>
      <c r="B1196" s="25">
        <v>0</v>
      </c>
      <c r="C1196" s="23">
        <v>1</v>
      </c>
      <c r="D1196" s="23">
        <v>1</v>
      </c>
      <c r="E1196" s="24">
        <v>1</v>
      </c>
      <c r="F1196" s="26">
        <v>1</v>
      </c>
      <c r="G1196" s="26">
        <v>1</v>
      </c>
      <c r="H1196" s="26">
        <v>0</v>
      </c>
      <c r="I1196" s="26">
        <v>1</v>
      </c>
      <c r="J1196" s="6">
        <v>0</v>
      </c>
      <c r="K1196" s="5">
        <f t="shared" si="45"/>
        <v>-1</v>
      </c>
      <c r="L1196" s="56">
        <f t="shared" si="44"/>
        <v>0</v>
      </c>
      <c r="M1196" s="18"/>
      <c r="N1196" s="18"/>
      <c r="O1196" s="18">
        <v>1</v>
      </c>
      <c r="P1196" s="18">
        <v>0</v>
      </c>
      <c r="Q1196" s="18">
        <v>1</v>
      </c>
      <c r="R1196" s="79">
        <v>1</v>
      </c>
      <c r="S1196" s="79">
        <v>1</v>
      </c>
      <c r="T1196" s="79">
        <v>1</v>
      </c>
      <c r="U1196" s="79">
        <v>1</v>
      </c>
      <c r="V1196" s="79">
        <v>0</v>
      </c>
      <c r="W1196" s="79">
        <v>1</v>
      </c>
      <c r="X1196" s="79">
        <v>0</v>
      </c>
      <c r="Y1196" s="79">
        <f>표35_49651611931749[[#This Row],[Mdm2(t+1)]]</f>
        <v>0</v>
      </c>
    </row>
    <row r="1197" spans="1:25" ht="10.8">
      <c r="A1197" s="54">
        <v>1</v>
      </c>
      <c r="B1197" s="25">
        <v>0</v>
      </c>
      <c r="C1197" s="23">
        <v>1</v>
      </c>
      <c r="D1197" s="23">
        <v>1</v>
      </c>
      <c r="E1197" s="24">
        <v>1</v>
      </c>
      <c r="F1197" s="26">
        <v>1</v>
      </c>
      <c r="G1197" s="26">
        <v>1</v>
      </c>
      <c r="H1197" s="26">
        <v>0</v>
      </c>
      <c r="I1197" s="26">
        <v>1</v>
      </c>
      <c r="J1197" s="6">
        <v>1</v>
      </c>
      <c r="K1197" s="5">
        <f t="shared" si="45"/>
        <v>-1</v>
      </c>
      <c r="L1197" s="56">
        <f t="shared" si="44"/>
        <v>0</v>
      </c>
      <c r="M1197" s="18"/>
      <c r="N1197" s="18"/>
      <c r="O1197" s="18">
        <v>1</v>
      </c>
      <c r="P1197" s="18">
        <v>0</v>
      </c>
      <c r="Q1197" s="18">
        <v>1</v>
      </c>
      <c r="R1197" s="79">
        <v>1</v>
      </c>
      <c r="S1197" s="79">
        <v>1</v>
      </c>
      <c r="T1197" s="79">
        <v>1</v>
      </c>
      <c r="U1197" s="79">
        <v>1</v>
      </c>
      <c r="V1197" s="79">
        <v>0</v>
      </c>
      <c r="W1197" s="79">
        <v>1</v>
      </c>
      <c r="X1197" s="79">
        <v>1</v>
      </c>
      <c r="Y1197" s="79">
        <f>표35_49651611931749[[#This Row],[Mdm2(t+1)]]</f>
        <v>0</v>
      </c>
    </row>
    <row r="1198" spans="1:25" ht="10.8">
      <c r="A1198" s="54">
        <v>1</v>
      </c>
      <c r="B1198" s="25">
        <v>0</v>
      </c>
      <c r="C1198" s="23">
        <v>1</v>
      </c>
      <c r="D1198" s="23">
        <v>1</v>
      </c>
      <c r="E1198" s="24">
        <v>1</v>
      </c>
      <c r="F1198" s="26">
        <v>1</v>
      </c>
      <c r="G1198" s="26">
        <v>1</v>
      </c>
      <c r="H1198" s="26">
        <v>1</v>
      </c>
      <c r="I1198" s="26">
        <v>0</v>
      </c>
      <c r="J1198" s="6">
        <v>0</v>
      </c>
      <c r="K1198" s="5">
        <f t="shared" si="45"/>
        <v>-1</v>
      </c>
      <c r="L1198" s="56">
        <f t="shared" si="44"/>
        <v>0</v>
      </c>
      <c r="M1198" s="18"/>
      <c r="N1198" s="18"/>
      <c r="O1198" s="18">
        <v>1</v>
      </c>
      <c r="P1198" s="18">
        <v>0</v>
      </c>
      <c r="Q1198" s="18">
        <v>1</v>
      </c>
      <c r="R1198" s="79">
        <v>1</v>
      </c>
      <c r="S1198" s="79">
        <v>1</v>
      </c>
      <c r="T1198" s="79">
        <v>1</v>
      </c>
      <c r="U1198" s="79">
        <v>1</v>
      </c>
      <c r="V1198" s="79">
        <v>1</v>
      </c>
      <c r="W1198" s="79">
        <v>0</v>
      </c>
      <c r="X1198" s="79">
        <v>0</v>
      </c>
      <c r="Y1198" s="79">
        <f>표35_49651611931749[[#This Row],[Mdm2(t+1)]]</f>
        <v>0</v>
      </c>
    </row>
    <row r="1199" spans="1:25" ht="10.8">
      <c r="A1199" s="54">
        <v>1</v>
      </c>
      <c r="B1199" s="25">
        <v>0</v>
      </c>
      <c r="C1199" s="23">
        <v>1</v>
      </c>
      <c r="D1199" s="23">
        <v>1</v>
      </c>
      <c r="E1199" s="24">
        <v>1</v>
      </c>
      <c r="F1199" s="26">
        <v>1</v>
      </c>
      <c r="G1199" s="26">
        <v>1</v>
      </c>
      <c r="H1199" s="26">
        <v>1</v>
      </c>
      <c r="I1199" s="26">
        <v>0</v>
      </c>
      <c r="J1199" s="6">
        <v>1</v>
      </c>
      <c r="K1199" s="5">
        <f t="shared" si="45"/>
        <v>-1</v>
      </c>
      <c r="L1199" s="56">
        <f t="shared" si="44"/>
        <v>0</v>
      </c>
      <c r="M1199" s="18"/>
      <c r="N1199" s="18"/>
      <c r="O1199" s="18">
        <v>1</v>
      </c>
      <c r="P1199" s="18">
        <v>0</v>
      </c>
      <c r="Q1199" s="18">
        <v>1</v>
      </c>
      <c r="R1199" s="79">
        <v>1</v>
      </c>
      <c r="S1199" s="79">
        <v>1</v>
      </c>
      <c r="T1199" s="79">
        <v>1</v>
      </c>
      <c r="U1199" s="79">
        <v>1</v>
      </c>
      <c r="V1199" s="79">
        <v>1</v>
      </c>
      <c r="W1199" s="79">
        <v>0</v>
      </c>
      <c r="X1199" s="79">
        <v>1</v>
      </c>
      <c r="Y1199" s="79">
        <f>표35_49651611931749[[#This Row],[Mdm2(t+1)]]</f>
        <v>0</v>
      </c>
    </row>
    <row r="1200" spans="1:25" ht="10.8">
      <c r="A1200" s="54">
        <v>1</v>
      </c>
      <c r="B1200" s="25">
        <v>0</v>
      </c>
      <c r="C1200" s="23">
        <v>1</v>
      </c>
      <c r="D1200" s="23">
        <v>1</v>
      </c>
      <c r="E1200" s="24">
        <v>1</v>
      </c>
      <c r="F1200" s="26">
        <v>1</v>
      </c>
      <c r="G1200" s="26">
        <v>1</v>
      </c>
      <c r="H1200" s="26">
        <v>1</v>
      </c>
      <c r="I1200" s="26">
        <v>1</v>
      </c>
      <c r="J1200" s="6">
        <v>0</v>
      </c>
      <c r="K1200" s="5">
        <f t="shared" si="45"/>
        <v>0</v>
      </c>
      <c r="L1200" s="56">
        <f t="shared" si="44"/>
        <v>0</v>
      </c>
      <c r="M1200" s="18"/>
      <c r="N1200" s="18"/>
      <c r="O1200" s="18">
        <v>1</v>
      </c>
      <c r="P1200" s="18">
        <v>0</v>
      </c>
      <c r="Q1200" s="18">
        <v>1</v>
      </c>
      <c r="R1200" s="79">
        <v>1</v>
      </c>
      <c r="S1200" s="79">
        <v>1</v>
      </c>
      <c r="T1200" s="79">
        <v>1</v>
      </c>
      <c r="U1200" s="79">
        <v>1</v>
      </c>
      <c r="V1200" s="79">
        <v>1</v>
      </c>
      <c r="W1200" s="79">
        <v>1</v>
      </c>
      <c r="X1200" s="79">
        <v>0</v>
      </c>
      <c r="Y1200" s="79">
        <f>표35_49651611931749[[#This Row],[Mdm2(t+1)]]</f>
        <v>0</v>
      </c>
    </row>
    <row r="1201" spans="1:25" ht="10.8">
      <c r="A1201" s="54">
        <v>1</v>
      </c>
      <c r="B1201" s="25">
        <v>0</v>
      </c>
      <c r="C1201" s="23">
        <v>1</v>
      </c>
      <c r="D1201" s="23">
        <v>1</v>
      </c>
      <c r="E1201" s="24">
        <v>1</v>
      </c>
      <c r="F1201" s="26">
        <v>1</v>
      </c>
      <c r="G1201" s="26">
        <v>1</v>
      </c>
      <c r="H1201" s="26">
        <v>1</v>
      </c>
      <c r="I1201" s="26">
        <v>1</v>
      </c>
      <c r="J1201" s="6">
        <v>1</v>
      </c>
      <c r="K1201" s="5">
        <f t="shared" si="45"/>
        <v>0</v>
      </c>
      <c r="L1201" s="56">
        <f t="shared" si="44"/>
        <v>1</v>
      </c>
      <c r="M1201" s="18"/>
      <c r="N1201" s="18"/>
      <c r="O1201" s="18">
        <v>1</v>
      </c>
      <c r="P1201" s="18">
        <v>0</v>
      </c>
      <c r="Q1201" s="18">
        <v>1</v>
      </c>
      <c r="R1201" s="79">
        <v>1</v>
      </c>
      <c r="S1201" s="79">
        <v>1</v>
      </c>
      <c r="T1201" s="79">
        <v>1</v>
      </c>
      <c r="U1201" s="79">
        <v>1</v>
      </c>
      <c r="V1201" s="79">
        <v>1</v>
      </c>
      <c r="W1201" s="79">
        <v>1</v>
      </c>
      <c r="X1201" s="79">
        <v>1</v>
      </c>
      <c r="Y1201" s="79">
        <f>표35_49651611931749[[#This Row],[Mdm2(t+1)]]</f>
        <v>1</v>
      </c>
    </row>
    <row r="1202" spans="1:25" ht="10.8">
      <c r="A1202" s="54">
        <v>1</v>
      </c>
      <c r="B1202" s="23">
        <v>1</v>
      </c>
      <c r="C1202" s="23">
        <v>0</v>
      </c>
      <c r="D1202" s="23">
        <v>0</v>
      </c>
      <c r="E1202" s="24">
        <v>0</v>
      </c>
      <c r="F1202" s="24">
        <v>0</v>
      </c>
      <c r="G1202" s="24">
        <v>0</v>
      </c>
      <c r="H1202" s="24">
        <v>0</v>
      </c>
      <c r="I1202" s="24">
        <v>0</v>
      </c>
      <c r="J1202" s="5">
        <v>0</v>
      </c>
      <c r="K1202" s="5">
        <f t="shared" si="45"/>
        <v>-4</v>
      </c>
      <c r="L1202" s="56">
        <f t="shared" ref="L1202:L1265" si="46">IF(K1202&gt;0,1,IF(K1202&lt;0,0,J1202))</f>
        <v>0</v>
      </c>
      <c r="M1202" s="18"/>
      <c r="N1202" s="18"/>
      <c r="O1202" s="18">
        <v>1</v>
      </c>
      <c r="P1202" s="18">
        <v>1</v>
      </c>
      <c r="Q1202" s="18">
        <v>0</v>
      </c>
      <c r="R1202" s="79">
        <v>0</v>
      </c>
      <c r="S1202" s="79">
        <v>0</v>
      </c>
      <c r="T1202" s="79">
        <v>0</v>
      </c>
      <c r="U1202" s="79">
        <v>0</v>
      </c>
      <c r="V1202" s="79">
        <v>0</v>
      </c>
      <c r="W1202" s="79">
        <v>0</v>
      </c>
      <c r="X1202" s="79">
        <v>0</v>
      </c>
      <c r="Y1202" s="79">
        <f>표35_49651611931749[[#This Row],[Mdm2(t+1)]]</f>
        <v>0</v>
      </c>
    </row>
    <row r="1203" spans="1:25" ht="10.8">
      <c r="A1203" s="54">
        <v>1</v>
      </c>
      <c r="B1203" s="23">
        <v>1</v>
      </c>
      <c r="C1203" s="23">
        <v>0</v>
      </c>
      <c r="D1203" s="23">
        <v>0</v>
      </c>
      <c r="E1203" s="24">
        <v>0</v>
      </c>
      <c r="F1203" s="24">
        <v>0</v>
      </c>
      <c r="G1203" s="24">
        <v>0</v>
      </c>
      <c r="H1203" s="24">
        <v>0</v>
      </c>
      <c r="I1203" s="24">
        <v>0</v>
      </c>
      <c r="J1203" s="5">
        <v>1</v>
      </c>
      <c r="K1203" s="5">
        <f t="shared" ref="K1203:K1266" si="47">A1203*$C$423+B1203*$C$424+C1203*$C$425+D1203*$C$426+E1203*$C$427+F1203*$C$428+G1203*$C$429+H1203*$C$430+I1203*$C$431+$C$422</f>
        <v>-4</v>
      </c>
      <c r="L1203" s="56">
        <f t="shared" si="46"/>
        <v>0</v>
      </c>
      <c r="M1203" s="18"/>
      <c r="N1203" s="18"/>
      <c r="O1203" s="18">
        <v>1</v>
      </c>
      <c r="P1203" s="18">
        <v>1</v>
      </c>
      <c r="Q1203" s="18">
        <v>0</v>
      </c>
      <c r="R1203" s="79">
        <v>0</v>
      </c>
      <c r="S1203" s="79">
        <v>0</v>
      </c>
      <c r="T1203" s="79">
        <v>0</v>
      </c>
      <c r="U1203" s="79">
        <v>0</v>
      </c>
      <c r="V1203" s="79">
        <v>0</v>
      </c>
      <c r="W1203" s="79">
        <v>0</v>
      </c>
      <c r="X1203" s="79">
        <v>1</v>
      </c>
      <c r="Y1203" s="79">
        <f>표35_49651611931749[[#This Row],[Mdm2(t+1)]]</f>
        <v>0</v>
      </c>
    </row>
    <row r="1204" spans="1:25" ht="10.8">
      <c r="A1204" s="54">
        <v>1</v>
      </c>
      <c r="B1204" s="23">
        <v>1</v>
      </c>
      <c r="C1204" s="23">
        <v>0</v>
      </c>
      <c r="D1204" s="23">
        <v>0</v>
      </c>
      <c r="E1204" s="24">
        <v>0</v>
      </c>
      <c r="F1204" s="24">
        <v>0</v>
      </c>
      <c r="G1204" s="24">
        <v>0</v>
      </c>
      <c r="H1204" s="24">
        <v>0</v>
      </c>
      <c r="I1204" s="24">
        <v>1</v>
      </c>
      <c r="J1204" s="5">
        <v>0</v>
      </c>
      <c r="K1204" s="5">
        <f t="shared" si="47"/>
        <v>-3</v>
      </c>
      <c r="L1204" s="56">
        <f t="shared" si="46"/>
        <v>0</v>
      </c>
      <c r="M1204" s="18"/>
      <c r="N1204" s="18"/>
      <c r="O1204" s="18">
        <v>1</v>
      </c>
      <c r="P1204" s="18">
        <v>1</v>
      </c>
      <c r="Q1204" s="18">
        <v>0</v>
      </c>
      <c r="R1204" s="79">
        <v>0</v>
      </c>
      <c r="S1204" s="79">
        <v>0</v>
      </c>
      <c r="T1204" s="79">
        <v>0</v>
      </c>
      <c r="U1204" s="79">
        <v>0</v>
      </c>
      <c r="V1204" s="79">
        <v>0</v>
      </c>
      <c r="W1204" s="79">
        <v>1</v>
      </c>
      <c r="X1204" s="79">
        <v>0</v>
      </c>
      <c r="Y1204" s="79">
        <f>표35_49651611931749[[#This Row],[Mdm2(t+1)]]</f>
        <v>0</v>
      </c>
    </row>
    <row r="1205" spans="1:25" ht="10.8">
      <c r="A1205" s="54">
        <v>1</v>
      </c>
      <c r="B1205" s="23">
        <v>1</v>
      </c>
      <c r="C1205" s="23">
        <v>0</v>
      </c>
      <c r="D1205" s="23">
        <v>0</v>
      </c>
      <c r="E1205" s="24">
        <v>0</v>
      </c>
      <c r="F1205" s="24">
        <v>0</v>
      </c>
      <c r="G1205" s="24">
        <v>0</v>
      </c>
      <c r="H1205" s="24">
        <v>0</v>
      </c>
      <c r="I1205" s="24">
        <v>1</v>
      </c>
      <c r="J1205" s="5">
        <v>1</v>
      </c>
      <c r="K1205" s="5">
        <f t="shared" si="47"/>
        <v>-3</v>
      </c>
      <c r="L1205" s="56">
        <f t="shared" si="46"/>
        <v>0</v>
      </c>
      <c r="M1205" s="18"/>
      <c r="N1205" s="18"/>
      <c r="O1205" s="18">
        <v>1</v>
      </c>
      <c r="P1205" s="18">
        <v>1</v>
      </c>
      <c r="Q1205" s="18">
        <v>0</v>
      </c>
      <c r="R1205" s="79">
        <v>0</v>
      </c>
      <c r="S1205" s="79">
        <v>0</v>
      </c>
      <c r="T1205" s="79">
        <v>0</v>
      </c>
      <c r="U1205" s="79">
        <v>0</v>
      </c>
      <c r="V1205" s="79">
        <v>0</v>
      </c>
      <c r="W1205" s="79">
        <v>1</v>
      </c>
      <c r="X1205" s="79">
        <v>1</v>
      </c>
      <c r="Y1205" s="79">
        <f>표35_49651611931749[[#This Row],[Mdm2(t+1)]]</f>
        <v>0</v>
      </c>
    </row>
    <row r="1206" spans="1:25" ht="10.8">
      <c r="A1206" s="54">
        <v>1</v>
      </c>
      <c r="B1206" s="23">
        <v>1</v>
      </c>
      <c r="C1206" s="23">
        <v>0</v>
      </c>
      <c r="D1206" s="23">
        <v>0</v>
      </c>
      <c r="E1206" s="24">
        <v>0</v>
      </c>
      <c r="F1206" s="24">
        <v>0</v>
      </c>
      <c r="G1206" s="24">
        <v>0</v>
      </c>
      <c r="H1206" s="24">
        <v>1</v>
      </c>
      <c r="I1206" s="24">
        <v>0</v>
      </c>
      <c r="J1206" s="6">
        <v>0</v>
      </c>
      <c r="K1206" s="5">
        <f t="shared" si="47"/>
        <v>-3</v>
      </c>
      <c r="L1206" s="56">
        <f t="shared" si="46"/>
        <v>0</v>
      </c>
      <c r="M1206" s="18"/>
      <c r="N1206" s="18"/>
      <c r="O1206" s="18">
        <v>1</v>
      </c>
      <c r="P1206" s="18">
        <v>1</v>
      </c>
      <c r="Q1206" s="18">
        <v>0</v>
      </c>
      <c r="R1206" s="79">
        <v>0</v>
      </c>
      <c r="S1206" s="79">
        <v>0</v>
      </c>
      <c r="T1206" s="79">
        <v>0</v>
      </c>
      <c r="U1206" s="79">
        <v>0</v>
      </c>
      <c r="V1206" s="79">
        <v>1</v>
      </c>
      <c r="W1206" s="79">
        <v>0</v>
      </c>
      <c r="X1206" s="79">
        <v>0</v>
      </c>
      <c r="Y1206" s="79">
        <f>표35_49651611931749[[#This Row],[Mdm2(t+1)]]</f>
        <v>0</v>
      </c>
    </row>
    <row r="1207" spans="1:25" ht="10.8">
      <c r="A1207" s="54">
        <v>1</v>
      </c>
      <c r="B1207" s="23">
        <v>1</v>
      </c>
      <c r="C1207" s="23">
        <v>0</v>
      </c>
      <c r="D1207" s="23">
        <v>0</v>
      </c>
      <c r="E1207" s="24">
        <v>0</v>
      </c>
      <c r="F1207" s="24">
        <v>0</v>
      </c>
      <c r="G1207" s="24">
        <v>0</v>
      </c>
      <c r="H1207" s="24">
        <v>1</v>
      </c>
      <c r="I1207" s="24">
        <v>0</v>
      </c>
      <c r="J1207" s="6">
        <v>1</v>
      </c>
      <c r="K1207" s="5">
        <f t="shared" si="47"/>
        <v>-3</v>
      </c>
      <c r="L1207" s="56">
        <f t="shared" si="46"/>
        <v>0</v>
      </c>
      <c r="M1207" s="18"/>
      <c r="N1207" s="18"/>
      <c r="O1207" s="18">
        <v>1</v>
      </c>
      <c r="P1207" s="18">
        <v>1</v>
      </c>
      <c r="Q1207" s="18">
        <v>0</v>
      </c>
      <c r="R1207" s="79">
        <v>0</v>
      </c>
      <c r="S1207" s="79">
        <v>0</v>
      </c>
      <c r="T1207" s="79">
        <v>0</v>
      </c>
      <c r="U1207" s="79">
        <v>0</v>
      </c>
      <c r="V1207" s="79">
        <v>1</v>
      </c>
      <c r="W1207" s="79">
        <v>0</v>
      </c>
      <c r="X1207" s="79">
        <v>1</v>
      </c>
      <c r="Y1207" s="79">
        <f>표35_49651611931749[[#This Row],[Mdm2(t+1)]]</f>
        <v>0</v>
      </c>
    </row>
    <row r="1208" spans="1:25" ht="10.8">
      <c r="A1208" s="54">
        <v>1</v>
      </c>
      <c r="B1208" s="23">
        <v>1</v>
      </c>
      <c r="C1208" s="23">
        <v>0</v>
      </c>
      <c r="D1208" s="23">
        <v>0</v>
      </c>
      <c r="E1208" s="24">
        <v>0</v>
      </c>
      <c r="F1208" s="24">
        <v>0</v>
      </c>
      <c r="G1208" s="24">
        <v>0</v>
      </c>
      <c r="H1208" s="24">
        <v>1</v>
      </c>
      <c r="I1208" s="24">
        <v>1</v>
      </c>
      <c r="J1208" s="6">
        <v>0</v>
      </c>
      <c r="K1208" s="5">
        <f t="shared" si="47"/>
        <v>-2</v>
      </c>
      <c r="L1208" s="56">
        <f t="shared" si="46"/>
        <v>0</v>
      </c>
      <c r="M1208" s="18"/>
      <c r="N1208" s="18"/>
      <c r="O1208" s="18">
        <v>1</v>
      </c>
      <c r="P1208" s="18">
        <v>1</v>
      </c>
      <c r="Q1208" s="18">
        <v>0</v>
      </c>
      <c r="R1208" s="79">
        <v>0</v>
      </c>
      <c r="S1208" s="79">
        <v>0</v>
      </c>
      <c r="T1208" s="79">
        <v>0</v>
      </c>
      <c r="U1208" s="79">
        <v>0</v>
      </c>
      <c r="V1208" s="79">
        <v>1</v>
      </c>
      <c r="W1208" s="79">
        <v>1</v>
      </c>
      <c r="X1208" s="79">
        <v>0</v>
      </c>
      <c r="Y1208" s="79">
        <f>표35_49651611931749[[#This Row],[Mdm2(t+1)]]</f>
        <v>0</v>
      </c>
    </row>
    <row r="1209" spans="1:25" ht="10.8">
      <c r="A1209" s="54">
        <v>1</v>
      </c>
      <c r="B1209" s="23">
        <v>1</v>
      </c>
      <c r="C1209" s="23">
        <v>0</v>
      </c>
      <c r="D1209" s="23">
        <v>0</v>
      </c>
      <c r="E1209" s="24">
        <v>0</v>
      </c>
      <c r="F1209" s="24">
        <v>0</v>
      </c>
      <c r="G1209" s="24">
        <v>0</v>
      </c>
      <c r="H1209" s="24">
        <v>1</v>
      </c>
      <c r="I1209" s="24">
        <v>1</v>
      </c>
      <c r="J1209" s="6">
        <v>1</v>
      </c>
      <c r="K1209" s="5">
        <f t="shared" si="47"/>
        <v>-2</v>
      </c>
      <c r="L1209" s="56">
        <f t="shared" si="46"/>
        <v>0</v>
      </c>
      <c r="M1209" s="18"/>
      <c r="N1209" s="18"/>
      <c r="O1209" s="18">
        <v>1</v>
      </c>
      <c r="P1209" s="18">
        <v>1</v>
      </c>
      <c r="Q1209" s="18">
        <v>0</v>
      </c>
      <c r="R1209" s="79">
        <v>0</v>
      </c>
      <c r="S1209" s="79">
        <v>0</v>
      </c>
      <c r="T1209" s="79">
        <v>0</v>
      </c>
      <c r="U1209" s="79">
        <v>0</v>
      </c>
      <c r="V1209" s="79">
        <v>1</v>
      </c>
      <c r="W1209" s="79">
        <v>1</v>
      </c>
      <c r="X1209" s="79">
        <v>1</v>
      </c>
      <c r="Y1209" s="79">
        <f>표35_49651611931749[[#This Row],[Mdm2(t+1)]]</f>
        <v>0</v>
      </c>
    </row>
    <row r="1210" spans="1:25" ht="10.8">
      <c r="A1210" s="54">
        <v>1</v>
      </c>
      <c r="B1210" s="23">
        <v>1</v>
      </c>
      <c r="C1210" s="25">
        <v>0</v>
      </c>
      <c r="D1210" s="25">
        <v>0</v>
      </c>
      <c r="E1210" s="26">
        <v>0</v>
      </c>
      <c r="F1210" s="26">
        <v>0</v>
      </c>
      <c r="G1210" s="26">
        <v>1</v>
      </c>
      <c r="H1210" s="26">
        <v>0</v>
      </c>
      <c r="I1210" s="26">
        <v>0</v>
      </c>
      <c r="J1210" s="6">
        <v>0</v>
      </c>
      <c r="K1210" s="5">
        <f t="shared" si="47"/>
        <v>-2</v>
      </c>
      <c r="L1210" s="56">
        <f t="shared" si="46"/>
        <v>0</v>
      </c>
      <c r="M1210" s="18"/>
      <c r="N1210" s="18"/>
      <c r="O1210" s="18">
        <v>1</v>
      </c>
      <c r="P1210" s="18">
        <v>1</v>
      </c>
      <c r="Q1210" s="18">
        <v>0</v>
      </c>
      <c r="R1210" s="79">
        <v>0</v>
      </c>
      <c r="S1210" s="79">
        <v>0</v>
      </c>
      <c r="T1210" s="79">
        <v>0</v>
      </c>
      <c r="U1210" s="79">
        <v>1</v>
      </c>
      <c r="V1210" s="79">
        <v>0</v>
      </c>
      <c r="W1210" s="79">
        <v>0</v>
      </c>
      <c r="X1210" s="79">
        <v>0</v>
      </c>
      <c r="Y1210" s="79">
        <f>표35_49651611931749[[#This Row],[Mdm2(t+1)]]</f>
        <v>0</v>
      </c>
    </row>
    <row r="1211" spans="1:25" ht="10.8">
      <c r="A1211" s="54">
        <v>1</v>
      </c>
      <c r="B1211" s="23">
        <v>1</v>
      </c>
      <c r="C1211" s="25">
        <v>0</v>
      </c>
      <c r="D1211" s="25">
        <v>0</v>
      </c>
      <c r="E1211" s="26">
        <v>0</v>
      </c>
      <c r="F1211" s="26">
        <v>0</v>
      </c>
      <c r="G1211" s="26">
        <v>1</v>
      </c>
      <c r="H1211" s="26">
        <v>0</v>
      </c>
      <c r="I1211" s="26">
        <v>0</v>
      </c>
      <c r="J1211" s="6">
        <v>1</v>
      </c>
      <c r="K1211" s="5">
        <f t="shared" si="47"/>
        <v>-2</v>
      </c>
      <c r="L1211" s="56">
        <f t="shared" si="46"/>
        <v>0</v>
      </c>
      <c r="M1211" s="18"/>
      <c r="N1211" s="18"/>
      <c r="O1211" s="18">
        <v>1</v>
      </c>
      <c r="P1211" s="18">
        <v>1</v>
      </c>
      <c r="Q1211" s="18">
        <v>0</v>
      </c>
      <c r="R1211" s="79">
        <v>0</v>
      </c>
      <c r="S1211" s="79">
        <v>0</v>
      </c>
      <c r="T1211" s="79">
        <v>0</v>
      </c>
      <c r="U1211" s="79">
        <v>1</v>
      </c>
      <c r="V1211" s="79">
        <v>0</v>
      </c>
      <c r="W1211" s="79">
        <v>0</v>
      </c>
      <c r="X1211" s="79">
        <v>1</v>
      </c>
      <c r="Y1211" s="79">
        <f>표35_49651611931749[[#This Row],[Mdm2(t+1)]]</f>
        <v>0</v>
      </c>
    </row>
    <row r="1212" spans="1:25" ht="10.8">
      <c r="A1212" s="54">
        <v>1</v>
      </c>
      <c r="B1212" s="23">
        <v>1</v>
      </c>
      <c r="C1212" s="25">
        <v>0</v>
      </c>
      <c r="D1212" s="25">
        <v>0</v>
      </c>
      <c r="E1212" s="26">
        <v>0</v>
      </c>
      <c r="F1212" s="26">
        <v>0</v>
      </c>
      <c r="G1212" s="26">
        <v>1</v>
      </c>
      <c r="H1212" s="26">
        <v>0</v>
      </c>
      <c r="I1212" s="26">
        <v>1</v>
      </c>
      <c r="J1212" s="6">
        <v>0</v>
      </c>
      <c r="K1212" s="5">
        <f t="shared" si="47"/>
        <v>-1</v>
      </c>
      <c r="L1212" s="56">
        <f t="shared" si="46"/>
        <v>0</v>
      </c>
      <c r="M1212" s="18"/>
      <c r="N1212" s="18"/>
      <c r="O1212" s="18">
        <v>1</v>
      </c>
      <c r="P1212" s="18">
        <v>1</v>
      </c>
      <c r="Q1212" s="18">
        <v>0</v>
      </c>
      <c r="R1212" s="79">
        <v>0</v>
      </c>
      <c r="S1212" s="79">
        <v>0</v>
      </c>
      <c r="T1212" s="79">
        <v>0</v>
      </c>
      <c r="U1212" s="79">
        <v>1</v>
      </c>
      <c r="V1212" s="79">
        <v>0</v>
      </c>
      <c r="W1212" s="79">
        <v>1</v>
      </c>
      <c r="X1212" s="79">
        <v>0</v>
      </c>
      <c r="Y1212" s="79">
        <f>표35_49651611931749[[#This Row],[Mdm2(t+1)]]</f>
        <v>0</v>
      </c>
    </row>
    <row r="1213" spans="1:25" ht="10.8">
      <c r="A1213" s="54">
        <v>1</v>
      </c>
      <c r="B1213" s="23">
        <v>1</v>
      </c>
      <c r="C1213" s="25">
        <v>0</v>
      </c>
      <c r="D1213" s="25">
        <v>0</v>
      </c>
      <c r="E1213" s="26">
        <v>0</v>
      </c>
      <c r="F1213" s="26">
        <v>0</v>
      </c>
      <c r="G1213" s="26">
        <v>1</v>
      </c>
      <c r="H1213" s="26">
        <v>0</v>
      </c>
      <c r="I1213" s="26">
        <v>1</v>
      </c>
      <c r="J1213" s="6">
        <v>1</v>
      </c>
      <c r="K1213" s="5">
        <f t="shared" si="47"/>
        <v>-1</v>
      </c>
      <c r="L1213" s="56">
        <f t="shared" si="46"/>
        <v>0</v>
      </c>
      <c r="M1213" s="18"/>
      <c r="N1213" s="18"/>
      <c r="O1213" s="18">
        <v>1</v>
      </c>
      <c r="P1213" s="18">
        <v>1</v>
      </c>
      <c r="Q1213" s="18">
        <v>0</v>
      </c>
      <c r="R1213" s="79">
        <v>0</v>
      </c>
      <c r="S1213" s="79">
        <v>0</v>
      </c>
      <c r="T1213" s="79">
        <v>0</v>
      </c>
      <c r="U1213" s="79">
        <v>1</v>
      </c>
      <c r="V1213" s="79">
        <v>0</v>
      </c>
      <c r="W1213" s="79">
        <v>1</v>
      </c>
      <c r="X1213" s="79">
        <v>1</v>
      </c>
      <c r="Y1213" s="79">
        <f>표35_49651611931749[[#This Row],[Mdm2(t+1)]]</f>
        <v>0</v>
      </c>
    </row>
    <row r="1214" spans="1:25" ht="10.8">
      <c r="A1214" s="54">
        <v>1</v>
      </c>
      <c r="B1214" s="23">
        <v>1</v>
      </c>
      <c r="C1214" s="25">
        <v>0</v>
      </c>
      <c r="D1214" s="25">
        <v>0</v>
      </c>
      <c r="E1214" s="26">
        <v>0</v>
      </c>
      <c r="F1214" s="26">
        <v>0</v>
      </c>
      <c r="G1214" s="26">
        <v>1</v>
      </c>
      <c r="H1214" s="26">
        <v>1</v>
      </c>
      <c r="I1214" s="26">
        <v>0</v>
      </c>
      <c r="J1214" s="5">
        <v>0</v>
      </c>
      <c r="K1214" s="5">
        <f t="shared" si="47"/>
        <v>-1</v>
      </c>
      <c r="L1214" s="56">
        <f t="shared" si="46"/>
        <v>0</v>
      </c>
      <c r="M1214" s="18"/>
      <c r="N1214" s="18"/>
      <c r="O1214" s="18">
        <v>1</v>
      </c>
      <c r="P1214" s="18">
        <v>1</v>
      </c>
      <c r="Q1214" s="18">
        <v>0</v>
      </c>
      <c r="R1214" s="79">
        <v>0</v>
      </c>
      <c r="S1214" s="79">
        <v>0</v>
      </c>
      <c r="T1214" s="79">
        <v>0</v>
      </c>
      <c r="U1214" s="79">
        <v>1</v>
      </c>
      <c r="V1214" s="79">
        <v>1</v>
      </c>
      <c r="W1214" s="79">
        <v>0</v>
      </c>
      <c r="X1214" s="79">
        <v>0</v>
      </c>
      <c r="Y1214" s="79">
        <f>표35_49651611931749[[#This Row],[Mdm2(t+1)]]</f>
        <v>0</v>
      </c>
    </row>
    <row r="1215" spans="1:25" ht="10.8">
      <c r="A1215" s="54">
        <v>1</v>
      </c>
      <c r="B1215" s="23">
        <v>1</v>
      </c>
      <c r="C1215" s="25">
        <v>0</v>
      </c>
      <c r="D1215" s="25">
        <v>0</v>
      </c>
      <c r="E1215" s="26">
        <v>0</v>
      </c>
      <c r="F1215" s="26">
        <v>0</v>
      </c>
      <c r="G1215" s="26">
        <v>1</v>
      </c>
      <c r="H1215" s="26">
        <v>1</v>
      </c>
      <c r="I1215" s="26">
        <v>0</v>
      </c>
      <c r="J1215" s="5">
        <v>1</v>
      </c>
      <c r="K1215" s="5">
        <f t="shared" si="47"/>
        <v>-1</v>
      </c>
      <c r="L1215" s="56">
        <f t="shared" si="46"/>
        <v>0</v>
      </c>
      <c r="M1215" s="18"/>
      <c r="N1215" s="18"/>
      <c r="O1215" s="18">
        <v>1</v>
      </c>
      <c r="P1215" s="18">
        <v>1</v>
      </c>
      <c r="Q1215" s="18">
        <v>0</v>
      </c>
      <c r="R1215" s="79">
        <v>0</v>
      </c>
      <c r="S1215" s="79">
        <v>0</v>
      </c>
      <c r="T1215" s="79">
        <v>0</v>
      </c>
      <c r="U1215" s="79">
        <v>1</v>
      </c>
      <c r="V1215" s="79">
        <v>1</v>
      </c>
      <c r="W1215" s="79">
        <v>0</v>
      </c>
      <c r="X1215" s="79">
        <v>1</v>
      </c>
      <c r="Y1215" s="79">
        <f>표35_49651611931749[[#This Row],[Mdm2(t+1)]]</f>
        <v>0</v>
      </c>
    </row>
    <row r="1216" spans="1:25" ht="10.8">
      <c r="A1216" s="54">
        <v>1</v>
      </c>
      <c r="B1216" s="23">
        <v>1</v>
      </c>
      <c r="C1216" s="25">
        <v>0</v>
      </c>
      <c r="D1216" s="25">
        <v>0</v>
      </c>
      <c r="E1216" s="26">
        <v>0</v>
      </c>
      <c r="F1216" s="26">
        <v>0</v>
      </c>
      <c r="G1216" s="26">
        <v>1</v>
      </c>
      <c r="H1216" s="26">
        <v>1</v>
      </c>
      <c r="I1216" s="26">
        <v>1</v>
      </c>
      <c r="J1216" s="5">
        <v>0</v>
      </c>
      <c r="K1216" s="5">
        <f t="shared" si="47"/>
        <v>0</v>
      </c>
      <c r="L1216" s="56">
        <f t="shared" si="46"/>
        <v>0</v>
      </c>
      <c r="M1216" s="18"/>
      <c r="N1216" s="18"/>
      <c r="O1216" s="18">
        <v>1</v>
      </c>
      <c r="P1216" s="18">
        <v>1</v>
      </c>
      <c r="Q1216" s="18">
        <v>0</v>
      </c>
      <c r="R1216" s="79">
        <v>0</v>
      </c>
      <c r="S1216" s="79">
        <v>0</v>
      </c>
      <c r="T1216" s="79">
        <v>0</v>
      </c>
      <c r="U1216" s="79">
        <v>1</v>
      </c>
      <c r="V1216" s="79">
        <v>1</v>
      </c>
      <c r="W1216" s="79">
        <v>1</v>
      </c>
      <c r="X1216" s="79">
        <v>0</v>
      </c>
      <c r="Y1216" s="79">
        <f>표35_49651611931749[[#This Row],[Mdm2(t+1)]]</f>
        <v>0</v>
      </c>
    </row>
    <row r="1217" spans="1:25" ht="10.8">
      <c r="A1217" s="54">
        <v>1</v>
      </c>
      <c r="B1217" s="23">
        <v>1</v>
      </c>
      <c r="C1217" s="25">
        <v>0</v>
      </c>
      <c r="D1217" s="25">
        <v>0</v>
      </c>
      <c r="E1217" s="26">
        <v>0</v>
      </c>
      <c r="F1217" s="26">
        <v>0</v>
      </c>
      <c r="G1217" s="26">
        <v>1</v>
      </c>
      <c r="H1217" s="26">
        <v>1</v>
      </c>
      <c r="I1217" s="26">
        <v>1</v>
      </c>
      <c r="J1217" s="5">
        <v>1</v>
      </c>
      <c r="K1217" s="5">
        <f t="shared" si="47"/>
        <v>0</v>
      </c>
      <c r="L1217" s="56">
        <f t="shared" si="46"/>
        <v>1</v>
      </c>
      <c r="M1217" s="18"/>
      <c r="N1217" s="18"/>
      <c r="O1217" s="18">
        <v>1</v>
      </c>
      <c r="P1217" s="18">
        <v>1</v>
      </c>
      <c r="Q1217" s="18">
        <v>0</v>
      </c>
      <c r="R1217" s="79">
        <v>0</v>
      </c>
      <c r="S1217" s="79">
        <v>0</v>
      </c>
      <c r="T1217" s="79">
        <v>0</v>
      </c>
      <c r="U1217" s="79">
        <v>1</v>
      </c>
      <c r="V1217" s="79">
        <v>1</v>
      </c>
      <c r="W1217" s="79">
        <v>1</v>
      </c>
      <c r="X1217" s="79">
        <v>1</v>
      </c>
      <c r="Y1217" s="79">
        <f>표35_49651611931749[[#This Row],[Mdm2(t+1)]]</f>
        <v>1</v>
      </c>
    </row>
    <row r="1218" spans="1:25" ht="10.8">
      <c r="A1218" s="54">
        <v>1</v>
      </c>
      <c r="B1218" s="23">
        <v>1</v>
      </c>
      <c r="C1218" s="23">
        <v>0</v>
      </c>
      <c r="D1218" s="23">
        <v>0</v>
      </c>
      <c r="E1218" s="24">
        <v>0</v>
      </c>
      <c r="F1218" s="26">
        <v>1</v>
      </c>
      <c r="G1218" s="26">
        <v>0</v>
      </c>
      <c r="H1218" s="26">
        <v>0</v>
      </c>
      <c r="I1218" s="26">
        <v>0</v>
      </c>
      <c r="J1218" s="6">
        <v>0</v>
      </c>
      <c r="K1218" s="5">
        <f t="shared" si="47"/>
        <v>-3</v>
      </c>
      <c r="L1218" s="56">
        <f t="shared" si="46"/>
        <v>0</v>
      </c>
      <c r="M1218" s="18"/>
      <c r="N1218" s="18"/>
      <c r="O1218" s="18">
        <v>1</v>
      </c>
      <c r="P1218" s="18">
        <v>1</v>
      </c>
      <c r="Q1218" s="18">
        <v>0</v>
      </c>
      <c r="R1218" s="79">
        <v>0</v>
      </c>
      <c r="S1218" s="79">
        <v>0</v>
      </c>
      <c r="T1218" s="79">
        <v>1</v>
      </c>
      <c r="U1218" s="79">
        <v>0</v>
      </c>
      <c r="V1218" s="79">
        <v>0</v>
      </c>
      <c r="W1218" s="79">
        <v>0</v>
      </c>
      <c r="X1218" s="79">
        <v>0</v>
      </c>
      <c r="Y1218" s="79">
        <f>표35_49651611931749[[#This Row],[Mdm2(t+1)]]</f>
        <v>0</v>
      </c>
    </row>
    <row r="1219" spans="1:25" ht="10.8">
      <c r="A1219" s="54">
        <v>1</v>
      </c>
      <c r="B1219" s="23">
        <v>1</v>
      </c>
      <c r="C1219" s="23">
        <v>0</v>
      </c>
      <c r="D1219" s="23">
        <v>0</v>
      </c>
      <c r="E1219" s="24">
        <v>0</v>
      </c>
      <c r="F1219" s="26">
        <v>1</v>
      </c>
      <c r="G1219" s="26">
        <v>0</v>
      </c>
      <c r="H1219" s="26">
        <v>0</v>
      </c>
      <c r="I1219" s="26">
        <v>0</v>
      </c>
      <c r="J1219" s="6">
        <v>1</v>
      </c>
      <c r="K1219" s="5">
        <f t="shared" si="47"/>
        <v>-3</v>
      </c>
      <c r="L1219" s="56">
        <f t="shared" si="46"/>
        <v>0</v>
      </c>
      <c r="M1219" s="18"/>
      <c r="N1219" s="18"/>
      <c r="O1219" s="18">
        <v>1</v>
      </c>
      <c r="P1219" s="18">
        <v>1</v>
      </c>
      <c r="Q1219" s="18">
        <v>0</v>
      </c>
      <c r="R1219" s="79">
        <v>0</v>
      </c>
      <c r="S1219" s="79">
        <v>0</v>
      </c>
      <c r="T1219" s="79">
        <v>1</v>
      </c>
      <c r="U1219" s="79">
        <v>0</v>
      </c>
      <c r="V1219" s="79">
        <v>0</v>
      </c>
      <c r="W1219" s="79">
        <v>0</v>
      </c>
      <c r="X1219" s="79">
        <v>1</v>
      </c>
      <c r="Y1219" s="79">
        <f>표35_49651611931749[[#This Row],[Mdm2(t+1)]]</f>
        <v>0</v>
      </c>
    </row>
    <row r="1220" spans="1:25" ht="10.8">
      <c r="A1220" s="54">
        <v>1</v>
      </c>
      <c r="B1220" s="23">
        <v>1</v>
      </c>
      <c r="C1220" s="23">
        <v>0</v>
      </c>
      <c r="D1220" s="23">
        <v>0</v>
      </c>
      <c r="E1220" s="24">
        <v>0</v>
      </c>
      <c r="F1220" s="26">
        <v>1</v>
      </c>
      <c r="G1220" s="26">
        <v>0</v>
      </c>
      <c r="H1220" s="26">
        <v>0</v>
      </c>
      <c r="I1220" s="26">
        <v>1</v>
      </c>
      <c r="J1220" s="6">
        <v>0</v>
      </c>
      <c r="K1220" s="5">
        <f t="shared" si="47"/>
        <v>-2</v>
      </c>
      <c r="L1220" s="56">
        <f t="shared" si="46"/>
        <v>0</v>
      </c>
      <c r="M1220" s="18"/>
      <c r="N1220" s="18"/>
      <c r="O1220" s="18">
        <v>1</v>
      </c>
      <c r="P1220" s="18">
        <v>1</v>
      </c>
      <c r="Q1220" s="18">
        <v>0</v>
      </c>
      <c r="R1220" s="79">
        <v>0</v>
      </c>
      <c r="S1220" s="79">
        <v>0</v>
      </c>
      <c r="T1220" s="79">
        <v>1</v>
      </c>
      <c r="U1220" s="79">
        <v>0</v>
      </c>
      <c r="V1220" s="79">
        <v>0</v>
      </c>
      <c r="W1220" s="79">
        <v>1</v>
      </c>
      <c r="X1220" s="79">
        <v>0</v>
      </c>
      <c r="Y1220" s="79">
        <f>표35_49651611931749[[#This Row],[Mdm2(t+1)]]</f>
        <v>0</v>
      </c>
    </row>
    <row r="1221" spans="1:25" ht="10.8">
      <c r="A1221" s="54">
        <v>1</v>
      </c>
      <c r="B1221" s="23">
        <v>1</v>
      </c>
      <c r="C1221" s="23">
        <v>0</v>
      </c>
      <c r="D1221" s="23">
        <v>0</v>
      </c>
      <c r="E1221" s="24">
        <v>0</v>
      </c>
      <c r="F1221" s="26">
        <v>1</v>
      </c>
      <c r="G1221" s="26">
        <v>0</v>
      </c>
      <c r="H1221" s="26">
        <v>0</v>
      </c>
      <c r="I1221" s="26">
        <v>1</v>
      </c>
      <c r="J1221" s="6">
        <v>1</v>
      </c>
      <c r="K1221" s="5">
        <f t="shared" si="47"/>
        <v>-2</v>
      </c>
      <c r="L1221" s="56">
        <f t="shared" si="46"/>
        <v>0</v>
      </c>
      <c r="M1221" s="18"/>
      <c r="N1221" s="18"/>
      <c r="O1221" s="18">
        <v>1</v>
      </c>
      <c r="P1221" s="18">
        <v>1</v>
      </c>
      <c r="Q1221" s="18">
        <v>0</v>
      </c>
      <c r="R1221" s="79">
        <v>0</v>
      </c>
      <c r="S1221" s="79">
        <v>0</v>
      </c>
      <c r="T1221" s="79">
        <v>1</v>
      </c>
      <c r="U1221" s="79">
        <v>0</v>
      </c>
      <c r="V1221" s="79">
        <v>0</v>
      </c>
      <c r="W1221" s="79">
        <v>1</v>
      </c>
      <c r="X1221" s="79">
        <v>1</v>
      </c>
      <c r="Y1221" s="79">
        <f>표35_49651611931749[[#This Row],[Mdm2(t+1)]]</f>
        <v>0</v>
      </c>
    </row>
    <row r="1222" spans="1:25" ht="10.8">
      <c r="A1222" s="54">
        <v>1</v>
      </c>
      <c r="B1222" s="23">
        <v>1</v>
      </c>
      <c r="C1222" s="23">
        <v>0</v>
      </c>
      <c r="D1222" s="23">
        <v>0</v>
      </c>
      <c r="E1222" s="24">
        <v>0</v>
      </c>
      <c r="F1222" s="26">
        <v>1</v>
      </c>
      <c r="G1222" s="26">
        <v>0</v>
      </c>
      <c r="H1222" s="26">
        <v>1</v>
      </c>
      <c r="I1222" s="26">
        <v>0</v>
      </c>
      <c r="J1222" s="6">
        <v>0</v>
      </c>
      <c r="K1222" s="5">
        <f t="shared" si="47"/>
        <v>-2</v>
      </c>
      <c r="L1222" s="56">
        <f t="shared" si="46"/>
        <v>0</v>
      </c>
      <c r="M1222" s="18"/>
      <c r="N1222" s="18"/>
      <c r="O1222" s="18">
        <v>1</v>
      </c>
      <c r="P1222" s="18">
        <v>1</v>
      </c>
      <c r="Q1222" s="18">
        <v>0</v>
      </c>
      <c r="R1222" s="79">
        <v>0</v>
      </c>
      <c r="S1222" s="79">
        <v>0</v>
      </c>
      <c r="T1222" s="79">
        <v>1</v>
      </c>
      <c r="U1222" s="79">
        <v>0</v>
      </c>
      <c r="V1222" s="79">
        <v>1</v>
      </c>
      <c r="W1222" s="79">
        <v>0</v>
      </c>
      <c r="X1222" s="79">
        <v>0</v>
      </c>
      <c r="Y1222" s="79">
        <f>표35_49651611931749[[#This Row],[Mdm2(t+1)]]</f>
        <v>0</v>
      </c>
    </row>
    <row r="1223" spans="1:25" ht="10.8">
      <c r="A1223" s="54">
        <v>1</v>
      </c>
      <c r="B1223" s="23">
        <v>1</v>
      </c>
      <c r="C1223" s="23">
        <v>0</v>
      </c>
      <c r="D1223" s="23">
        <v>0</v>
      </c>
      <c r="E1223" s="24">
        <v>0</v>
      </c>
      <c r="F1223" s="26">
        <v>1</v>
      </c>
      <c r="G1223" s="26">
        <v>0</v>
      </c>
      <c r="H1223" s="26">
        <v>1</v>
      </c>
      <c r="I1223" s="26">
        <v>0</v>
      </c>
      <c r="J1223" s="6">
        <v>1</v>
      </c>
      <c r="K1223" s="5">
        <f t="shared" si="47"/>
        <v>-2</v>
      </c>
      <c r="L1223" s="56">
        <f t="shared" si="46"/>
        <v>0</v>
      </c>
      <c r="M1223" s="18"/>
      <c r="N1223" s="18"/>
      <c r="O1223" s="18">
        <v>1</v>
      </c>
      <c r="P1223" s="18">
        <v>1</v>
      </c>
      <c r="Q1223" s="18">
        <v>0</v>
      </c>
      <c r="R1223" s="79">
        <v>0</v>
      </c>
      <c r="S1223" s="79">
        <v>0</v>
      </c>
      <c r="T1223" s="79">
        <v>1</v>
      </c>
      <c r="U1223" s="79">
        <v>0</v>
      </c>
      <c r="V1223" s="79">
        <v>1</v>
      </c>
      <c r="W1223" s="79">
        <v>0</v>
      </c>
      <c r="X1223" s="79">
        <v>1</v>
      </c>
      <c r="Y1223" s="79">
        <f>표35_49651611931749[[#This Row],[Mdm2(t+1)]]</f>
        <v>0</v>
      </c>
    </row>
    <row r="1224" spans="1:25" ht="10.8">
      <c r="A1224" s="54">
        <v>1</v>
      </c>
      <c r="B1224" s="23">
        <v>1</v>
      </c>
      <c r="C1224" s="23">
        <v>0</v>
      </c>
      <c r="D1224" s="23">
        <v>0</v>
      </c>
      <c r="E1224" s="24">
        <v>0</v>
      </c>
      <c r="F1224" s="26">
        <v>1</v>
      </c>
      <c r="G1224" s="26">
        <v>0</v>
      </c>
      <c r="H1224" s="26">
        <v>1</v>
      </c>
      <c r="I1224" s="26">
        <v>1</v>
      </c>
      <c r="J1224" s="6">
        <v>0</v>
      </c>
      <c r="K1224" s="5">
        <f t="shared" si="47"/>
        <v>-1</v>
      </c>
      <c r="L1224" s="56">
        <f t="shared" si="46"/>
        <v>0</v>
      </c>
      <c r="M1224" s="18"/>
      <c r="N1224" s="18"/>
      <c r="O1224" s="18">
        <v>1</v>
      </c>
      <c r="P1224" s="18">
        <v>1</v>
      </c>
      <c r="Q1224" s="18">
        <v>0</v>
      </c>
      <c r="R1224" s="79">
        <v>0</v>
      </c>
      <c r="S1224" s="79">
        <v>0</v>
      </c>
      <c r="T1224" s="79">
        <v>1</v>
      </c>
      <c r="U1224" s="79">
        <v>0</v>
      </c>
      <c r="V1224" s="79">
        <v>1</v>
      </c>
      <c r="W1224" s="79">
        <v>1</v>
      </c>
      <c r="X1224" s="79">
        <v>0</v>
      </c>
      <c r="Y1224" s="79">
        <f>표35_49651611931749[[#This Row],[Mdm2(t+1)]]</f>
        <v>0</v>
      </c>
    </row>
    <row r="1225" spans="1:25" ht="10.8">
      <c r="A1225" s="54">
        <v>1</v>
      </c>
      <c r="B1225" s="23">
        <v>1</v>
      </c>
      <c r="C1225" s="25">
        <v>0</v>
      </c>
      <c r="D1225" s="25">
        <v>0</v>
      </c>
      <c r="E1225" s="26">
        <v>0</v>
      </c>
      <c r="F1225" s="26">
        <v>1</v>
      </c>
      <c r="G1225" s="26">
        <v>0</v>
      </c>
      <c r="H1225" s="26">
        <v>1</v>
      </c>
      <c r="I1225" s="26">
        <v>1</v>
      </c>
      <c r="J1225" s="6">
        <v>1</v>
      </c>
      <c r="K1225" s="5">
        <f t="shared" si="47"/>
        <v>-1</v>
      </c>
      <c r="L1225" s="56">
        <f t="shared" si="46"/>
        <v>0</v>
      </c>
      <c r="M1225" s="18"/>
      <c r="N1225" s="18"/>
      <c r="O1225" s="18">
        <v>1</v>
      </c>
      <c r="P1225" s="18">
        <v>1</v>
      </c>
      <c r="Q1225" s="18">
        <v>0</v>
      </c>
      <c r="R1225" s="79">
        <v>0</v>
      </c>
      <c r="S1225" s="79">
        <v>0</v>
      </c>
      <c r="T1225" s="79">
        <v>1</v>
      </c>
      <c r="U1225" s="79">
        <v>0</v>
      </c>
      <c r="V1225" s="79">
        <v>1</v>
      </c>
      <c r="W1225" s="79">
        <v>1</v>
      </c>
      <c r="X1225" s="79">
        <v>1</v>
      </c>
      <c r="Y1225" s="79">
        <f>표35_49651611931749[[#This Row],[Mdm2(t+1)]]</f>
        <v>0</v>
      </c>
    </row>
    <row r="1226" spans="1:25" ht="10.8">
      <c r="A1226" s="54">
        <v>1</v>
      </c>
      <c r="B1226" s="23">
        <v>1</v>
      </c>
      <c r="C1226" s="25">
        <v>0</v>
      </c>
      <c r="D1226" s="25">
        <v>0</v>
      </c>
      <c r="E1226" s="26">
        <v>0</v>
      </c>
      <c r="F1226" s="26">
        <v>1</v>
      </c>
      <c r="G1226" s="26">
        <v>1</v>
      </c>
      <c r="H1226" s="26">
        <v>0</v>
      </c>
      <c r="I1226" s="26">
        <v>0</v>
      </c>
      <c r="J1226" s="5">
        <v>0</v>
      </c>
      <c r="K1226" s="5">
        <f t="shared" si="47"/>
        <v>-1</v>
      </c>
      <c r="L1226" s="56">
        <f t="shared" si="46"/>
        <v>0</v>
      </c>
      <c r="M1226" s="18"/>
      <c r="N1226" s="18"/>
      <c r="O1226" s="18">
        <v>1</v>
      </c>
      <c r="P1226" s="18">
        <v>1</v>
      </c>
      <c r="Q1226" s="18">
        <v>0</v>
      </c>
      <c r="R1226" s="79">
        <v>0</v>
      </c>
      <c r="S1226" s="79">
        <v>0</v>
      </c>
      <c r="T1226" s="79">
        <v>1</v>
      </c>
      <c r="U1226" s="79">
        <v>1</v>
      </c>
      <c r="V1226" s="79">
        <v>0</v>
      </c>
      <c r="W1226" s="79">
        <v>0</v>
      </c>
      <c r="X1226" s="79">
        <v>0</v>
      </c>
      <c r="Y1226" s="79">
        <f>표35_49651611931749[[#This Row],[Mdm2(t+1)]]</f>
        <v>0</v>
      </c>
    </row>
    <row r="1227" spans="1:25" ht="10.8">
      <c r="A1227" s="54">
        <v>1</v>
      </c>
      <c r="B1227" s="23">
        <v>1</v>
      </c>
      <c r="C1227" s="25">
        <v>0</v>
      </c>
      <c r="D1227" s="25">
        <v>0</v>
      </c>
      <c r="E1227" s="26">
        <v>0</v>
      </c>
      <c r="F1227" s="26">
        <v>1</v>
      </c>
      <c r="G1227" s="26">
        <v>1</v>
      </c>
      <c r="H1227" s="26">
        <v>0</v>
      </c>
      <c r="I1227" s="26">
        <v>0</v>
      </c>
      <c r="J1227" s="5">
        <v>1</v>
      </c>
      <c r="K1227" s="5">
        <f t="shared" si="47"/>
        <v>-1</v>
      </c>
      <c r="L1227" s="56">
        <f t="shared" si="46"/>
        <v>0</v>
      </c>
      <c r="M1227" s="18"/>
      <c r="N1227" s="18"/>
      <c r="O1227" s="18">
        <v>1</v>
      </c>
      <c r="P1227" s="18">
        <v>1</v>
      </c>
      <c r="Q1227" s="18">
        <v>0</v>
      </c>
      <c r="R1227" s="79">
        <v>0</v>
      </c>
      <c r="S1227" s="79">
        <v>0</v>
      </c>
      <c r="T1227" s="79">
        <v>1</v>
      </c>
      <c r="U1227" s="79">
        <v>1</v>
      </c>
      <c r="V1227" s="79">
        <v>0</v>
      </c>
      <c r="W1227" s="79">
        <v>0</v>
      </c>
      <c r="X1227" s="79">
        <v>1</v>
      </c>
      <c r="Y1227" s="79">
        <f>표35_49651611931749[[#This Row],[Mdm2(t+1)]]</f>
        <v>0</v>
      </c>
    </row>
    <row r="1228" spans="1:25" ht="10.8">
      <c r="A1228" s="54">
        <v>1</v>
      </c>
      <c r="B1228" s="23">
        <v>1</v>
      </c>
      <c r="C1228" s="23">
        <v>0</v>
      </c>
      <c r="D1228" s="23">
        <v>0</v>
      </c>
      <c r="E1228" s="24">
        <v>0</v>
      </c>
      <c r="F1228" s="26">
        <v>1</v>
      </c>
      <c r="G1228" s="26">
        <v>1</v>
      </c>
      <c r="H1228" s="26">
        <v>0</v>
      </c>
      <c r="I1228" s="26">
        <v>1</v>
      </c>
      <c r="J1228" s="5">
        <v>0</v>
      </c>
      <c r="K1228" s="5">
        <f t="shared" si="47"/>
        <v>0</v>
      </c>
      <c r="L1228" s="56">
        <f t="shared" si="46"/>
        <v>0</v>
      </c>
      <c r="M1228" s="18"/>
      <c r="N1228" s="18"/>
      <c r="O1228" s="18">
        <v>1</v>
      </c>
      <c r="P1228" s="18">
        <v>1</v>
      </c>
      <c r="Q1228" s="18">
        <v>0</v>
      </c>
      <c r="R1228" s="79">
        <v>0</v>
      </c>
      <c r="S1228" s="79">
        <v>0</v>
      </c>
      <c r="T1228" s="79">
        <v>1</v>
      </c>
      <c r="U1228" s="79">
        <v>1</v>
      </c>
      <c r="V1228" s="79">
        <v>0</v>
      </c>
      <c r="W1228" s="79">
        <v>1</v>
      </c>
      <c r="X1228" s="79">
        <v>0</v>
      </c>
      <c r="Y1228" s="79">
        <f>표35_49651611931749[[#This Row],[Mdm2(t+1)]]</f>
        <v>0</v>
      </c>
    </row>
    <row r="1229" spans="1:25" ht="10.8">
      <c r="A1229" s="54">
        <v>1</v>
      </c>
      <c r="B1229" s="23">
        <v>1</v>
      </c>
      <c r="C1229" s="23">
        <v>0</v>
      </c>
      <c r="D1229" s="23">
        <v>0</v>
      </c>
      <c r="E1229" s="24">
        <v>0</v>
      </c>
      <c r="F1229" s="26">
        <v>1</v>
      </c>
      <c r="G1229" s="26">
        <v>1</v>
      </c>
      <c r="H1229" s="26">
        <v>0</v>
      </c>
      <c r="I1229" s="26">
        <v>1</v>
      </c>
      <c r="J1229" s="5">
        <v>1</v>
      </c>
      <c r="K1229" s="5">
        <f t="shared" si="47"/>
        <v>0</v>
      </c>
      <c r="L1229" s="56">
        <f t="shared" si="46"/>
        <v>1</v>
      </c>
      <c r="M1229" s="18"/>
      <c r="N1229" s="18"/>
      <c r="O1229" s="18">
        <v>1</v>
      </c>
      <c r="P1229" s="18">
        <v>1</v>
      </c>
      <c r="Q1229" s="18">
        <v>0</v>
      </c>
      <c r="R1229" s="79">
        <v>0</v>
      </c>
      <c r="S1229" s="79">
        <v>0</v>
      </c>
      <c r="T1229" s="79">
        <v>1</v>
      </c>
      <c r="U1229" s="79">
        <v>1</v>
      </c>
      <c r="V1229" s="79">
        <v>0</v>
      </c>
      <c r="W1229" s="79">
        <v>1</v>
      </c>
      <c r="X1229" s="79">
        <v>1</v>
      </c>
      <c r="Y1229" s="79">
        <f>표35_49651611931749[[#This Row],[Mdm2(t+1)]]</f>
        <v>1</v>
      </c>
    </row>
    <row r="1230" spans="1:25" ht="10.8">
      <c r="A1230" s="54">
        <v>1</v>
      </c>
      <c r="B1230" s="23">
        <v>1</v>
      </c>
      <c r="C1230" s="25">
        <v>0</v>
      </c>
      <c r="D1230" s="25">
        <v>0</v>
      </c>
      <c r="E1230" s="26">
        <v>0</v>
      </c>
      <c r="F1230" s="26">
        <v>1</v>
      </c>
      <c r="G1230" s="26">
        <v>1</v>
      </c>
      <c r="H1230" s="26">
        <v>1</v>
      </c>
      <c r="I1230" s="26">
        <v>0</v>
      </c>
      <c r="J1230" s="6">
        <v>0</v>
      </c>
      <c r="K1230" s="5">
        <f t="shared" si="47"/>
        <v>0</v>
      </c>
      <c r="L1230" s="56">
        <f t="shared" si="46"/>
        <v>0</v>
      </c>
      <c r="M1230" s="18"/>
      <c r="N1230" s="18"/>
      <c r="O1230" s="18">
        <v>1</v>
      </c>
      <c r="P1230" s="18">
        <v>1</v>
      </c>
      <c r="Q1230" s="18">
        <v>0</v>
      </c>
      <c r="R1230" s="79">
        <v>0</v>
      </c>
      <c r="S1230" s="79">
        <v>0</v>
      </c>
      <c r="T1230" s="79">
        <v>1</v>
      </c>
      <c r="U1230" s="79">
        <v>1</v>
      </c>
      <c r="V1230" s="79">
        <v>1</v>
      </c>
      <c r="W1230" s="79">
        <v>0</v>
      </c>
      <c r="X1230" s="79">
        <v>0</v>
      </c>
      <c r="Y1230" s="79">
        <f>표35_49651611931749[[#This Row],[Mdm2(t+1)]]</f>
        <v>0</v>
      </c>
    </row>
    <row r="1231" spans="1:25" ht="10.8">
      <c r="A1231" s="54">
        <v>1</v>
      </c>
      <c r="B1231" s="23">
        <v>1</v>
      </c>
      <c r="C1231" s="25">
        <v>0</v>
      </c>
      <c r="D1231" s="25">
        <v>0</v>
      </c>
      <c r="E1231" s="26">
        <v>0</v>
      </c>
      <c r="F1231" s="26">
        <v>1</v>
      </c>
      <c r="G1231" s="26">
        <v>1</v>
      </c>
      <c r="H1231" s="26">
        <v>1</v>
      </c>
      <c r="I1231" s="26">
        <v>0</v>
      </c>
      <c r="J1231" s="6">
        <v>1</v>
      </c>
      <c r="K1231" s="5">
        <f t="shared" si="47"/>
        <v>0</v>
      </c>
      <c r="L1231" s="56">
        <f t="shared" si="46"/>
        <v>1</v>
      </c>
      <c r="M1231" s="18"/>
      <c r="N1231" s="18"/>
      <c r="O1231" s="18">
        <v>1</v>
      </c>
      <c r="P1231" s="18">
        <v>1</v>
      </c>
      <c r="Q1231" s="18">
        <v>0</v>
      </c>
      <c r="R1231" s="79">
        <v>0</v>
      </c>
      <c r="S1231" s="79">
        <v>0</v>
      </c>
      <c r="T1231" s="79">
        <v>1</v>
      </c>
      <c r="U1231" s="79">
        <v>1</v>
      </c>
      <c r="V1231" s="79">
        <v>1</v>
      </c>
      <c r="W1231" s="79">
        <v>0</v>
      </c>
      <c r="X1231" s="79">
        <v>1</v>
      </c>
      <c r="Y1231" s="79">
        <f>표35_49651611931749[[#This Row],[Mdm2(t+1)]]</f>
        <v>1</v>
      </c>
    </row>
    <row r="1232" spans="1:25" ht="10.8">
      <c r="A1232" s="54">
        <v>1</v>
      </c>
      <c r="B1232" s="23">
        <v>1</v>
      </c>
      <c r="C1232" s="25">
        <v>0</v>
      </c>
      <c r="D1232" s="25">
        <v>0</v>
      </c>
      <c r="E1232" s="26">
        <v>0</v>
      </c>
      <c r="F1232" s="26">
        <v>1</v>
      </c>
      <c r="G1232" s="26">
        <v>1</v>
      </c>
      <c r="H1232" s="26">
        <v>1</v>
      </c>
      <c r="I1232" s="26">
        <v>1</v>
      </c>
      <c r="J1232" s="6">
        <v>0</v>
      </c>
      <c r="K1232" s="5">
        <f t="shared" si="47"/>
        <v>1</v>
      </c>
      <c r="L1232" s="56">
        <f t="shared" si="46"/>
        <v>1</v>
      </c>
      <c r="M1232" s="18"/>
      <c r="N1232" s="18"/>
      <c r="O1232" s="18">
        <v>1</v>
      </c>
      <c r="P1232" s="18">
        <v>1</v>
      </c>
      <c r="Q1232" s="18">
        <v>0</v>
      </c>
      <c r="R1232" s="79">
        <v>0</v>
      </c>
      <c r="S1232" s="79">
        <v>0</v>
      </c>
      <c r="T1232" s="79">
        <v>1</v>
      </c>
      <c r="U1232" s="79">
        <v>1</v>
      </c>
      <c r="V1232" s="79">
        <v>1</v>
      </c>
      <c r="W1232" s="79">
        <v>1</v>
      </c>
      <c r="X1232" s="79">
        <v>0</v>
      </c>
      <c r="Y1232" s="79">
        <f>표35_49651611931749[[#This Row],[Mdm2(t+1)]]</f>
        <v>1</v>
      </c>
    </row>
    <row r="1233" spans="1:25" ht="10.8">
      <c r="A1233" s="54">
        <v>1</v>
      </c>
      <c r="B1233" s="23">
        <v>1</v>
      </c>
      <c r="C1233" s="25">
        <v>0</v>
      </c>
      <c r="D1233" s="25">
        <v>0</v>
      </c>
      <c r="E1233" s="26">
        <v>0</v>
      </c>
      <c r="F1233" s="26">
        <v>1</v>
      </c>
      <c r="G1233" s="26">
        <v>1</v>
      </c>
      <c r="H1233" s="26">
        <v>1</v>
      </c>
      <c r="I1233" s="26">
        <v>1</v>
      </c>
      <c r="J1233" s="6">
        <v>1</v>
      </c>
      <c r="K1233" s="5">
        <f t="shared" si="47"/>
        <v>1</v>
      </c>
      <c r="L1233" s="56">
        <f t="shared" si="46"/>
        <v>1</v>
      </c>
      <c r="M1233" s="18"/>
      <c r="N1233" s="18"/>
      <c r="O1233" s="18">
        <v>1</v>
      </c>
      <c r="P1233" s="18">
        <v>1</v>
      </c>
      <c r="Q1233" s="18">
        <v>0</v>
      </c>
      <c r="R1233" s="79">
        <v>0</v>
      </c>
      <c r="S1233" s="79">
        <v>0</v>
      </c>
      <c r="T1233" s="79">
        <v>1</v>
      </c>
      <c r="U1233" s="79">
        <v>1</v>
      </c>
      <c r="V1233" s="79">
        <v>1</v>
      </c>
      <c r="W1233" s="79">
        <v>1</v>
      </c>
      <c r="X1233" s="79">
        <v>1</v>
      </c>
      <c r="Y1233" s="79">
        <f>표35_49651611931749[[#This Row],[Mdm2(t+1)]]</f>
        <v>1</v>
      </c>
    </row>
    <row r="1234" spans="1:25" ht="10.8">
      <c r="A1234" s="54">
        <v>1</v>
      </c>
      <c r="B1234" s="23">
        <v>1</v>
      </c>
      <c r="C1234" s="25">
        <v>0</v>
      </c>
      <c r="D1234" s="25">
        <v>0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6">
        <v>0</v>
      </c>
      <c r="K1234" s="5">
        <f t="shared" si="47"/>
        <v>-3</v>
      </c>
      <c r="L1234" s="56">
        <f t="shared" si="46"/>
        <v>0</v>
      </c>
      <c r="M1234" s="18"/>
      <c r="N1234" s="18"/>
      <c r="O1234" s="18">
        <v>1</v>
      </c>
      <c r="P1234" s="18">
        <v>1</v>
      </c>
      <c r="Q1234" s="18">
        <v>0</v>
      </c>
      <c r="R1234" s="79">
        <v>0</v>
      </c>
      <c r="S1234" s="79">
        <v>1</v>
      </c>
      <c r="T1234" s="79">
        <v>0</v>
      </c>
      <c r="U1234" s="79">
        <v>0</v>
      </c>
      <c r="V1234" s="79">
        <v>0</v>
      </c>
      <c r="W1234" s="79">
        <v>0</v>
      </c>
      <c r="X1234" s="79">
        <v>0</v>
      </c>
      <c r="Y1234" s="79">
        <f>표35_49651611931749[[#This Row],[Mdm2(t+1)]]</f>
        <v>0</v>
      </c>
    </row>
    <row r="1235" spans="1:25" ht="10.8">
      <c r="A1235" s="54">
        <v>1</v>
      </c>
      <c r="B1235" s="23">
        <v>1</v>
      </c>
      <c r="C1235" s="25">
        <v>0</v>
      </c>
      <c r="D1235" s="25">
        <v>0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6">
        <v>1</v>
      </c>
      <c r="K1235" s="5">
        <f t="shared" si="47"/>
        <v>-3</v>
      </c>
      <c r="L1235" s="56">
        <f t="shared" si="46"/>
        <v>0</v>
      </c>
      <c r="M1235" s="18"/>
      <c r="N1235" s="18"/>
      <c r="O1235" s="18">
        <v>1</v>
      </c>
      <c r="P1235" s="18">
        <v>1</v>
      </c>
      <c r="Q1235" s="18">
        <v>0</v>
      </c>
      <c r="R1235" s="79">
        <v>0</v>
      </c>
      <c r="S1235" s="79">
        <v>1</v>
      </c>
      <c r="T1235" s="79">
        <v>0</v>
      </c>
      <c r="U1235" s="79">
        <v>0</v>
      </c>
      <c r="V1235" s="79">
        <v>0</v>
      </c>
      <c r="W1235" s="79">
        <v>0</v>
      </c>
      <c r="X1235" s="79">
        <v>1</v>
      </c>
      <c r="Y1235" s="79">
        <f>표35_49651611931749[[#This Row],[Mdm2(t+1)]]</f>
        <v>0</v>
      </c>
    </row>
    <row r="1236" spans="1:25" ht="10.8">
      <c r="A1236" s="54">
        <v>1</v>
      </c>
      <c r="B1236" s="23">
        <v>1</v>
      </c>
      <c r="C1236" s="25">
        <v>0</v>
      </c>
      <c r="D1236" s="25">
        <v>0</v>
      </c>
      <c r="E1236" s="24">
        <v>1</v>
      </c>
      <c r="F1236" s="24">
        <v>0</v>
      </c>
      <c r="G1236" s="24">
        <v>0</v>
      </c>
      <c r="H1236" s="24">
        <v>0</v>
      </c>
      <c r="I1236" s="24">
        <v>1</v>
      </c>
      <c r="J1236" s="6">
        <v>0</v>
      </c>
      <c r="K1236" s="5">
        <f t="shared" si="47"/>
        <v>-2</v>
      </c>
      <c r="L1236" s="56">
        <f t="shared" si="46"/>
        <v>0</v>
      </c>
      <c r="M1236" s="18"/>
      <c r="N1236" s="18"/>
      <c r="O1236" s="18">
        <v>1</v>
      </c>
      <c r="P1236" s="18">
        <v>1</v>
      </c>
      <c r="Q1236" s="18">
        <v>0</v>
      </c>
      <c r="R1236" s="79">
        <v>0</v>
      </c>
      <c r="S1236" s="79">
        <v>1</v>
      </c>
      <c r="T1236" s="79">
        <v>0</v>
      </c>
      <c r="U1236" s="79">
        <v>0</v>
      </c>
      <c r="V1236" s="79">
        <v>0</v>
      </c>
      <c r="W1236" s="79">
        <v>1</v>
      </c>
      <c r="X1236" s="79">
        <v>0</v>
      </c>
      <c r="Y1236" s="79">
        <f>표35_49651611931749[[#This Row],[Mdm2(t+1)]]</f>
        <v>0</v>
      </c>
    </row>
    <row r="1237" spans="1:25" ht="10.8">
      <c r="A1237" s="54">
        <v>1</v>
      </c>
      <c r="B1237" s="23">
        <v>1</v>
      </c>
      <c r="C1237" s="25">
        <v>0</v>
      </c>
      <c r="D1237" s="25">
        <v>0</v>
      </c>
      <c r="E1237" s="24">
        <v>1</v>
      </c>
      <c r="F1237" s="24">
        <v>0</v>
      </c>
      <c r="G1237" s="24">
        <v>0</v>
      </c>
      <c r="H1237" s="24">
        <v>0</v>
      </c>
      <c r="I1237" s="24">
        <v>1</v>
      </c>
      <c r="J1237" s="6">
        <v>1</v>
      </c>
      <c r="K1237" s="5">
        <f t="shared" si="47"/>
        <v>-2</v>
      </c>
      <c r="L1237" s="56">
        <f t="shared" si="46"/>
        <v>0</v>
      </c>
      <c r="M1237" s="18"/>
      <c r="N1237" s="18"/>
      <c r="O1237" s="18">
        <v>1</v>
      </c>
      <c r="P1237" s="18">
        <v>1</v>
      </c>
      <c r="Q1237" s="18">
        <v>0</v>
      </c>
      <c r="R1237" s="79">
        <v>0</v>
      </c>
      <c r="S1237" s="79">
        <v>1</v>
      </c>
      <c r="T1237" s="79">
        <v>0</v>
      </c>
      <c r="U1237" s="79">
        <v>0</v>
      </c>
      <c r="V1237" s="79">
        <v>0</v>
      </c>
      <c r="W1237" s="79">
        <v>1</v>
      </c>
      <c r="X1237" s="79">
        <v>1</v>
      </c>
      <c r="Y1237" s="79">
        <f>표35_49651611931749[[#This Row],[Mdm2(t+1)]]</f>
        <v>0</v>
      </c>
    </row>
    <row r="1238" spans="1:25" ht="10.8">
      <c r="A1238" s="54">
        <v>1</v>
      </c>
      <c r="B1238" s="23">
        <v>1</v>
      </c>
      <c r="C1238" s="25">
        <v>0</v>
      </c>
      <c r="D1238" s="25">
        <v>0</v>
      </c>
      <c r="E1238" s="24">
        <v>1</v>
      </c>
      <c r="F1238" s="24">
        <v>0</v>
      </c>
      <c r="G1238" s="24">
        <v>0</v>
      </c>
      <c r="H1238" s="24">
        <v>1</v>
      </c>
      <c r="I1238" s="24">
        <v>0</v>
      </c>
      <c r="J1238" s="5">
        <v>0</v>
      </c>
      <c r="K1238" s="5">
        <f t="shared" si="47"/>
        <v>-2</v>
      </c>
      <c r="L1238" s="56">
        <f t="shared" si="46"/>
        <v>0</v>
      </c>
      <c r="M1238" s="18"/>
      <c r="N1238" s="18"/>
      <c r="O1238" s="18">
        <v>1</v>
      </c>
      <c r="P1238" s="18">
        <v>1</v>
      </c>
      <c r="Q1238" s="18">
        <v>0</v>
      </c>
      <c r="R1238" s="79">
        <v>0</v>
      </c>
      <c r="S1238" s="79">
        <v>1</v>
      </c>
      <c r="T1238" s="79">
        <v>0</v>
      </c>
      <c r="U1238" s="79">
        <v>0</v>
      </c>
      <c r="V1238" s="79">
        <v>1</v>
      </c>
      <c r="W1238" s="79">
        <v>0</v>
      </c>
      <c r="X1238" s="79">
        <v>0</v>
      </c>
      <c r="Y1238" s="79">
        <f>표35_49651611931749[[#This Row],[Mdm2(t+1)]]</f>
        <v>0</v>
      </c>
    </row>
    <row r="1239" spans="1:25" ht="10.8">
      <c r="A1239" s="54">
        <v>1</v>
      </c>
      <c r="B1239" s="23">
        <v>1</v>
      </c>
      <c r="C1239" s="25">
        <v>0</v>
      </c>
      <c r="D1239" s="25">
        <v>0</v>
      </c>
      <c r="E1239" s="24">
        <v>1</v>
      </c>
      <c r="F1239" s="24">
        <v>0</v>
      </c>
      <c r="G1239" s="24">
        <v>0</v>
      </c>
      <c r="H1239" s="24">
        <v>1</v>
      </c>
      <c r="I1239" s="24">
        <v>0</v>
      </c>
      <c r="J1239" s="5">
        <v>1</v>
      </c>
      <c r="K1239" s="5">
        <f t="shared" si="47"/>
        <v>-2</v>
      </c>
      <c r="L1239" s="56">
        <f t="shared" si="46"/>
        <v>0</v>
      </c>
      <c r="M1239" s="18"/>
      <c r="N1239" s="18"/>
      <c r="O1239" s="18">
        <v>1</v>
      </c>
      <c r="P1239" s="18">
        <v>1</v>
      </c>
      <c r="Q1239" s="18">
        <v>0</v>
      </c>
      <c r="R1239" s="79">
        <v>0</v>
      </c>
      <c r="S1239" s="79">
        <v>1</v>
      </c>
      <c r="T1239" s="79">
        <v>0</v>
      </c>
      <c r="U1239" s="79">
        <v>0</v>
      </c>
      <c r="V1239" s="79">
        <v>1</v>
      </c>
      <c r="W1239" s="79">
        <v>0</v>
      </c>
      <c r="X1239" s="79">
        <v>1</v>
      </c>
      <c r="Y1239" s="79">
        <f>표35_49651611931749[[#This Row],[Mdm2(t+1)]]</f>
        <v>0</v>
      </c>
    </row>
    <row r="1240" spans="1:25" ht="10.8">
      <c r="A1240" s="54">
        <v>1</v>
      </c>
      <c r="B1240" s="23">
        <v>1</v>
      </c>
      <c r="C1240" s="25">
        <v>0</v>
      </c>
      <c r="D1240" s="25">
        <v>0</v>
      </c>
      <c r="E1240" s="24">
        <v>1</v>
      </c>
      <c r="F1240" s="24">
        <v>0</v>
      </c>
      <c r="G1240" s="24">
        <v>0</v>
      </c>
      <c r="H1240" s="24">
        <v>1</v>
      </c>
      <c r="I1240" s="24">
        <v>1</v>
      </c>
      <c r="J1240" s="5">
        <v>0</v>
      </c>
      <c r="K1240" s="5">
        <f t="shared" si="47"/>
        <v>-1</v>
      </c>
      <c r="L1240" s="56">
        <f t="shared" si="46"/>
        <v>0</v>
      </c>
      <c r="M1240" s="18"/>
      <c r="N1240" s="18"/>
      <c r="O1240" s="18">
        <v>1</v>
      </c>
      <c r="P1240" s="18">
        <v>1</v>
      </c>
      <c r="Q1240" s="18">
        <v>0</v>
      </c>
      <c r="R1240" s="79">
        <v>0</v>
      </c>
      <c r="S1240" s="79">
        <v>1</v>
      </c>
      <c r="T1240" s="79">
        <v>0</v>
      </c>
      <c r="U1240" s="79">
        <v>0</v>
      </c>
      <c r="V1240" s="79">
        <v>1</v>
      </c>
      <c r="W1240" s="79">
        <v>1</v>
      </c>
      <c r="X1240" s="79">
        <v>0</v>
      </c>
      <c r="Y1240" s="79">
        <f>표35_49651611931749[[#This Row],[Mdm2(t+1)]]</f>
        <v>0</v>
      </c>
    </row>
    <row r="1241" spans="1:25" ht="10.8">
      <c r="A1241" s="54">
        <v>1</v>
      </c>
      <c r="B1241" s="23">
        <v>1</v>
      </c>
      <c r="C1241" s="25">
        <v>0</v>
      </c>
      <c r="D1241" s="25">
        <v>0</v>
      </c>
      <c r="E1241" s="24">
        <v>1</v>
      </c>
      <c r="F1241" s="24">
        <v>0</v>
      </c>
      <c r="G1241" s="24">
        <v>0</v>
      </c>
      <c r="H1241" s="24">
        <v>1</v>
      </c>
      <c r="I1241" s="24">
        <v>1</v>
      </c>
      <c r="J1241" s="5">
        <v>1</v>
      </c>
      <c r="K1241" s="5">
        <f t="shared" si="47"/>
        <v>-1</v>
      </c>
      <c r="L1241" s="56">
        <f t="shared" si="46"/>
        <v>0</v>
      </c>
      <c r="M1241" s="18"/>
      <c r="N1241" s="18"/>
      <c r="O1241" s="18">
        <v>1</v>
      </c>
      <c r="P1241" s="18">
        <v>1</v>
      </c>
      <c r="Q1241" s="18">
        <v>0</v>
      </c>
      <c r="R1241" s="79">
        <v>0</v>
      </c>
      <c r="S1241" s="79">
        <v>1</v>
      </c>
      <c r="T1241" s="79">
        <v>0</v>
      </c>
      <c r="U1241" s="79">
        <v>0</v>
      </c>
      <c r="V1241" s="79">
        <v>1</v>
      </c>
      <c r="W1241" s="79">
        <v>1</v>
      </c>
      <c r="X1241" s="79">
        <v>1</v>
      </c>
      <c r="Y1241" s="79">
        <f>표35_49651611931749[[#This Row],[Mdm2(t+1)]]</f>
        <v>0</v>
      </c>
    </row>
    <row r="1242" spans="1:25" ht="10.8">
      <c r="A1242" s="54">
        <v>1</v>
      </c>
      <c r="B1242" s="23">
        <v>1</v>
      </c>
      <c r="C1242" s="25">
        <v>0</v>
      </c>
      <c r="D1242" s="25">
        <v>0</v>
      </c>
      <c r="E1242" s="24">
        <v>1</v>
      </c>
      <c r="F1242" s="26">
        <v>0</v>
      </c>
      <c r="G1242" s="26">
        <v>1</v>
      </c>
      <c r="H1242" s="26">
        <v>0</v>
      </c>
      <c r="I1242" s="26">
        <v>0</v>
      </c>
      <c r="J1242" s="6">
        <v>0</v>
      </c>
      <c r="K1242" s="5">
        <f t="shared" si="47"/>
        <v>-1</v>
      </c>
      <c r="L1242" s="56">
        <f t="shared" si="46"/>
        <v>0</v>
      </c>
      <c r="M1242" s="18"/>
      <c r="N1242" s="18"/>
      <c r="O1242" s="18">
        <v>1</v>
      </c>
      <c r="P1242" s="18">
        <v>1</v>
      </c>
      <c r="Q1242" s="18">
        <v>0</v>
      </c>
      <c r="R1242" s="79">
        <v>0</v>
      </c>
      <c r="S1242" s="79">
        <v>1</v>
      </c>
      <c r="T1242" s="79">
        <v>0</v>
      </c>
      <c r="U1242" s="79">
        <v>1</v>
      </c>
      <c r="V1242" s="79">
        <v>0</v>
      </c>
      <c r="W1242" s="79">
        <v>0</v>
      </c>
      <c r="X1242" s="79">
        <v>0</v>
      </c>
      <c r="Y1242" s="79">
        <f>표35_49651611931749[[#This Row],[Mdm2(t+1)]]</f>
        <v>0</v>
      </c>
    </row>
    <row r="1243" spans="1:25" ht="10.8">
      <c r="A1243" s="54">
        <v>1</v>
      </c>
      <c r="B1243" s="23">
        <v>1</v>
      </c>
      <c r="C1243" s="25">
        <v>0</v>
      </c>
      <c r="D1243" s="25">
        <v>0</v>
      </c>
      <c r="E1243" s="24">
        <v>1</v>
      </c>
      <c r="F1243" s="26">
        <v>0</v>
      </c>
      <c r="G1243" s="26">
        <v>1</v>
      </c>
      <c r="H1243" s="26">
        <v>0</v>
      </c>
      <c r="I1243" s="26">
        <v>0</v>
      </c>
      <c r="J1243" s="6">
        <v>1</v>
      </c>
      <c r="K1243" s="5">
        <f t="shared" si="47"/>
        <v>-1</v>
      </c>
      <c r="L1243" s="56">
        <f t="shared" si="46"/>
        <v>0</v>
      </c>
      <c r="M1243" s="18"/>
      <c r="N1243" s="18"/>
      <c r="O1243" s="18">
        <v>1</v>
      </c>
      <c r="P1243" s="18">
        <v>1</v>
      </c>
      <c r="Q1243" s="18">
        <v>0</v>
      </c>
      <c r="R1243" s="79">
        <v>0</v>
      </c>
      <c r="S1243" s="79">
        <v>1</v>
      </c>
      <c r="T1243" s="79">
        <v>0</v>
      </c>
      <c r="U1243" s="79">
        <v>1</v>
      </c>
      <c r="V1243" s="79">
        <v>0</v>
      </c>
      <c r="W1243" s="79">
        <v>0</v>
      </c>
      <c r="X1243" s="79">
        <v>1</v>
      </c>
      <c r="Y1243" s="79">
        <f>표35_49651611931749[[#This Row],[Mdm2(t+1)]]</f>
        <v>0</v>
      </c>
    </row>
    <row r="1244" spans="1:25" ht="10.8">
      <c r="A1244" s="54">
        <v>1</v>
      </c>
      <c r="B1244" s="23">
        <v>1</v>
      </c>
      <c r="C1244" s="25">
        <v>0</v>
      </c>
      <c r="D1244" s="25">
        <v>0</v>
      </c>
      <c r="E1244" s="24">
        <v>1</v>
      </c>
      <c r="F1244" s="26">
        <v>0</v>
      </c>
      <c r="G1244" s="26">
        <v>1</v>
      </c>
      <c r="H1244" s="26">
        <v>0</v>
      </c>
      <c r="I1244" s="26">
        <v>1</v>
      </c>
      <c r="J1244" s="6">
        <v>0</v>
      </c>
      <c r="K1244" s="5">
        <f t="shared" si="47"/>
        <v>0</v>
      </c>
      <c r="L1244" s="56">
        <f t="shared" si="46"/>
        <v>0</v>
      </c>
      <c r="M1244" s="18"/>
      <c r="N1244" s="18"/>
      <c r="O1244" s="18">
        <v>1</v>
      </c>
      <c r="P1244" s="18">
        <v>1</v>
      </c>
      <c r="Q1244" s="18">
        <v>0</v>
      </c>
      <c r="R1244" s="79">
        <v>0</v>
      </c>
      <c r="S1244" s="79">
        <v>1</v>
      </c>
      <c r="T1244" s="79">
        <v>0</v>
      </c>
      <c r="U1244" s="79">
        <v>1</v>
      </c>
      <c r="V1244" s="79">
        <v>0</v>
      </c>
      <c r="W1244" s="79">
        <v>1</v>
      </c>
      <c r="X1244" s="79">
        <v>0</v>
      </c>
      <c r="Y1244" s="79">
        <f>표35_49651611931749[[#This Row],[Mdm2(t+1)]]</f>
        <v>0</v>
      </c>
    </row>
    <row r="1245" spans="1:25" ht="10.8">
      <c r="A1245" s="54">
        <v>1</v>
      </c>
      <c r="B1245" s="23">
        <v>1</v>
      </c>
      <c r="C1245" s="25">
        <v>0</v>
      </c>
      <c r="D1245" s="25">
        <v>0</v>
      </c>
      <c r="E1245" s="24">
        <v>1</v>
      </c>
      <c r="F1245" s="26">
        <v>0</v>
      </c>
      <c r="G1245" s="26">
        <v>1</v>
      </c>
      <c r="H1245" s="26">
        <v>0</v>
      </c>
      <c r="I1245" s="26">
        <v>1</v>
      </c>
      <c r="J1245" s="6">
        <v>1</v>
      </c>
      <c r="K1245" s="5">
        <f t="shared" si="47"/>
        <v>0</v>
      </c>
      <c r="L1245" s="56">
        <f t="shared" si="46"/>
        <v>1</v>
      </c>
      <c r="M1245" s="18"/>
      <c r="N1245" s="18"/>
      <c r="O1245" s="18">
        <v>1</v>
      </c>
      <c r="P1245" s="18">
        <v>1</v>
      </c>
      <c r="Q1245" s="18">
        <v>0</v>
      </c>
      <c r="R1245" s="79">
        <v>0</v>
      </c>
      <c r="S1245" s="79">
        <v>1</v>
      </c>
      <c r="T1245" s="79">
        <v>0</v>
      </c>
      <c r="U1245" s="79">
        <v>1</v>
      </c>
      <c r="V1245" s="79">
        <v>0</v>
      </c>
      <c r="W1245" s="79">
        <v>1</v>
      </c>
      <c r="X1245" s="79">
        <v>1</v>
      </c>
      <c r="Y1245" s="79">
        <f>표35_49651611931749[[#This Row],[Mdm2(t+1)]]</f>
        <v>1</v>
      </c>
    </row>
    <row r="1246" spans="1:25" ht="10.8">
      <c r="A1246" s="54">
        <v>1</v>
      </c>
      <c r="B1246" s="23">
        <v>1</v>
      </c>
      <c r="C1246" s="25">
        <v>0</v>
      </c>
      <c r="D1246" s="25">
        <v>0</v>
      </c>
      <c r="E1246" s="24">
        <v>1</v>
      </c>
      <c r="F1246" s="26">
        <v>0</v>
      </c>
      <c r="G1246" s="26">
        <v>1</v>
      </c>
      <c r="H1246" s="26">
        <v>1</v>
      </c>
      <c r="I1246" s="26">
        <v>0</v>
      </c>
      <c r="J1246" s="6">
        <v>0</v>
      </c>
      <c r="K1246" s="5">
        <f t="shared" si="47"/>
        <v>0</v>
      </c>
      <c r="L1246" s="56">
        <f t="shared" si="46"/>
        <v>0</v>
      </c>
      <c r="M1246" s="18"/>
      <c r="N1246" s="18"/>
      <c r="O1246" s="18">
        <v>1</v>
      </c>
      <c r="P1246" s="18">
        <v>1</v>
      </c>
      <c r="Q1246" s="18">
        <v>0</v>
      </c>
      <c r="R1246" s="79">
        <v>0</v>
      </c>
      <c r="S1246" s="79">
        <v>1</v>
      </c>
      <c r="T1246" s="79">
        <v>0</v>
      </c>
      <c r="U1246" s="79">
        <v>1</v>
      </c>
      <c r="V1246" s="79">
        <v>1</v>
      </c>
      <c r="W1246" s="79">
        <v>0</v>
      </c>
      <c r="X1246" s="79">
        <v>0</v>
      </c>
      <c r="Y1246" s="79">
        <f>표35_49651611931749[[#This Row],[Mdm2(t+1)]]</f>
        <v>0</v>
      </c>
    </row>
    <row r="1247" spans="1:25" ht="10.8">
      <c r="A1247" s="54">
        <v>1</v>
      </c>
      <c r="B1247" s="23">
        <v>1</v>
      </c>
      <c r="C1247" s="25">
        <v>0</v>
      </c>
      <c r="D1247" s="25">
        <v>0</v>
      </c>
      <c r="E1247" s="24">
        <v>1</v>
      </c>
      <c r="F1247" s="26">
        <v>0</v>
      </c>
      <c r="G1247" s="26">
        <v>1</v>
      </c>
      <c r="H1247" s="26">
        <v>1</v>
      </c>
      <c r="I1247" s="26">
        <v>0</v>
      </c>
      <c r="J1247" s="6">
        <v>1</v>
      </c>
      <c r="K1247" s="5">
        <f t="shared" si="47"/>
        <v>0</v>
      </c>
      <c r="L1247" s="56">
        <f t="shared" si="46"/>
        <v>1</v>
      </c>
      <c r="M1247" s="18"/>
      <c r="N1247" s="18"/>
      <c r="O1247" s="18">
        <v>1</v>
      </c>
      <c r="P1247" s="18">
        <v>1</v>
      </c>
      <c r="Q1247" s="18">
        <v>0</v>
      </c>
      <c r="R1247" s="79">
        <v>0</v>
      </c>
      <c r="S1247" s="79">
        <v>1</v>
      </c>
      <c r="T1247" s="79">
        <v>0</v>
      </c>
      <c r="U1247" s="79">
        <v>1</v>
      </c>
      <c r="V1247" s="79">
        <v>1</v>
      </c>
      <c r="W1247" s="79">
        <v>0</v>
      </c>
      <c r="X1247" s="79">
        <v>1</v>
      </c>
      <c r="Y1247" s="79">
        <f>표35_49651611931749[[#This Row],[Mdm2(t+1)]]</f>
        <v>1</v>
      </c>
    </row>
    <row r="1248" spans="1:25" ht="10.8">
      <c r="A1248" s="54">
        <v>1</v>
      </c>
      <c r="B1248" s="23">
        <v>1</v>
      </c>
      <c r="C1248" s="25">
        <v>0</v>
      </c>
      <c r="D1248" s="25">
        <v>0</v>
      </c>
      <c r="E1248" s="24">
        <v>1</v>
      </c>
      <c r="F1248" s="26">
        <v>0</v>
      </c>
      <c r="G1248" s="26">
        <v>1</v>
      </c>
      <c r="H1248" s="26">
        <v>1</v>
      </c>
      <c r="I1248" s="26">
        <v>1</v>
      </c>
      <c r="J1248" s="6">
        <v>0</v>
      </c>
      <c r="K1248" s="5">
        <f t="shared" si="47"/>
        <v>1</v>
      </c>
      <c r="L1248" s="56">
        <f t="shared" si="46"/>
        <v>1</v>
      </c>
      <c r="M1248" s="18"/>
      <c r="N1248" s="18"/>
      <c r="O1248" s="18">
        <v>1</v>
      </c>
      <c r="P1248" s="18">
        <v>1</v>
      </c>
      <c r="Q1248" s="18">
        <v>0</v>
      </c>
      <c r="R1248" s="79">
        <v>0</v>
      </c>
      <c r="S1248" s="79">
        <v>1</v>
      </c>
      <c r="T1248" s="79">
        <v>0</v>
      </c>
      <c r="U1248" s="79">
        <v>1</v>
      </c>
      <c r="V1248" s="79">
        <v>1</v>
      </c>
      <c r="W1248" s="79">
        <v>1</v>
      </c>
      <c r="X1248" s="79">
        <v>0</v>
      </c>
      <c r="Y1248" s="79">
        <f>표35_49651611931749[[#This Row],[Mdm2(t+1)]]</f>
        <v>1</v>
      </c>
    </row>
    <row r="1249" spans="1:25" ht="10.8">
      <c r="A1249" s="54">
        <v>1</v>
      </c>
      <c r="B1249" s="23">
        <v>1</v>
      </c>
      <c r="C1249" s="25">
        <v>0</v>
      </c>
      <c r="D1249" s="25">
        <v>0</v>
      </c>
      <c r="E1249" s="24">
        <v>1</v>
      </c>
      <c r="F1249" s="26">
        <v>0</v>
      </c>
      <c r="G1249" s="26">
        <v>1</v>
      </c>
      <c r="H1249" s="26">
        <v>1</v>
      </c>
      <c r="I1249" s="26">
        <v>1</v>
      </c>
      <c r="J1249" s="6">
        <v>1</v>
      </c>
      <c r="K1249" s="5">
        <f t="shared" si="47"/>
        <v>1</v>
      </c>
      <c r="L1249" s="56">
        <f t="shared" si="46"/>
        <v>1</v>
      </c>
      <c r="M1249" s="18"/>
      <c r="N1249" s="18"/>
      <c r="O1249" s="18">
        <v>1</v>
      </c>
      <c r="P1249" s="18">
        <v>1</v>
      </c>
      <c r="Q1249" s="18">
        <v>0</v>
      </c>
      <c r="R1249" s="79">
        <v>0</v>
      </c>
      <c r="S1249" s="79">
        <v>1</v>
      </c>
      <c r="T1249" s="79">
        <v>0</v>
      </c>
      <c r="U1249" s="79">
        <v>1</v>
      </c>
      <c r="V1249" s="79">
        <v>1</v>
      </c>
      <c r="W1249" s="79">
        <v>1</v>
      </c>
      <c r="X1249" s="79">
        <v>1</v>
      </c>
      <c r="Y1249" s="79">
        <f>표35_49651611931749[[#This Row],[Mdm2(t+1)]]</f>
        <v>1</v>
      </c>
    </row>
    <row r="1250" spans="1:25" ht="10.8">
      <c r="A1250" s="54">
        <v>1</v>
      </c>
      <c r="B1250" s="23">
        <v>1</v>
      </c>
      <c r="C1250" s="25">
        <v>0</v>
      </c>
      <c r="D1250" s="25">
        <v>0</v>
      </c>
      <c r="E1250" s="24">
        <v>1</v>
      </c>
      <c r="F1250" s="26">
        <v>1</v>
      </c>
      <c r="G1250" s="26">
        <v>0</v>
      </c>
      <c r="H1250" s="26">
        <v>0</v>
      </c>
      <c r="I1250" s="26">
        <v>0</v>
      </c>
      <c r="J1250" s="5">
        <v>0</v>
      </c>
      <c r="K1250" s="5">
        <f t="shared" si="47"/>
        <v>-2</v>
      </c>
      <c r="L1250" s="56">
        <f t="shared" si="46"/>
        <v>0</v>
      </c>
      <c r="M1250" s="18"/>
      <c r="N1250" s="18"/>
      <c r="O1250" s="18">
        <v>1</v>
      </c>
      <c r="P1250" s="18">
        <v>1</v>
      </c>
      <c r="Q1250" s="18">
        <v>0</v>
      </c>
      <c r="R1250" s="79">
        <v>0</v>
      </c>
      <c r="S1250" s="79">
        <v>1</v>
      </c>
      <c r="T1250" s="79">
        <v>1</v>
      </c>
      <c r="U1250" s="79">
        <v>0</v>
      </c>
      <c r="V1250" s="79">
        <v>0</v>
      </c>
      <c r="W1250" s="79">
        <v>0</v>
      </c>
      <c r="X1250" s="79">
        <v>0</v>
      </c>
      <c r="Y1250" s="79">
        <f>표35_49651611931749[[#This Row],[Mdm2(t+1)]]</f>
        <v>0</v>
      </c>
    </row>
    <row r="1251" spans="1:25" ht="10.8">
      <c r="A1251" s="54">
        <v>1</v>
      </c>
      <c r="B1251" s="23">
        <v>1</v>
      </c>
      <c r="C1251" s="25">
        <v>0</v>
      </c>
      <c r="D1251" s="25">
        <v>0</v>
      </c>
      <c r="E1251" s="24">
        <v>1</v>
      </c>
      <c r="F1251" s="26">
        <v>1</v>
      </c>
      <c r="G1251" s="26">
        <v>0</v>
      </c>
      <c r="H1251" s="26">
        <v>0</v>
      </c>
      <c r="I1251" s="26">
        <v>0</v>
      </c>
      <c r="J1251" s="5">
        <v>1</v>
      </c>
      <c r="K1251" s="5">
        <f t="shared" si="47"/>
        <v>-2</v>
      </c>
      <c r="L1251" s="56">
        <f t="shared" si="46"/>
        <v>0</v>
      </c>
      <c r="M1251" s="18"/>
      <c r="N1251" s="18"/>
      <c r="O1251" s="18">
        <v>1</v>
      </c>
      <c r="P1251" s="18">
        <v>1</v>
      </c>
      <c r="Q1251" s="18">
        <v>0</v>
      </c>
      <c r="R1251" s="79">
        <v>0</v>
      </c>
      <c r="S1251" s="79">
        <v>1</v>
      </c>
      <c r="T1251" s="79">
        <v>1</v>
      </c>
      <c r="U1251" s="79">
        <v>0</v>
      </c>
      <c r="V1251" s="79">
        <v>0</v>
      </c>
      <c r="W1251" s="79">
        <v>0</v>
      </c>
      <c r="X1251" s="79">
        <v>1</v>
      </c>
      <c r="Y1251" s="79">
        <f>표35_49651611931749[[#This Row],[Mdm2(t+1)]]</f>
        <v>0</v>
      </c>
    </row>
    <row r="1252" spans="1:25" ht="10.8">
      <c r="A1252" s="54">
        <v>1</v>
      </c>
      <c r="B1252" s="23">
        <v>1</v>
      </c>
      <c r="C1252" s="25">
        <v>0</v>
      </c>
      <c r="D1252" s="25">
        <v>0</v>
      </c>
      <c r="E1252" s="24">
        <v>1</v>
      </c>
      <c r="F1252" s="26">
        <v>1</v>
      </c>
      <c r="G1252" s="26">
        <v>0</v>
      </c>
      <c r="H1252" s="26">
        <v>0</v>
      </c>
      <c r="I1252" s="26">
        <v>1</v>
      </c>
      <c r="J1252" s="5">
        <v>0</v>
      </c>
      <c r="K1252" s="5">
        <f t="shared" si="47"/>
        <v>-1</v>
      </c>
      <c r="L1252" s="56">
        <f t="shared" si="46"/>
        <v>0</v>
      </c>
      <c r="M1252" s="18"/>
      <c r="N1252" s="18"/>
      <c r="O1252" s="18">
        <v>1</v>
      </c>
      <c r="P1252" s="18">
        <v>1</v>
      </c>
      <c r="Q1252" s="18">
        <v>0</v>
      </c>
      <c r="R1252" s="79">
        <v>0</v>
      </c>
      <c r="S1252" s="79">
        <v>1</v>
      </c>
      <c r="T1252" s="79">
        <v>1</v>
      </c>
      <c r="U1252" s="79">
        <v>0</v>
      </c>
      <c r="V1252" s="79">
        <v>0</v>
      </c>
      <c r="W1252" s="79">
        <v>1</v>
      </c>
      <c r="X1252" s="79">
        <v>0</v>
      </c>
      <c r="Y1252" s="79">
        <f>표35_49651611931749[[#This Row],[Mdm2(t+1)]]</f>
        <v>0</v>
      </c>
    </row>
    <row r="1253" spans="1:25" ht="10.8">
      <c r="A1253" s="54">
        <v>1</v>
      </c>
      <c r="B1253" s="23">
        <v>1</v>
      </c>
      <c r="C1253" s="25">
        <v>0</v>
      </c>
      <c r="D1253" s="25">
        <v>0</v>
      </c>
      <c r="E1253" s="24">
        <v>1</v>
      </c>
      <c r="F1253" s="26">
        <v>1</v>
      </c>
      <c r="G1253" s="26">
        <v>0</v>
      </c>
      <c r="H1253" s="26">
        <v>0</v>
      </c>
      <c r="I1253" s="26">
        <v>1</v>
      </c>
      <c r="J1253" s="5">
        <v>1</v>
      </c>
      <c r="K1253" s="5">
        <f t="shared" si="47"/>
        <v>-1</v>
      </c>
      <c r="L1253" s="56">
        <f t="shared" si="46"/>
        <v>0</v>
      </c>
      <c r="M1253" s="18"/>
      <c r="N1253" s="18"/>
      <c r="O1253" s="18">
        <v>1</v>
      </c>
      <c r="P1253" s="18">
        <v>1</v>
      </c>
      <c r="Q1253" s="18">
        <v>0</v>
      </c>
      <c r="R1253" s="79">
        <v>0</v>
      </c>
      <c r="S1253" s="79">
        <v>1</v>
      </c>
      <c r="T1253" s="79">
        <v>1</v>
      </c>
      <c r="U1253" s="79">
        <v>0</v>
      </c>
      <c r="V1253" s="79">
        <v>0</v>
      </c>
      <c r="W1253" s="79">
        <v>1</v>
      </c>
      <c r="X1253" s="79">
        <v>1</v>
      </c>
      <c r="Y1253" s="79">
        <f>표35_49651611931749[[#This Row],[Mdm2(t+1)]]</f>
        <v>0</v>
      </c>
    </row>
    <row r="1254" spans="1:25" ht="10.8">
      <c r="A1254" s="54">
        <v>1</v>
      </c>
      <c r="B1254" s="23">
        <v>1</v>
      </c>
      <c r="C1254" s="25">
        <v>0</v>
      </c>
      <c r="D1254" s="25">
        <v>0</v>
      </c>
      <c r="E1254" s="24">
        <v>1</v>
      </c>
      <c r="F1254" s="26">
        <v>1</v>
      </c>
      <c r="G1254" s="26">
        <v>0</v>
      </c>
      <c r="H1254" s="26">
        <v>1</v>
      </c>
      <c r="I1254" s="26">
        <v>0</v>
      </c>
      <c r="J1254" s="6">
        <v>0</v>
      </c>
      <c r="K1254" s="5">
        <f t="shared" si="47"/>
        <v>-1</v>
      </c>
      <c r="L1254" s="56">
        <f t="shared" si="46"/>
        <v>0</v>
      </c>
      <c r="M1254" s="18"/>
      <c r="N1254" s="18"/>
      <c r="O1254" s="18">
        <v>1</v>
      </c>
      <c r="P1254" s="18">
        <v>1</v>
      </c>
      <c r="Q1254" s="18">
        <v>0</v>
      </c>
      <c r="R1254" s="79">
        <v>0</v>
      </c>
      <c r="S1254" s="79">
        <v>1</v>
      </c>
      <c r="T1254" s="79">
        <v>1</v>
      </c>
      <c r="U1254" s="79">
        <v>0</v>
      </c>
      <c r="V1254" s="79">
        <v>1</v>
      </c>
      <c r="W1254" s="79">
        <v>0</v>
      </c>
      <c r="X1254" s="79">
        <v>0</v>
      </c>
      <c r="Y1254" s="79">
        <f>표35_49651611931749[[#This Row],[Mdm2(t+1)]]</f>
        <v>0</v>
      </c>
    </row>
    <row r="1255" spans="1:25" ht="10.8">
      <c r="A1255" s="54">
        <v>1</v>
      </c>
      <c r="B1255" s="23">
        <v>1</v>
      </c>
      <c r="C1255" s="25">
        <v>0</v>
      </c>
      <c r="D1255" s="25">
        <v>0</v>
      </c>
      <c r="E1255" s="24">
        <v>1</v>
      </c>
      <c r="F1255" s="26">
        <v>1</v>
      </c>
      <c r="G1255" s="26">
        <v>0</v>
      </c>
      <c r="H1255" s="26">
        <v>1</v>
      </c>
      <c r="I1255" s="26">
        <v>0</v>
      </c>
      <c r="J1255" s="6">
        <v>1</v>
      </c>
      <c r="K1255" s="5">
        <f t="shared" si="47"/>
        <v>-1</v>
      </c>
      <c r="L1255" s="56">
        <f t="shared" si="46"/>
        <v>0</v>
      </c>
      <c r="M1255" s="18"/>
      <c r="N1255" s="18"/>
      <c r="O1255" s="18">
        <v>1</v>
      </c>
      <c r="P1255" s="18">
        <v>1</v>
      </c>
      <c r="Q1255" s="18">
        <v>0</v>
      </c>
      <c r="R1255" s="79">
        <v>0</v>
      </c>
      <c r="S1255" s="79">
        <v>1</v>
      </c>
      <c r="T1255" s="79">
        <v>1</v>
      </c>
      <c r="U1255" s="79">
        <v>0</v>
      </c>
      <c r="V1255" s="79">
        <v>1</v>
      </c>
      <c r="W1255" s="79">
        <v>0</v>
      </c>
      <c r="X1255" s="79">
        <v>1</v>
      </c>
      <c r="Y1255" s="79">
        <f>표35_49651611931749[[#This Row],[Mdm2(t+1)]]</f>
        <v>0</v>
      </c>
    </row>
    <row r="1256" spans="1:25" ht="10.8">
      <c r="A1256" s="54">
        <v>1</v>
      </c>
      <c r="B1256" s="23">
        <v>1</v>
      </c>
      <c r="C1256" s="25">
        <v>0</v>
      </c>
      <c r="D1256" s="25">
        <v>0</v>
      </c>
      <c r="E1256" s="24">
        <v>1</v>
      </c>
      <c r="F1256" s="26">
        <v>1</v>
      </c>
      <c r="G1256" s="26">
        <v>0</v>
      </c>
      <c r="H1256" s="26">
        <v>1</v>
      </c>
      <c r="I1256" s="26">
        <v>1</v>
      </c>
      <c r="J1256" s="6">
        <v>0</v>
      </c>
      <c r="K1256" s="5">
        <f t="shared" si="47"/>
        <v>0</v>
      </c>
      <c r="L1256" s="56">
        <f t="shared" si="46"/>
        <v>0</v>
      </c>
      <c r="M1256" s="18"/>
      <c r="N1256" s="18"/>
      <c r="O1256" s="18">
        <v>1</v>
      </c>
      <c r="P1256" s="18">
        <v>1</v>
      </c>
      <c r="Q1256" s="18">
        <v>0</v>
      </c>
      <c r="R1256" s="79">
        <v>0</v>
      </c>
      <c r="S1256" s="79">
        <v>1</v>
      </c>
      <c r="T1256" s="79">
        <v>1</v>
      </c>
      <c r="U1256" s="79">
        <v>0</v>
      </c>
      <c r="V1256" s="79">
        <v>1</v>
      </c>
      <c r="W1256" s="79">
        <v>1</v>
      </c>
      <c r="X1256" s="79">
        <v>0</v>
      </c>
      <c r="Y1256" s="79">
        <f>표35_49651611931749[[#This Row],[Mdm2(t+1)]]</f>
        <v>0</v>
      </c>
    </row>
    <row r="1257" spans="1:25" ht="10.8">
      <c r="A1257" s="54">
        <v>1</v>
      </c>
      <c r="B1257" s="23">
        <v>1</v>
      </c>
      <c r="C1257" s="25">
        <v>0</v>
      </c>
      <c r="D1257" s="25">
        <v>0</v>
      </c>
      <c r="E1257" s="24">
        <v>1</v>
      </c>
      <c r="F1257" s="26">
        <v>1</v>
      </c>
      <c r="G1257" s="26">
        <v>0</v>
      </c>
      <c r="H1257" s="26">
        <v>1</v>
      </c>
      <c r="I1257" s="26">
        <v>1</v>
      </c>
      <c r="J1257" s="6">
        <v>1</v>
      </c>
      <c r="K1257" s="5">
        <f t="shared" si="47"/>
        <v>0</v>
      </c>
      <c r="L1257" s="56">
        <f t="shared" si="46"/>
        <v>1</v>
      </c>
      <c r="M1257" s="18"/>
      <c r="N1257" s="18"/>
      <c r="O1257" s="18">
        <v>1</v>
      </c>
      <c r="P1257" s="18">
        <v>1</v>
      </c>
      <c r="Q1257" s="18">
        <v>0</v>
      </c>
      <c r="R1257" s="79">
        <v>0</v>
      </c>
      <c r="S1257" s="79">
        <v>1</v>
      </c>
      <c r="T1257" s="79">
        <v>1</v>
      </c>
      <c r="U1257" s="79">
        <v>0</v>
      </c>
      <c r="V1257" s="79">
        <v>1</v>
      </c>
      <c r="W1257" s="79">
        <v>1</v>
      </c>
      <c r="X1257" s="79">
        <v>1</v>
      </c>
      <c r="Y1257" s="79">
        <f>표35_49651611931749[[#This Row],[Mdm2(t+1)]]</f>
        <v>1</v>
      </c>
    </row>
    <row r="1258" spans="1:25" ht="10.8">
      <c r="A1258" s="54">
        <v>1</v>
      </c>
      <c r="B1258" s="23">
        <v>1</v>
      </c>
      <c r="C1258" s="25">
        <v>0</v>
      </c>
      <c r="D1258" s="25">
        <v>0</v>
      </c>
      <c r="E1258" s="24">
        <v>1</v>
      </c>
      <c r="F1258" s="26">
        <v>1</v>
      </c>
      <c r="G1258" s="26">
        <v>1</v>
      </c>
      <c r="H1258" s="26">
        <v>0</v>
      </c>
      <c r="I1258" s="26">
        <v>0</v>
      </c>
      <c r="J1258" s="6">
        <v>0</v>
      </c>
      <c r="K1258" s="5">
        <f t="shared" si="47"/>
        <v>0</v>
      </c>
      <c r="L1258" s="56">
        <f t="shared" si="46"/>
        <v>0</v>
      </c>
      <c r="M1258" s="18"/>
      <c r="N1258" s="18"/>
      <c r="O1258" s="18">
        <v>1</v>
      </c>
      <c r="P1258" s="18">
        <v>1</v>
      </c>
      <c r="Q1258" s="18">
        <v>0</v>
      </c>
      <c r="R1258" s="79">
        <v>0</v>
      </c>
      <c r="S1258" s="79">
        <v>1</v>
      </c>
      <c r="T1258" s="79">
        <v>1</v>
      </c>
      <c r="U1258" s="79">
        <v>1</v>
      </c>
      <c r="V1258" s="79">
        <v>0</v>
      </c>
      <c r="W1258" s="79">
        <v>0</v>
      </c>
      <c r="X1258" s="79">
        <v>0</v>
      </c>
      <c r="Y1258" s="79">
        <f>표35_49651611931749[[#This Row],[Mdm2(t+1)]]</f>
        <v>0</v>
      </c>
    </row>
    <row r="1259" spans="1:25" ht="10.8">
      <c r="A1259" s="54">
        <v>1</v>
      </c>
      <c r="B1259" s="23">
        <v>1</v>
      </c>
      <c r="C1259" s="25">
        <v>0</v>
      </c>
      <c r="D1259" s="25">
        <v>0</v>
      </c>
      <c r="E1259" s="24">
        <v>1</v>
      </c>
      <c r="F1259" s="26">
        <v>1</v>
      </c>
      <c r="G1259" s="26">
        <v>1</v>
      </c>
      <c r="H1259" s="26">
        <v>0</v>
      </c>
      <c r="I1259" s="26">
        <v>0</v>
      </c>
      <c r="J1259" s="6">
        <v>1</v>
      </c>
      <c r="K1259" s="5">
        <f t="shared" si="47"/>
        <v>0</v>
      </c>
      <c r="L1259" s="56">
        <f t="shared" si="46"/>
        <v>1</v>
      </c>
      <c r="M1259" s="18"/>
      <c r="N1259" s="18"/>
      <c r="O1259" s="18">
        <v>1</v>
      </c>
      <c r="P1259" s="18">
        <v>1</v>
      </c>
      <c r="Q1259" s="18">
        <v>0</v>
      </c>
      <c r="R1259" s="79">
        <v>0</v>
      </c>
      <c r="S1259" s="79">
        <v>1</v>
      </c>
      <c r="T1259" s="79">
        <v>1</v>
      </c>
      <c r="U1259" s="79">
        <v>1</v>
      </c>
      <c r="V1259" s="79">
        <v>0</v>
      </c>
      <c r="W1259" s="79">
        <v>0</v>
      </c>
      <c r="X1259" s="79">
        <v>1</v>
      </c>
      <c r="Y1259" s="79">
        <f>표35_49651611931749[[#This Row],[Mdm2(t+1)]]</f>
        <v>1</v>
      </c>
    </row>
    <row r="1260" spans="1:25" ht="10.8">
      <c r="A1260" s="54">
        <v>1</v>
      </c>
      <c r="B1260" s="23">
        <v>1</v>
      </c>
      <c r="C1260" s="25">
        <v>0</v>
      </c>
      <c r="D1260" s="25">
        <v>0</v>
      </c>
      <c r="E1260" s="24">
        <v>1</v>
      </c>
      <c r="F1260" s="26">
        <v>1</v>
      </c>
      <c r="G1260" s="26">
        <v>1</v>
      </c>
      <c r="H1260" s="26">
        <v>0</v>
      </c>
      <c r="I1260" s="26">
        <v>1</v>
      </c>
      <c r="J1260" s="6">
        <v>0</v>
      </c>
      <c r="K1260" s="5">
        <f t="shared" si="47"/>
        <v>1</v>
      </c>
      <c r="L1260" s="56">
        <f t="shared" si="46"/>
        <v>1</v>
      </c>
      <c r="M1260" s="18"/>
      <c r="N1260" s="18"/>
      <c r="O1260" s="18">
        <v>1</v>
      </c>
      <c r="P1260" s="18">
        <v>1</v>
      </c>
      <c r="Q1260" s="18">
        <v>0</v>
      </c>
      <c r="R1260" s="79">
        <v>0</v>
      </c>
      <c r="S1260" s="79">
        <v>1</v>
      </c>
      <c r="T1260" s="79">
        <v>1</v>
      </c>
      <c r="U1260" s="79">
        <v>1</v>
      </c>
      <c r="V1260" s="79">
        <v>0</v>
      </c>
      <c r="W1260" s="79">
        <v>1</v>
      </c>
      <c r="X1260" s="79">
        <v>0</v>
      </c>
      <c r="Y1260" s="79">
        <f>표35_49651611931749[[#This Row],[Mdm2(t+1)]]</f>
        <v>1</v>
      </c>
    </row>
    <row r="1261" spans="1:25" ht="10.8">
      <c r="A1261" s="54">
        <v>1</v>
      </c>
      <c r="B1261" s="23">
        <v>1</v>
      </c>
      <c r="C1261" s="25">
        <v>0</v>
      </c>
      <c r="D1261" s="25">
        <v>0</v>
      </c>
      <c r="E1261" s="24">
        <v>1</v>
      </c>
      <c r="F1261" s="26">
        <v>1</v>
      </c>
      <c r="G1261" s="26">
        <v>1</v>
      </c>
      <c r="H1261" s="26">
        <v>0</v>
      </c>
      <c r="I1261" s="26">
        <v>1</v>
      </c>
      <c r="J1261" s="6">
        <v>1</v>
      </c>
      <c r="K1261" s="5">
        <f t="shared" si="47"/>
        <v>1</v>
      </c>
      <c r="L1261" s="56">
        <f t="shared" si="46"/>
        <v>1</v>
      </c>
      <c r="M1261" s="18"/>
      <c r="N1261" s="18"/>
      <c r="O1261" s="18">
        <v>1</v>
      </c>
      <c r="P1261" s="18">
        <v>1</v>
      </c>
      <c r="Q1261" s="18">
        <v>0</v>
      </c>
      <c r="R1261" s="79">
        <v>0</v>
      </c>
      <c r="S1261" s="79">
        <v>1</v>
      </c>
      <c r="T1261" s="79">
        <v>1</v>
      </c>
      <c r="U1261" s="79">
        <v>1</v>
      </c>
      <c r="V1261" s="79">
        <v>0</v>
      </c>
      <c r="W1261" s="79">
        <v>1</v>
      </c>
      <c r="X1261" s="79">
        <v>1</v>
      </c>
      <c r="Y1261" s="79">
        <f>표35_49651611931749[[#This Row],[Mdm2(t+1)]]</f>
        <v>1</v>
      </c>
    </row>
    <row r="1262" spans="1:25" ht="10.8">
      <c r="A1262" s="54">
        <v>1</v>
      </c>
      <c r="B1262" s="23">
        <v>1</v>
      </c>
      <c r="C1262" s="25">
        <v>0</v>
      </c>
      <c r="D1262" s="25">
        <v>0</v>
      </c>
      <c r="E1262" s="24">
        <v>1</v>
      </c>
      <c r="F1262" s="26">
        <v>1</v>
      </c>
      <c r="G1262" s="26">
        <v>1</v>
      </c>
      <c r="H1262" s="26">
        <v>1</v>
      </c>
      <c r="I1262" s="26">
        <v>0</v>
      </c>
      <c r="J1262" s="5">
        <v>0</v>
      </c>
      <c r="K1262" s="5">
        <f t="shared" si="47"/>
        <v>1</v>
      </c>
      <c r="L1262" s="56">
        <f t="shared" si="46"/>
        <v>1</v>
      </c>
      <c r="M1262" s="18"/>
      <c r="N1262" s="18"/>
      <c r="O1262" s="18">
        <v>1</v>
      </c>
      <c r="P1262" s="18">
        <v>1</v>
      </c>
      <c r="Q1262" s="18">
        <v>0</v>
      </c>
      <c r="R1262" s="79">
        <v>0</v>
      </c>
      <c r="S1262" s="79">
        <v>1</v>
      </c>
      <c r="T1262" s="79">
        <v>1</v>
      </c>
      <c r="U1262" s="79">
        <v>1</v>
      </c>
      <c r="V1262" s="79">
        <v>1</v>
      </c>
      <c r="W1262" s="79">
        <v>0</v>
      </c>
      <c r="X1262" s="79">
        <v>0</v>
      </c>
      <c r="Y1262" s="79">
        <f>표35_49651611931749[[#This Row],[Mdm2(t+1)]]</f>
        <v>1</v>
      </c>
    </row>
    <row r="1263" spans="1:25" ht="10.8">
      <c r="A1263" s="54">
        <v>1</v>
      </c>
      <c r="B1263" s="23">
        <v>1</v>
      </c>
      <c r="C1263" s="25">
        <v>0</v>
      </c>
      <c r="D1263" s="25">
        <v>0</v>
      </c>
      <c r="E1263" s="24">
        <v>1</v>
      </c>
      <c r="F1263" s="26">
        <v>1</v>
      </c>
      <c r="G1263" s="26">
        <v>1</v>
      </c>
      <c r="H1263" s="26">
        <v>1</v>
      </c>
      <c r="I1263" s="26">
        <v>0</v>
      </c>
      <c r="J1263" s="5">
        <v>1</v>
      </c>
      <c r="K1263" s="5">
        <f t="shared" si="47"/>
        <v>1</v>
      </c>
      <c r="L1263" s="56">
        <f t="shared" si="46"/>
        <v>1</v>
      </c>
      <c r="M1263" s="18"/>
      <c r="N1263" s="18"/>
      <c r="O1263" s="18">
        <v>1</v>
      </c>
      <c r="P1263" s="18">
        <v>1</v>
      </c>
      <c r="Q1263" s="18">
        <v>0</v>
      </c>
      <c r="R1263" s="79">
        <v>0</v>
      </c>
      <c r="S1263" s="79">
        <v>1</v>
      </c>
      <c r="T1263" s="79">
        <v>1</v>
      </c>
      <c r="U1263" s="79">
        <v>1</v>
      </c>
      <c r="V1263" s="79">
        <v>1</v>
      </c>
      <c r="W1263" s="79">
        <v>0</v>
      </c>
      <c r="X1263" s="79">
        <v>1</v>
      </c>
      <c r="Y1263" s="79">
        <f>표35_49651611931749[[#This Row],[Mdm2(t+1)]]</f>
        <v>1</v>
      </c>
    </row>
    <row r="1264" spans="1:25" ht="10.8">
      <c r="A1264" s="54">
        <v>1</v>
      </c>
      <c r="B1264" s="23">
        <v>1</v>
      </c>
      <c r="C1264" s="25">
        <v>0</v>
      </c>
      <c r="D1264" s="25">
        <v>0</v>
      </c>
      <c r="E1264" s="24">
        <v>1</v>
      </c>
      <c r="F1264" s="26">
        <v>1</v>
      </c>
      <c r="G1264" s="26">
        <v>1</v>
      </c>
      <c r="H1264" s="26">
        <v>1</v>
      </c>
      <c r="I1264" s="26">
        <v>1</v>
      </c>
      <c r="J1264" s="5">
        <v>0</v>
      </c>
      <c r="K1264" s="5">
        <f t="shared" si="47"/>
        <v>2</v>
      </c>
      <c r="L1264" s="56">
        <f t="shared" si="46"/>
        <v>1</v>
      </c>
      <c r="M1264" s="18"/>
      <c r="N1264" s="18"/>
      <c r="O1264" s="18">
        <v>1</v>
      </c>
      <c r="P1264" s="18">
        <v>1</v>
      </c>
      <c r="Q1264" s="18">
        <v>0</v>
      </c>
      <c r="R1264" s="79">
        <v>0</v>
      </c>
      <c r="S1264" s="79">
        <v>1</v>
      </c>
      <c r="T1264" s="79">
        <v>1</v>
      </c>
      <c r="U1264" s="79">
        <v>1</v>
      </c>
      <c r="V1264" s="79">
        <v>1</v>
      </c>
      <c r="W1264" s="79">
        <v>1</v>
      </c>
      <c r="X1264" s="79">
        <v>0</v>
      </c>
      <c r="Y1264" s="79">
        <f>표35_49651611931749[[#This Row],[Mdm2(t+1)]]</f>
        <v>1</v>
      </c>
    </row>
    <row r="1265" spans="1:25" ht="10.8">
      <c r="A1265" s="54">
        <v>1</v>
      </c>
      <c r="B1265" s="23">
        <v>1</v>
      </c>
      <c r="C1265" s="25">
        <v>0</v>
      </c>
      <c r="D1265" s="25">
        <v>0</v>
      </c>
      <c r="E1265" s="24">
        <v>1</v>
      </c>
      <c r="F1265" s="26">
        <v>1</v>
      </c>
      <c r="G1265" s="26">
        <v>1</v>
      </c>
      <c r="H1265" s="26">
        <v>1</v>
      </c>
      <c r="I1265" s="26">
        <v>1</v>
      </c>
      <c r="J1265" s="5">
        <v>1</v>
      </c>
      <c r="K1265" s="5">
        <f t="shared" si="47"/>
        <v>2</v>
      </c>
      <c r="L1265" s="56">
        <f t="shared" si="46"/>
        <v>1</v>
      </c>
      <c r="M1265" s="18"/>
      <c r="N1265" s="18"/>
      <c r="O1265" s="18">
        <v>1</v>
      </c>
      <c r="P1265" s="18">
        <v>1</v>
      </c>
      <c r="Q1265" s="18">
        <v>0</v>
      </c>
      <c r="R1265" s="79">
        <v>0</v>
      </c>
      <c r="S1265" s="79">
        <v>1</v>
      </c>
      <c r="T1265" s="79">
        <v>1</v>
      </c>
      <c r="U1265" s="79">
        <v>1</v>
      </c>
      <c r="V1265" s="79">
        <v>1</v>
      </c>
      <c r="W1265" s="79">
        <v>1</v>
      </c>
      <c r="X1265" s="79">
        <v>1</v>
      </c>
      <c r="Y1265" s="79">
        <f>표35_49651611931749[[#This Row],[Mdm2(t+1)]]</f>
        <v>1</v>
      </c>
    </row>
    <row r="1266" spans="1:25" ht="10.8">
      <c r="A1266" s="54">
        <v>1</v>
      </c>
      <c r="B1266" s="23">
        <v>1</v>
      </c>
      <c r="C1266" s="25">
        <v>0</v>
      </c>
      <c r="D1266" s="23">
        <v>1</v>
      </c>
      <c r="E1266" s="24">
        <v>0</v>
      </c>
      <c r="F1266" s="24">
        <v>0</v>
      </c>
      <c r="G1266" s="24">
        <v>0</v>
      </c>
      <c r="H1266" s="24">
        <v>0</v>
      </c>
      <c r="I1266" s="24">
        <v>0</v>
      </c>
      <c r="J1266" s="6">
        <v>0</v>
      </c>
      <c r="K1266" s="5">
        <f t="shared" si="47"/>
        <v>-6</v>
      </c>
      <c r="L1266" s="56">
        <f t="shared" ref="L1266:L1329" si="48">IF(K1266&gt;0,1,IF(K1266&lt;0,0,J1266))</f>
        <v>0</v>
      </c>
      <c r="M1266" s="18"/>
      <c r="N1266" s="18"/>
      <c r="O1266" s="18">
        <v>1</v>
      </c>
      <c r="P1266" s="18">
        <v>1</v>
      </c>
      <c r="Q1266" s="18">
        <v>0</v>
      </c>
      <c r="R1266" s="79">
        <v>1</v>
      </c>
      <c r="S1266" s="79">
        <v>0</v>
      </c>
      <c r="T1266" s="79">
        <v>0</v>
      </c>
      <c r="U1266" s="79">
        <v>0</v>
      </c>
      <c r="V1266" s="79">
        <v>0</v>
      </c>
      <c r="W1266" s="79">
        <v>0</v>
      </c>
      <c r="X1266" s="79">
        <v>0</v>
      </c>
      <c r="Y1266" s="79">
        <f>표35_49651611931749[[#This Row],[Mdm2(t+1)]]</f>
        <v>0</v>
      </c>
    </row>
    <row r="1267" spans="1:25" ht="10.8">
      <c r="A1267" s="54">
        <v>1</v>
      </c>
      <c r="B1267" s="23">
        <v>1</v>
      </c>
      <c r="C1267" s="25">
        <v>0</v>
      </c>
      <c r="D1267" s="23">
        <v>1</v>
      </c>
      <c r="E1267" s="24">
        <v>0</v>
      </c>
      <c r="F1267" s="24">
        <v>0</v>
      </c>
      <c r="G1267" s="24">
        <v>0</v>
      </c>
      <c r="H1267" s="24">
        <v>0</v>
      </c>
      <c r="I1267" s="24">
        <v>0</v>
      </c>
      <c r="J1267" s="6">
        <v>1</v>
      </c>
      <c r="K1267" s="5">
        <f t="shared" ref="K1267:K1330" si="49">A1267*$C$423+B1267*$C$424+C1267*$C$425+D1267*$C$426+E1267*$C$427+F1267*$C$428+G1267*$C$429+H1267*$C$430+I1267*$C$431+$C$422</f>
        <v>-6</v>
      </c>
      <c r="L1267" s="56">
        <f t="shared" si="48"/>
        <v>0</v>
      </c>
      <c r="M1267" s="18"/>
      <c r="N1267" s="18"/>
      <c r="O1267" s="18">
        <v>1</v>
      </c>
      <c r="P1267" s="18">
        <v>1</v>
      </c>
      <c r="Q1267" s="18">
        <v>0</v>
      </c>
      <c r="R1267" s="79">
        <v>1</v>
      </c>
      <c r="S1267" s="79">
        <v>0</v>
      </c>
      <c r="T1267" s="79">
        <v>0</v>
      </c>
      <c r="U1267" s="79">
        <v>0</v>
      </c>
      <c r="V1267" s="79">
        <v>0</v>
      </c>
      <c r="W1267" s="79">
        <v>0</v>
      </c>
      <c r="X1267" s="79">
        <v>1</v>
      </c>
      <c r="Y1267" s="79">
        <f>표35_49651611931749[[#This Row],[Mdm2(t+1)]]</f>
        <v>0</v>
      </c>
    </row>
    <row r="1268" spans="1:25" ht="10.8">
      <c r="A1268" s="54">
        <v>1</v>
      </c>
      <c r="B1268" s="23">
        <v>1</v>
      </c>
      <c r="C1268" s="25">
        <v>0</v>
      </c>
      <c r="D1268" s="23">
        <v>1</v>
      </c>
      <c r="E1268" s="24">
        <v>0</v>
      </c>
      <c r="F1268" s="24">
        <v>0</v>
      </c>
      <c r="G1268" s="24">
        <v>0</v>
      </c>
      <c r="H1268" s="24">
        <v>0</v>
      </c>
      <c r="I1268" s="24">
        <v>1</v>
      </c>
      <c r="J1268" s="6">
        <v>0</v>
      </c>
      <c r="K1268" s="5">
        <f t="shared" si="49"/>
        <v>-5</v>
      </c>
      <c r="L1268" s="56">
        <f t="shared" si="48"/>
        <v>0</v>
      </c>
      <c r="M1268" s="18"/>
      <c r="N1268" s="18"/>
      <c r="O1268" s="18">
        <v>1</v>
      </c>
      <c r="P1268" s="18">
        <v>1</v>
      </c>
      <c r="Q1268" s="18">
        <v>0</v>
      </c>
      <c r="R1268" s="79">
        <v>1</v>
      </c>
      <c r="S1268" s="79">
        <v>0</v>
      </c>
      <c r="T1268" s="79">
        <v>0</v>
      </c>
      <c r="U1268" s="79">
        <v>0</v>
      </c>
      <c r="V1268" s="79">
        <v>0</v>
      </c>
      <c r="W1268" s="79">
        <v>1</v>
      </c>
      <c r="X1268" s="79">
        <v>0</v>
      </c>
      <c r="Y1268" s="79">
        <f>표35_49651611931749[[#This Row],[Mdm2(t+1)]]</f>
        <v>0</v>
      </c>
    </row>
    <row r="1269" spans="1:25" ht="10.8">
      <c r="A1269" s="54">
        <v>1</v>
      </c>
      <c r="B1269" s="23">
        <v>1</v>
      </c>
      <c r="C1269" s="25">
        <v>0</v>
      </c>
      <c r="D1269" s="23">
        <v>1</v>
      </c>
      <c r="E1269" s="24">
        <v>0</v>
      </c>
      <c r="F1269" s="24">
        <v>0</v>
      </c>
      <c r="G1269" s="24">
        <v>0</v>
      </c>
      <c r="H1269" s="24">
        <v>0</v>
      </c>
      <c r="I1269" s="24">
        <v>1</v>
      </c>
      <c r="J1269" s="6">
        <v>1</v>
      </c>
      <c r="K1269" s="5">
        <f t="shared" si="49"/>
        <v>-5</v>
      </c>
      <c r="L1269" s="56">
        <f t="shared" si="48"/>
        <v>0</v>
      </c>
      <c r="M1269" s="18"/>
      <c r="N1269" s="18"/>
      <c r="O1269" s="18">
        <v>1</v>
      </c>
      <c r="P1269" s="18">
        <v>1</v>
      </c>
      <c r="Q1269" s="18">
        <v>0</v>
      </c>
      <c r="R1269" s="79">
        <v>1</v>
      </c>
      <c r="S1269" s="79">
        <v>0</v>
      </c>
      <c r="T1269" s="79">
        <v>0</v>
      </c>
      <c r="U1269" s="79">
        <v>0</v>
      </c>
      <c r="V1269" s="79">
        <v>0</v>
      </c>
      <c r="W1269" s="79">
        <v>1</v>
      </c>
      <c r="X1269" s="79">
        <v>1</v>
      </c>
      <c r="Y1269" s="79">
        <f>표35_49651611931749[[#This Row],[Mdm2(t+1)]]</f>
        <v>0</v>
      </c>
    </row>
    <row r="1270" spans="1:25" ht="10.8">
      <c r="A1270" s="54">
        <v>1</v>
      </c>
      <c r="B1270" s="23">
        <v>1</v>
      </c>
      <c r="C1270" s="25">
        <v>0</v>
      </c>
      <c r="D1270" s="23">
        <v>1</v>
      </c>
      <c r="E1270" s="24">
        <v>0</v>
      </c>
      <c r="F1270" s="24">
        <v>0</v>
      </c>
      <c r="G1270" s="24">
        <v>0</v>
      </c>
      <c r="H1270" s="24">
        <v>1</v>
      </c>
      <c r="I1270" s="24">
        <v>0</v>
      </c>
      <c r="J1270" s="6">
        <v>0</v>
      </c>
      <c r="K1270" s="5">
        <f t="shared" si="49"/>
        <v>-5</v>
      </c>
      <c r="L1270" s="56">
        <f t="shared" si="48"/>
        <v>0</v>
      </c>
      <c r="M1270" s="18"/>
      <c r="N1270" s="18"/>
      <c r="O1270" s="18">
        <v>1</v>
      </c>
      <c r="P1270" s="18">
        <v>1</v>
      </c>
      <c r="Q1270" s="18">
        <v>0</v>
      </c>
      <c r="R1270" s="79">
        <v>1</v>
      </c>
      <c r="S1270" s="79">
        <v>0</v>
      </c>
      <c r="T1270" s="79">
        <v>0</v>
      </c>
      <c r="U1270" s="79">
        <v>0</v>
      </c>
      <c r="V1270" s="79">
        <v>1</v>
      </c>
      <c r="W1270" s="79">
        <v>0</v>
      </c>
      <c r="X1270" s="79">
        <v>0</v>
      </c>
      <c r="Y1270" s="79">
        <f>표35_49651611931749[[#This Row],[Mdm2(t+1)]]</f>
        <v>0</v>
      </c>
    </row>
    <row r="1271" spans="1:25" ht="10.8">
      <c r="A1271" s="54">
        <v>1</v>
      </c>
      <c r="B1271" s="23">
        <v>1</v>
      </c>
      <c r="C1271" s="25">
        <v>0</v>
      </c>
      <c r="D1271" s="23">
        <v>1</v>
      </c>
      <c r="E1271" s="24">
        <v>0</v>
      </c>
      <c r="F1271" s="24">
        <v>0</v>
      </c>
      <c r="G1271" s="24">
        <v>0</v>
      </c>
      <c r="H1271" s="24">
        <v>1</v>
      </c>
      <c r="I1271" s="24">
        <v>0</v>
      </c>
      <c r="J1271" s="6">
        <v>1</v>
      </c>
      <c r="K1271" s="5">
        <f t="shared" si="49"/>
        <v>-5</v>
      </c>
      <c r="L1271" s="56">
        <f t="shared" si="48"/>
        <v>0</v>
      </c>
      <c r="M1271" s="18"/>
      <c r="N1271" s="18"/>
      <c r="O1271" s="18">
        <v>1</v>
      </c>
      <c r="P1271" s="18">
        <v>1</v>
      </c>
      <c r="Q1271" s="18">
        <v>0</v>
      </c>
      <c r="R1271" s="79">
        <v>1</v>
      </c>
      <c r="S1271" s="79">
        <v>0</v>
      </c>
      <c r="T1271" s="79">
        <v>0</v>
      </c>
      <c r="U1271" s="79">
        <v>0</v>
      </c>
      <c r="V1271" s="79">
        <v>1</v>
      </c>
      <c r="W1271" s="79">
        <v>0</v>
      </c>
      <c r="X1271" s="79">
        <v>1</v>
      </c>
      <c r="Y1271" s="79">
        <f>표35_49651611931749[[#This Row],[Mdm2(t+1)]]</f>
        <v>0</v>
      </c>
    </row>
    <row r="1272" spans="1:25" ht="10.8">
      <c r="A1272" s="54">
        <v>1</v>
      </c>
      <c r="B1272" s="23">
        <v>1</v>
      </c>
      <c r="C1272" s="25">
        <v>0</v>
      </c>
      <c r="D1272" s="23">
        <v>1</v>
      </c>
      <c r="E1272" s="24">
        <v>0</v>
      </c>
      <c r="F1272" s="24">
        <v>0</v>
      </c>
      <c r="G1272" s="24">
        <v>0</v>
      </c>
      <c r="H1272" s="24">
        <v>1</v>
      </c>
      <c r="I1272" s="24">
        <v>1</v>
      </c>
      <c r="J1272" s="6">
        <v>0</v>
      </c>
      <c r="K1272" s="5">
        <f t="shared" si="49"/>
        <v>-4</v>
      </c>
      <c r="L1272" s="56">
        <f t="shared" si="48"/>
        <v>0</v>
      </c>
      <c r="M1272" s="18"/>
      <c r="N1272" s="18"/>
      <c r="O1272" s="18">
        <v>1</v>
      </c>
      <c r="P1272" s="18">
        <v>1</v>
      </c>
      <c r="Q1272" s="18">
        <v>0</v>
      </c>
      <c r="R1272" s="79">
        <v>1</v>
      </c>
      <c r="S1272" s="79">
        <v>0</v>
      </c>
      <c r="T1272" s="79">
        <v>0</v>
      </c>
      <c r="U1272" s="79">
        <v>0</v>
      </c>
      <c r="V1272" s="79">
        <v>1</v>
      </c>
      <c r="W1272" s="79">
        <v>1</v>
      </c>
      <c r="X1272" s="79">
        <v>0</v>
      </c>
      <c r="Y1272" s="79">
        <f>표35_49651611931749[[#This Row],[Mdm2(t+1)]]</f>
        <v>0</v>
      </c>
    </row>
    <row r="1273" spans="1:25" ht="10.8">
      <c r="A1273" s="54">
        <v>1</v>
      </c>
      <c r="B1273" s="23">
        <v>1</v>
      </c>
      <c r="C1273" s="25">
        <v>0</v>
      </c>
      <c r="D1273" s="23">
        <v>1</v>
      </c>
      <c r="E1273" s="24">
        <v>0</v>
      </c>
      <c r="F1273" s="24">
        <v>0</v>
      </c>
      <c r="G1273" s="24">
        <v>0</v>
      </c>
      <c r="H1273" s="24">
        <v>1</v>
      </c>
      <c r="I1273" s="24">
        <v>1</v>
      </c>
      <c r="J1273" s="6">
        <v>1</v>
      </c>
      <c r="K1273" s="5">
        <f t="shared" si="49"/>
        <v>-4</v>
      </c>
      <c r="L1273" s="56">
        <f t="shared" si="48"/>
        <v>0</v>
      </c>
      <c r="M1273" s="18"/>
      <c r="N1273" s="18"/>
      <c r="O1273" s="18">
        <v>1</v>
      </c>
      <c r="P1273" s="18">
        <v>1</v>
      </c>
      <c r="Q1273" s="18">
        <v>0</v>
      </c>
      <c r="R1273" s="79">
        <v>1</v>
      </c>
      <c r="S1273" s="79">
        <v>0</v>
      </c>
      <c r="T1273" s="79">
        <v>0</v>
      </c>
      <c r="U1273" s="79">
        <v>0</v>
      </c>
      <c r="V1273" s="79">
        <v>1</v>
      </c>
      <c r="W1273" s="79">
        <v>1</v>
      </c>
      <c r="X1273" s="79">
        <v>1</v>
      </c>
      <c r="Y1273" s="79">
        <f>표35_49651611931749[[#This Row],[Mdm2(t+1)]]</f>
        <v>0</v>
      </c>
    </row>
    <row r="1274" spans="1:25" ht="10.8">
      <c r="A1274" s="54">
        <v>1</v>
      </c>
      <c r="B1274" s="23">
        <v>1</v>
      </c>
      <c r="C1274" s="25">
        <v>0</v>
      </c>
      <c r="D1274" s="23">
        <v>1</v>
      </c>
      <c r="E1274" s="26">
        <v>0</v>
      </c>
      <c r="F1274" s="26">
        <v>0</v>
      </c>
      <c r="G1274" s="26">
        <v>1</v>
      </c>
      <c r="H1274" s="26">
        <v>0</v>
      </c>
      <c r="I1274" s="26">
        <v>0</v>
      </c>
      <c r="J1274" s="5">
        <v>0</v>
      </c>
      <c r="K1274" s="5">
        <f t="shared" si="49"/>
        <v>-4</v>
      </c>
      <c r="L1274" s="56">
        <f t="shared" si="48"/>
        <v>0</v>
      </c>
      <c r="M1274" s="18"/>
      <c r="N1274" s="18"/>
      <c r="O1274" s="18">
        <v>1</v>
      </c>
      <c r="P1274" s="18">
        <v>1</v>
      </c>
      <c r="Q1274" s="18">
        <v>0</v>
      </c>
      <c r="R1274" s="79">
        <v>1</v>
      </c>
      <c r="S1274" s="79">
        <v>0</v>
      </c>
      <c r="T1274" s="79">
        <v>0</v>
      </c>
      <c r="U1274" s="79">
        <v>1</v>
      </c>
      <c r="V1274" s="79">
        <v>0</v>
      </c>
      <c r="W1274" s="79">
        <v>0</v>
      </c>
      <c r="X1274" s="79">
        <v>0</v>
      </c>
      <c r="Y1274" s="79">
        <f>표35_49651611931749[[#This Row],[Mdm2(t+1)]]</f>
        <v>0</v>
      </c>
    </row>
    <row r="1275" spans="1:25" ht="10.8">
      <c r="A1275" s="54">
        <v>1</v>
      </c>
      <c r="B1275" s="23">
        <v>1</v>
      </c>
      <c r="C1275" s="25">
        <v>0</v>
      </c>
      <c r="D1275" s="23">
        <v>1</v>
      </c>
      <c r="E1275" s="26">
        <v>0</v>
      </c>
      <c r="F1275" s="26">
        <v>0</v>
      </c>
      <c r="G1275" s="26">
        <v>1</v>
      </c>
      <c r="H1275" s="26">
        <v>0</v>
      </c>
      <c r="I1275" s="26">
        <v>0</v>
      </c>
      <c r="J1275" s="5">
        <v>1</v>
      </c>
      <c r="K1275" s="5">
        <f t="shared" si="49"/>
        <v>-4</v>
      </c>
      <c r="L1275" s="56">
        <f t="shared" si="48"/>
        <v>0</v>
      </c>
      <c r="M1275" s="18"/>
      <c r="N1275" s="18"/>
      <c r="O1275" s="18">
        <v>1</v>
      </c>
      <c r="P1275" s="18">
        <v>1</v>
      </c>
      <c r="Q1275" s="18">
        <v>0</v>
      </c>
      <c r="R1275" s="79">
        <v>1</v>
      </c>
      <c r="S1275" s="79">
        <v>0</v>
      </c>
      <c r="T1275" s="79">
        <v>0</v>
      </c>
      <c r="U1275" s="79">
        <v>1</v>
      </c>
      <c r="V1275" s="79">
        <v>0</v>
      </c>
      <c r="W1275" s="79">
        <v>0</v>
      </c>
      <c r="X1275" s="79">
        <v>1</v>
      </c>
      <c r="Y1275" s="79">
        <f>표35_49651611931749[[#This Row],[Mdm2(t+1)]]</f>
        <v>0</v>
      </c>
    </row>
    <row r="1276" spans="1:25" ht="10.8">
      <c r="A1276" s="54">
        <v>1</v>
      </c>
      <c r="B1276" s="23">
        <v>1</v>
      </c>
      <c r="C1276" s="25">
        <v>0</v>
      </c>
      <c r="D1276" s="23">
        <v>1</v>
      </c>
      <c r="E1276" s="26">
        <v>0</v>
      </c>
      <c r="F1276" s="26">
        <v>0</v>
      </c>
      <c r="G1276" s="26">
        <v>1</v>
      </c>
      <c r="H1276" s="26">
        <v>0</v>
      </c>
      <c r="I1276" s="26">
        <v>1</v>
      </c>
      <c r="J1276" s="5">
        <v>0</v>
      </c>
      <c r="K1276" s="5">
        <f t="shared" si="49"/>
        <v>-3</v>
      </c>
      <c r="L1276" s="56">
        <f t="shared" si="48"/>
        <v>0</v>
      </c>
      <c r="M1276" s="18"/>
      <c r="N1276" s="18"/>
      <c r="O1276" s="18">
        <v>1</v>
      </c>
      <c r="P1276" s="18">
        <v>1</v>
      </c>
      <c r="Q1276" s="18">
        <v>0</v>
      </c>
      <c r="R1276" s="79">
        <v>1</v>
      </c>
      <c r="S1276" s="79">
        <v>0</v>
      </c>
      <c r="T1276" s="79">
        <v>0</v>
      </c>
      <c r="U1276" s="79">
        <v>1</v>
      </c>
      <c r="V1276" s="79">
        <v>0</v>
      </c>
      <c r="W1276" s="79">
        <v>1</v>
      </c>
      <c r="X1276" s="79">
        <v>0</v>
      </c>
      <c r="Y1276" s="79">
        <f>표35_49651611931749[[#This Row],[Mdm2(t+1)]]</f>
        <v>0</v>
      </c>
    </row>
    <row r="1277" spans="1:25" ht="10.8">
      <c r="A1277" s="54">
        <v>1</v>
      </c>
      <c r="B1277" s="23">
        <v>1</v>
      </c>
      <c r="C1277" s="25">
        <v>0</v>
      </c>
      <c r="D1277" s="23">
        <v>1</v>
      </c>
      <c r="E1277" s="26">
        <v>0</v>
      </c>
      <c r="F1277" s="26">
        <v>0</v>
      </c>
      <c r="G1277" s="26">
        <v>1</v>
      </c>
      <c r="H1277" s="26">
        <v>0</v>
      </c>
      <c r="I1277" s="26">
        <v>1</v>
      </c>
      <c r="J1277" s="5">
        <v>1</v>
      </c>
      <c r="K1277" s="5">
        <f t="shared" si="49"/>
        <v>-3</v>
      </c>
      <c r="L1277" s="56">
        <f t="shared" si="48"/>
        <v>0</v>
      </c>
      <c r="M1277" s="18"/>
      <c r="N1277" s="18"/>
      <c r="O1277" s="18">
        <v>1</v>
      </c>
      <c r="P1277" s="18">
        <v>1</v>
      </c>
      <c r="Q1277" s="18">
        <v>0</v>
      </c>
      <c r="R1277" s="79">
        <v>1</v>
      </c>
      <c r="S1277" s="79">
        <v>0</v>
      </c>
      <c r="T1277" s="79">
        <v>0</v>
      </c>
      <c r="U1277" s="79">
        <v>1</v>
      </c>
      <c r="V1277" s="79">
        <v>0</v>
      </c>
      <c r="W1277" s="79">
        <v>1</v>
      </c>
      <c r="X1277" s="79">
        <v>1</v>
      </c>
      <c r="Y1277" s="79">
        <f>표35_49651611931749[[#This Row],[Mdm2(t+1)]]</f>
        <v>0</v>
      </c>
    </row>
    <row r="1278" spans="1:25" ht="10.8">
      <c r="A1278" s="54">
        <v>1</v>
      </c>
      <c r="B1278" s="23">
        <v>1</v>
      </c>
      <c r="C1278" s="25">
        <v>0</v>
      </c>
      <c r="D1278" s="23">
        <v>1</v>
      </c>
      <c r="E1278" s="26">
        <v>0</v>
      </c>
      <c r="F1278" s="26">
        <v>0</v>
      </c>
      <c r="G1278" s="26">
        <v>1</v>
      </c>
      <c r="H1278" s="26">
        <v>1</v>
      </c>
      <c r="I1278" s="26">
        <v>0</v>
      </c>
      <c r="J1278" s="6">
        <v>0</v>
      </c>
      <c r="K1278" s="5">
        <f t="shared" si="49"/>
        <v>-3</v>
      </c>
      <c r="L1278" s="56">
        <f t="shared" si="48"/>
        <v>0</v>
      </c>
      <c r="M1278" s="18"/>
      <c r="N1278" s="18"/>
      <c r="O1278" s="18">
        <v>1</v>
      </c>
      <c r="P1278" s="18">
        <v>1</v>
      </c>
      <c r="Q1278" s="18">
        <v>0</v>
      </c>
      <c r="R1278" s="79">
        <v>1</v>
      </c>
      <c r="S1278" s="79">
        <v>0</v>
      </c>
      <c r="T1278" s="79">
        <v>0</v>
      </c>
      <c r="U1278" s="79">
        <v>1</v>
      </c>
      <c r="V1278" s="79">
        <v>1</v>
      </c>
      <c r="W1278" s="79">
        <v>0</v>
      </c>
      <c r="X1278" s="79">
        <v>0</v>
      </c>
      <c r="Y1278" s="79">
        <f>표35_49651611931749[[#This Row],[Mdm2(t+1)]]</f>
        <v>0</v>
      </c>
    </row>
    <row r="1279" spans="1:25" ht="10.8">
      <c r="A1279" s="54">
        <v>1</v>
      </c>
      <c r="B1279" s="23">
        <v>1</v>
      </c>
      <c r="C1279" s="25">
        <v>0</v>
      </c>
      <c r="D1279" s="23">
        <v>1</v>
      </c>
      <c r="E1279" s="26">
        <v>0</v>
      </c>
      <c r="F1279" s="26">
        <v>0</v>
      </c>
      <c r="G1279" s="26">
        <v>1</v>
      </c>
      <c r="H1279" s="26">
        <v>1</v>
      </c>
      <c r="I1279" s="26">
        <v>0</v>
      </c>
      <c r="J1279" s="6">
        <v>1</v>
      </c>
      <c r="K1279" s="5">
        <f t="shared" si="49"/>
        <v>-3</v>
      </c>
      <c r="L1279" s="56">
        <f t="shared" si="48"/>
        <v>0</v>
      </c>
      <c r="M1279" s="18"/>
      <c r="N1279" s="18"/>
      <c r="O1279" s="18">
        <v>1</v>
      </c>
      <c r="P1279" s="18">
        <v>1</v>
      </c>
      <c r="Q1279" s="18">
        <v>0</v>
      </c>
      <c r="R1279" s="79">
        <v>1</v>
      </c>
      <c r="S1279" s="79">
        <v>0</v>
      </c>
      <c r="T1279" s="79">
        <v>0</v>
      </c>
      <c r="U1279" s="79">
        <v>1</v>
      </c>
      <c r="V1279" s="79">
        <v>1</v>
      </c>
      <c r="W1279" s="79">
        <v>0</v>
      </c>
      <c r="X1279" s="79">
        <v>1</v>
      </c>
      <c r="Y1279" s="79">
        <f>표35_49651611931749[[#This Row],[Mdm2(t+1)]]</f>
        <v>0</v>
      </c>
    </row>
    <row r="1280" spans="1:25" ht="10.8">
      <c r="A1280" s="54">
        <v>1</v>
      </c>
      <c r="B1280" s="23">
        <v>1</v>
      </c>
      <c r="C1280" s="25">
        <v>0</v>
      </c>
      <c r="D1280" s="23">
        <v>1</v>
      </c>
      <c r="E1280" s="26">
        <v>0</v>
      </c>
      <c r="F1280" s="26">
        <v>0</v>
      </c>
      <c r="G1280" s="26">
        <v>1</v>
      </c>
      <c r="H1280" s="26">
        <v>1</v>
      </c>
      <c r="I1280" s="26">
        <v>1</v>
      </c>
      <c r="J1280" s="6">
        <v>0</v>
      </c>
      <c r="K1280" s="5">
        <f t="shared" si="49"/>
        <v>-2</v>
      </c>
      <c r="L1280" s="56">
        <f t="shared" si="48"/>
        <v>0</v>
      </c>
      <c r="M1280" s="18"/>
      <c r="N1280" s="18"/>
      <c r="O1280" s="18">
        <v>1</v>
      </c>
      <c r="P1280" s="18">
        <v>1</v>
      </c>
      <c r="Q1280" s="18">
        <v>0</v>
      </c>
      <c r="R1280" s="79">
        <v>1</v>
      </c>
      <c r="S1280" s="79">
        <v>0</v>
      </c>
      <c r="T1280" s="79">
        <v>0</v>
      </c>
      <c r="U1280" s="79">
        <v>1</v>
      </c>
      <c r="V1280" s="79">
        <v>1</v>
      </c>
      <c r="W1280" s="79">
        <v>1</v>
      </c>
      <c r="X1280" s="79">
        <v>0</v>
      </c>
      <c r="Y1280" s="79">
        <f>표35_49651611931749[[#This Row],[Mdm2(t+1)]]</f>
        <v>0</v>
      </c>
    </row>
    <row r="1281" spans="1:25" ht="10.8">
      <c r="A1281" s="54">
        <v>1</v>
      </c>
      <c r="B1281" s="23">
        <v>1</v>
      </c>
      <c r="C1281" s="25">
        <v>0</v>
      </c>
      <c r="D1281" s="23">
        <v>1</v>
      </c>
      <c r="E1281" s="26">
        <v>0</v>
      </c>
      <c r="F1281" s="26">
        <v>0</v>
      </c>
      <c r="G1281" s="26">
        <v>1</v>
      </c>
      <c r="H1281" s="26">
        <v>1</v>
      </c>
      <c r="I1281" s="26">
        <v>1</v>
      </c>
      <c r="J1281" s="6">
        <v>1</v>
      </c>
      <c r="K1281" s="5">
        <f t="shared" si="49"/>
        <v>-2</v>
      </c>
      <c r="L1281" s="56">
        <f t="shared" si="48"/>
        <v>0</v>
      </c>
      <c r="M1281" s="18"/>
      <c r="N1281" s="18"/>
      <c r="O1281" s="18">
        <v>1</v>
      </c>
      <c r="P1281" s="18">
        <v>1</v>
      </c>
      <c r="Q1281" s="18">
        <v>0</v>
      </c>
      <c r="R1281" s="79">
        <v>1</v>
      </c>
      <c r="S1281" s="79">
        <v>0</v>
      </c>
      <c r="T1281" s="79">
        <v>0</v>
      </c>
      <c r="U1281" s="79">
        <v>1</v>
      </c>
      <c r="V1281" s="79">
        <v>1</v>
      </c>
      <c r="W1281" s="79">
        <v>1</v>
      </c>
      <c r="X1281" s="79">
        <v>1</v>
      </c>
      <c r="Y1281" s="79">
        <f>표35_49651611931749[[#This Row],[Mdm2(t+1)]]</f>
        <v>0</v>
      </c>
    </row>
    <row r="1282" spans="1:25" ht="10.8">
      <c r="A1282" s="54">
        <v>1</v>
      </c>
      <c r="B1282" s="23">
        <v>1</v>
      </c>
      <c r="C1282" s="25">
        <v>0</v>
      </c>
      <c r="D1282" s="23">
        <v>1</v>
      </c>
      <c r="E1282" s="24">
        <v>0</v>
      </c>
      <c r="F1282" s="26">
        <v>1</v>
      </c>
      <c r="G1282" s="26">
        <v>0</v>
      </c>
      <c r="H1282" s="26">
        <v>0</v>
      </c>
      <c r="I1282" s="26">
        <v>0</v>
      </c>
      <c r="J1282" s="6">
        <v>0</v>
      </c>
      <c r="K1282" s="5">
        <f t="shared" si="49"/>
        <v>-5</v>
      </c>
      <c r="L1282" s="56">
        <f t="shared" si="48"/>
        <v>0</v>
      </c>
      <c r="M1282" s="18"/>
      <c r="N1282" s="18"/>
      <c r="O1282" s="18">
        <v>1</v>
      </c>
      <c r="P1282" s="18">
        <v>1</v>
      </c>
      <c r="Q1282" s="18">
        <v>0</v>
      </c>
      <c r="R1282" s="79">
        <v>1</v>
      </c>
      <c r="S1282" s="79">
        <v>0</v>
      </c>
      <c r="T1282" s="79">
        <v>1</v>
      </c>
      <c r="U1282" s="79">
        <v>0</v>
      </c>
      <c r="V1282" s="79">
        <v>0</v>
      </c>
      <c r="W1282" s="79">
        <v>0</v>
      </c>
      <c r="X1282" s="79">
        <v>0</v>
      </c>
      <c r="Y1282" s="79">
        <f>표35_49651611931749[[#This Row],[Mdm2(t+1)]]</f>
        <v>0</v>
      </c>
    </row>
    <row r="1283" spans="1:25" ht="10.8">
      <c r="A1283" s="54">
        <v>1</v>
      </c>
      <c r="B1283" s="23">
        <v>1</v>
      </c>
      <c r="C1283" s="25">
        <v>0</v>
      </c>
      <c r="D1283" s="23">
        <v>1</v>
      </c>
      <c r="E1283" s="24">
        <v>0</v>
      </c>
      <c r="F1283" s="26">
        <v>1</v>
      </c>
      <c r="G1283" s="26">
        <v>0</v>
      </c>
      <c r="H1283" s="26">
        <v>0</v>
      </c>
      <c r="I1283" s="26">
        <v>0</v>
      </c>
      <c r="J1283" s="6">
        <v>1</v>
      </c>
      <c r="K1283" s="5">
        <f t="shared" si="49"/>
        <v>-5</v>
      </c>
      <c r="L1283" s="56">
        <f t="shared" si="48"/>
        <v>0</v>
      </c>
      <c r="M1283" s="18"/>
      <c r="N1283" s="18"/>
      <c r="O1283" s="18">
        <v>1</v>
      </c>
      <c r="P1283" s="18">
        <v>1</v>
      </c>
      <c r="Q1283" s="18">
        <v>0</v>
      </c>
      <c r="R1283" s="79">
        <v>1</v>
      </c>
      <c r="S1283" s="79">
        <v>0</v>
      </c>
      <c r="T1283" s="79">
        <v>1</v>
      </c>
      <c r="U1283" s="79">
        <v>0</v>
      </c>
      <c r="V1283" s="79">
        <v>0</v>
      </c>
      <c r="W1283" s="79">
        <v>0</v>
      </c>
      <c r="X1283" s="79">
        <v>1</v>
      </c>
      <c r="Y1283" s="79">
        <f>표35_49651611931749[[#This Row],[Mdm2(t+1)]]</f>
        <v>0</v>
      </c>
    </row>
    <row r="1284" spans="1:25" ht="10.8">
      <c r="A1284" s="54">
        <v>1</v>
      </c>
      <c r="B1284" s="23">
        <v>1</v>
      </c>
      <c r="C1284" s="25">
        <v>0</v>
      </c>
      <c r="D1284" s="23">
        <v>1</v>
      </c>
      <c r="E1284" s="24">
        <v>0</v>
      </c>
      <c r="F1284" s="26">
        <v>1</v>
      </c>
      <c r="G1284" s="26">
        <v>0</v>
      </c>
      <c r="H1284" s="26">
        <v>0</v>
      </c>
      <c r="I1284" s="26">
        <v>1</v>
      </c>
      <c r="J1284" s="6">
        <v>0</v>
      </c>
      <c r="K1284" s="5">
        <f t="shared" si="49"/>
        <v>-4</v>
      </c>
      <c r="L1284" s="56">
        <f t="shared" si="48"/>
        <v>0</v>
      </c>
      <c r="M1284" s="18"/>
      <c r="N1284" s="18"/>
      <c r="O1284" s="18">
        <v>1</v>
      </c>
      <c r="P1284" s="18">
        <v>1</v>
      </c>
      <c r="Q1284" s="18">
        <v>0</v>
      </c>
      <c r="R1284" s="79">
        <v>1</v>
      </c>
      <c r="S1284" s="79">
        <v>0</v>
      </c>
      <c r="T1284" s="79">
        <v>1</v>
      </c>
      <c r="U1284" s="79">
        <v>0</v>
      </c>
      <c r="V1284" s="79">
        <v>0</v>
      </c>
      <c r="W1284" s="79">
        <v>1</v>
      </c>
      <c r="X1284" s="79">
        <v>0</v>
      </c>
      <c r="Y1284" s="79">
        <f>표35_49651611931749[[#This Row],[Mdm2(t+1)]]</f>
        <v>0</v>
      </c>
    </row>
    <row r="1285" spans="1:25" ht="10.8">
      <c r="A1285" s="54">
        <v>1</v>
      </c>
      <c r="B1285" s="23">
        <v>1</v>
      </c>
      <c r="C1285" s="25">
        <v>0</v>
      </c>
      <c r="D1285" s="23">
        <v>1</v>
      </c>
      <c r="E1285" s="24">
        <v>0</v>
      </c>
      <c r="F1285" s="26">
        <v>1</v>
      </c>
      <c r="G1285" s="26">
        <v>0</v>
      </c>
      <c r="H1285" s="26">
        <v>0</v>
      </c>
      <c r="I1285" s="26">
        <v>1</v>
      </c>
      <c r="J1285" s="6">
        <v>1</v>
      </c>
      <c r="K1285" s="5">
        <f t="shared" si="49"/>
        <v>-4</v>
      </c>
      <c r="L1285" s="56">
        <f t="shared" si="48"/>
        <v>0</v>
      </c>
      <c r="M1285" s="18"/>
      <c r="N1285" s="18"/>
      <c r="O1285" s="18">
        <v>1</v>
      </c>
      <c r="P1285" s="18">
        <v>1</v>
      </c>
      <c r="Q1285" s="18">
        <v>0</v>
      </c>
      <c r="R1285" s="79">
        <v>1</v>
      </c>
      <c r="S1285" s="79">
        <v>0</v>
      </c>
      <c r="T1285" s="79">
        <v>1</v>
      </c>
      <c r="U1285" s="79">
        <v>0</v>
      </c>
      <c r="V1285" s="79">
        <v>0</v>
      </c>
      <c r="W1285" s="79">
        <v>1</v>
      </c>
      <c r="X1285" s="79">
        <v>1</v>
      </c>
      <c r="Y1285" s="79">
        <f>표35_49651611931749[[#This Row],[Mdm2(t+1)]]</f>
        <v>0</v>
      </c>
    </row>
    <row r="1286" spans="1:25" ht="10.8">
      <c r="A1286" s="54">
        <v>1</v>
      </c>
      <c r="B1286" s="23">
        <v>1</v>
      </c>
      <c r="C1286" s="25">
        <v>0</v>
      </c>
      <c r="D1286" s="23">
        <v>1</v>
      </c>
      <c r="E1286" s="24">
        <v>0</v>
      </c>
      <c r="F1286" s="26">
        <v>1</v>
      </c>
      <c r="G1286" s="26">
        <v>0</v>
      </c>
      <c r="H1286" s="26">
        <v>1</v>
      </c>
      <c r="I1286" s="26">
        <v>0</v>
      </c>
      <c r="J1286" s="5">
        <v>0</v>
      </c>
      <c r="K1286" s="5">
        <f t="shared" si="49"/>
        <v>-4</v>
      </c>
      <c r="L1286" s="56">
        <f t="shared" si="48"/>
        <v>0</v>
      </c>
      <c r="M1286" s="18"/>
      <c r="N1286" s="18"/>
      <c r="O1286" s="18">
        <v>1</v>
      </c>
      <c r="P1286" s="18">
        <v>1</v>
      </c>
      <c r="Q1286" s="18">
        <v>0</v>
      </c>
      <c r="R1286" s="79">
        <v>1</v>
      </c>
      <c r="S1286" s="79">
        <v>0</v>
      </c>
      <c r="T1286" s="79">
        <v>1</v>
      </c>
      <c r="U1286" s="79">
        <v>0</v>
      </c>
      <c r="V1286" s="79">
        <v>1</v>
      </c>
      <c r="W1286" s="79">
        <v>0</v>
      </c>
      <c r="X1286" s="79">
        <v>0</v>
      </c>
      <c r="Y1286" s="79">
        <f>표35_49651611931749[[#This Row],[Mdm2(t+1)]]</f>
        <v>0</v>
      </c>
    </row>
    <row r="1287" spans="1:25" ht="10.8">
      <c r="A1287" s="54">
        <v>1</v>
      </c>
      <c r="B1287" s="23">
        <v>1</v>
      </c>
      <c r="C1287" s="25">
        <v>0</v>
      </c>
      <c r="D1287" s="23">
        <v>1</v>
      </c>
      <c r="E1287" s="24">
        <v>0</v>
      </c>
      <c r="F1287" s="26">
        <v>1</v>
      </c>
      <c r="G1287" s="26">
        <v>0</v>
      </c>
      <c r="H1287" s="26">
        <v>1</v>
      </c>
      <c r="I1287" s="26">
        <v>0</v>
      </c>
      <c r="J1287" s="5">
        <v>1</v>
      </c>
      <c r="K1287" s="5">
        <f t="shared" si="49"/>
        <v>-4</v>
      </c>
      <c r="L1287" s="56">
        <f t="shared" si="48"/>
        <v>0</v>
      </c>
      <c r="M1287" s="18"/>
      <c r="N1287" s="18"/>
      <c r="O1287" s="18">
        <v>1</v>
      </c>
      <c r="P1287" s="18">
        <v>1</v>
      </c>
      <c r="Q1287" s="18">
        <v>0</v>
      </c>
      <c r="R1287" s="79">
        <v>1</v>
      </c>
      <c r="S1287" s="79">
        <v>0</v>
      </c>
      <c r="T1287" s="79">
        <v>1</v>
      </c>
      <c r="U1287" s="79">
        <v>0</v>
      </c>
      <c r="V1287" s="79">
        <v>1</v>
      </c>
      <c r="W1287" s="79">
        <v>0</v>
      </c>
      <c r="X1287" s="79">
        <v>1</v>
      </c>
      <c r="Y1287" s="79">
        <f>표35_49651611931749[[#This Row],[Mdm2(t+1)]]</f>
        <v>0</v>
      </c>
    </row>
    <row r="1288" spans="1:25" ht="10.8">
      <c r="A1288" s="54">
        <v>1</v>
      </c>
      <c r="B1288" s="23">
        <v>1</v>
      </c>
      <c r="C1288" s="25">
        <v>0</v>
      </c>
      <c r="D1288" s="23">
        <v>1</v>
      </c>
      <c r="E1288" s="24">
        <v>0</v>
      </c>
      <c r="F1288" s="26">
        <v>1</v>
      </c>
      <c r="G1288" s="26">
        <v>0</v>
      </c>
      <c r="H1288" s="26">
        <v>1</v>
      </c>
      <c r="I1288" s="26">
        <v>1</v>
      </c>
      <c r="J1288" s="5">
        <v>0</v>
      </c>
      <c r="K1288" s="5">
        <f t="shared" si="49"/>
        <v>-3</v>
      </c>
      <c r="L1288" s="56">
        <f t="shared" si="48"/>
        <v>0</v>
      </c>
      <c r="M1288" s="18"/>
      <c r="N1288" s="18"/>
      <c r="O1288" s="18">
        <v>1</v>
      </c>
      <c r="P1288" s="18">
        <v>1</v>
      </c>
      <c r="Q1288" s="18">
        <v>0</v>
      </c>
      <c r="R1288" s="79">
        <v>1</v>
      </c>
      <c r="S1288" s="79">
        <v>0</v>
      </c>
      <c r="T1288" s="79">
        <v>1</v>
      </c>
      <c r="U1288" s="79">
        <v>0</v>
      </c>
      <c r="V1288" s="79">
        <v>1</v>
      </c>
      <c r="W1288" s="79">
        <v>1</v>
      </c>
      <c r="X1288" s="79">
        <v>0</v>
      </c>
      <c r="Y1288" s="79">
        <f>표35_49651611931749[[#This Row],[Mdm2(t+1)]]</f>
        <v>0</v>
      </c>
    </row>
    <row r="1289" spans="1:25" ht="10.8">
      <c r="A1289" s="54">
        <v>1</v>
      </c>
      <c r="B1289" s="23">
        <v>1</v>
      </c>
      <c r="C1289" s="25">
        <v>0</v>
      </c>
      <c r="D1289" s="23">
        <v>1</v>
      </c>
      <c r="E1289" s="26">
        <v>0</v>
      </c>
      <c r="F1289" s="26">
        <v>1</v>
      </c>
      <c r="G1289" s="26">
        <v>0</v>
      </c>
      <c r="H1289" s="26">
        <v>1</v>
      </c>
      <c r="I1289" s="26">
        <v>1</v>
      </c>
      <c r="J1289" s="5">
        <v>1</v>
      </c>
      <c r="K1289" s="5">
        <f t="shared" si="49"/>
        <v>-3</v>
      </c>
      <c r="L1289" s="56">
        <f t="shared" si="48"/>
        <v>0</v>
      </c>
      <c r="M1289" s="18"/>
      <c r="N1289" s="18"/>
      <c r="O1289" s="18">
        <v>1</v>
      </c>
      <c r="P1289" s="18">
        <v>1</v>
      </c>
      <c r="Q1289" s="18">
        <v>0</v>
      </c>
      <c r="R1289" s="79">
        <v>1</v>
      </c>
      <c r="S1289" s="79">
        <v>0</v>
      </c>
      <c r="T1289" s="79">
        <v>1</v>
      </c>
      <c r="U1289" s="79">
        <v>0</v>
      </c>
      <c r="V1289" s="79">
        <v>1</v>
      </c>
      <c r="W1289" s="79">
        <v>1</v>
      </c>
      <c r="X1289" s="79">
        <v>1</v>
      </c>
      <c r="Y1289" s="79">
        <f>표35_49651611931749[[#This Row],[Mdm2(t+1)]]</f>
        <v>0</v>
      </c>
    </row>
    <row r="1290" spans="1:25" ht="10.8">
      <c r="A1290" s="54">
        <v>1</v>
      </c>
      <c r="B1290" s="23">
        <v>1</v>
      </c>
      <c r="C1290" s="25">
        <v>0</v>
      </c>
      <c r="D1290" s="23">
        <v>1</v>
      </c>
      <c r="E1290" s="26">
        <v>0</v>
      </c>
      <c r="F1290" s="26">
        <v>1</v>
      </c>
      <c r="G1290" s="26">
        <v>1</v>
      </c>
      <c r="H1290" s="26">
        <v>0</v>
      </c>
      <c r="I1290" s="26">
        <v>0</v>
      </c>
      <c r="J1290" s="6">
        <v>0</v>
      </c>
      <c r="K1290" s="5">
        <f t="shared" si="49"/>
        <v>-3</v>
      </c>
      <c r="L1290" s="56">
        <f t="shared" si="48"/>
        <v>0</v>
      </c>
      <c r="M1290" s="18"/>
      <c r="N1290" s="18"/>
      <c r="O1290" s="18">
        <v>1</v>
      </c>
      <c r="P1290" s="18">
        <v>1</v>
      </c>
      <c r="Q1290" s="18">
        <v>0</v>
      </c>
      <c r="R1290" s="79">
        <v>1</v>
      </c>
      <c r="S1290" s="79">
        <v>0</v>
      </c>
      <c r="T1290" s="79">
        <v>1</v>
      </c>
      <c r="U1290" s="79">
        <v>1</v>
      </c>
      <c r="V1290" s="79">
        <v>0</v>
      </c>
      <c r="W1290" s="79">
        <v>0</v>
      </c>
      <c r="X1290" s="79">
        <v>0</v>
      </c>
      <c r="Y1290" s="79">
        <f>표35_49651611931749[[#This Row],[Mdm2(t+1)]]</f>
        <v>0</v>
      </c>
    </row>
    <row r="1291" spans="1:25" ht="10.8">
      <c r="A1291" s="54">
        <v>1</v>
      </c>
      <c r="B1291" s="23">
        <v>1</v>
      </c>
      <c r="C1291" s="25">
        <v>0</v>
      </c>
      <c r="D1291" s="23">
        <v>1</v>
      </c>
      <c r="E1291" s="26">
        <v>0</v>
      </c>
      <c r="F1291" s="26">
        <v>1</v>
      </c>
      <c r="G1291" s="26">
        <v>1</v>
      </c>
      <c r="H1291" s="26">
        <v>0</v>
      </c>
      <c r="I1291" s="26">
        <v>0</v>
      </c>
      <c r="J1291" s="6">
        <v>1</v>
      </c>
      <c r="K1291" s="5">
        <f t="shared" si="49"/>
        <v>-3</v>
      </c>
      <c r="L1291" s="56">
        <f t="shared" si="48"/>
        <v>0</v>
      </c>
      <c r="M1291" s="18"/>
      <c r="N1291" s="18"/>
      <c r="O1291" s="18">
        <v>1</v>
      </c>
      <c r="P1291" s="18">
        <v>1</v>
      </c>
      <c r="Q1291" s="18">
        <v>0</v>
      </c>
      <c r="R1291" s="79">
        <v>1</v>
      </c>
      <c r="S1291" s="79">
        <v>0</v>
      </c>
      <c r="T1291" s="79">
        <v>1</v>
      </c>
      <c r="U1291" s="79">
        <v>1</v>
      </c>
      <c r="V1291" s="79">
        <v>0</v>
      </c>
      <c r="W1291" s="79">
        <v>0</v>
      </c>
      <c r="X1291" s="79">
        <v>1</v>
      </c>
      <c r="Y1291" s="79">
        <f>표35_49651611931749[[#This Row],[Mdm2(t+1)]]</f>
        <v>0</v>
      </c>
    </row>
    <row r="1292" spans="1:25" ht="10.8">
      <c r="A1292" s="54">
        <v>1</v>
      </c>
      <c r="B1292" s="23">
        <v>1</v>
      </c>
      <c r="C1292" s="25">
        <v>0</v>
      </c>
      <c r="D1292" s="23">
        <v>1</v>
      </c>
      <c r="E1292" s="24">
        <v>0</v>
      </c>
      <c r="F1292" s="26">
        <v>1</v>
      </c>
      <c r="G1292" s="26">
        <v>1</v>
      </c>
      <c r="H1292" s="26">
        <v>0</v>
      </c>
      <c r="I1292" s="26">
        <v>1</v>
      </c>
      <c r="J1292" s="6">
        <v>0</v>
      </c>
      <c r="K1292" s="5">
        <f t="shared" si="49"/>
        <v>-2</v>
      </c>
      <c r="L1292" s="56">
        <f t="shared" si="48"/>
        <v>0</v>
      </c>
      <c r="M1292" s="18"/>
      <c r="N1292" s="18"/>
      <c r="O1292" s="18">
        <v>1</v>
      </c>
      <c r="P1292" s="18">
        <v>1</v>
      </c>
      <c r="Q1292" s="18">
        <v>0</v>
      </c>
      <c r="R1292" s="79">
        <v>1</v>
      </c>
      <c r="S1292" s="79">
        <v>0</v>
      </c>
      <c r="T1292" s="79">
        <v>1</v>
      </c>
      <c r="U1292" s="79">
        <v>1</v>
      </c>
      <c r="V1292" s="79">
        <v>0</v>
      </c>
      <c r="W1292" s="79">
        <v>1</v>
      </c>
      <c r="X1292" s="79">
        <v>0</v>
      </c>
      <c r="Y1292" s="79">
        <f>표35_49651611931749[[#This Row],[Mdm2(t+1)]]</f>
        <v>0</v>
      </c>
    </row>
    <row r="1293" spans="1:25" ht="10.8">
      <c r="A1293" s="54">
        <v>1</v>
      </c>
      <c r="B1293" s="23">
        <v>1</v>
      </c>
      <c r="C1293" s="25">
        <v>0</v>
      </c>
      <c r="D1293" s="23">
        <v>1</v>
      </c>
      <c r="E1293" s="24">
        <v>0</v>
      </c>
      <c r="F1293" s="26">
        <v>1</v>
      </c>
      <c r="G1293" s="26">
        <v>1</v>
      </c>
      <c r="H1293" s="26">
        <v>0</v>
      </c>
      <c r="I1293" s="26">
        <v>1</v>
      </c>
      <c r="J1293" s="6">
        <v>1</v>
      </c>
      <c r="K1293" s="5">
        <f t="shared" si="49"/>
        <v>-2</v>
      </c>
      <c r="L1293" s="56">
        <f t="shared" si="48"/>
        <v>0</v>
      </c>
      <c r="M1293" s="18"/>
      <c r="N1293" s="18"/>
      <c r="O1293" s="18">
        <v>1</v>
      </c>
      <c r="P1293" s="18">
        <v>1</v>
      </c>
      <c r="Q1293" s="18">
        <v>0</v>
      </c>
      <c r="R1293" s="79">
        <v>1</v>
      </c>
      <c r="S1293" s="79">
        <v>0</v>
      </c>
      <c r="T1293" s="79">
        <v>1</v>
      </c>
      <c r="U1293" s="79">
        <v>1</v>
      </c>
      <c r="V1293" s="79">
        <v>0</v>
      </c>
      <c r="W1293" s="79">
        <v>1</v>
      </c>
      <c r="X1293" s="79">
        <v>1</v>
      </c>
      <c r="Y1293" s="79">
        <f>표35_49651611931749[[#This Row],[Mdm2(t+1)]]</f>
        <v>0</v>
      </c>
    </row>
    <row r="1294" spans="1:25" ht="10.8">
      <c r="A1294" s="54">
        <v>1</v>
      </c>
      <c r="B1294" s="23">
        <v>1</v>
      </c>
      <c r="C1294" s="25">
        <v>0</v>
      </c>
      <c r="D1294" s="23">
        <v>1</v>
      </c>
      <c r="E1294" s="26">
        <v>0</v>
      </c>
      <c r="F1294" s="26">
        <v>1</v>
      </c>
      <c r="G1294" s="26">
        <v>1</v>
      </c>
      <c r="H1294" s="26">
        <v>1</v>
      </c>
      <c r="I1294" s="26">
        <v>0</v>
      </c>
      <c r="J1294" s="6">
        <v>0</v>
      </c>
      <c r="K1294" s="5">
        <f t="shared" si="49"/>
        <v>-2</v>
      </c>
      <c r="L1294" s="56">
        <f t="shared" si="48"/>
        <v>0</v>
      </c>
      <c r="M1294" s="18"/>
      <c r="N1294" s="18"/>
      <c r="O1294" s="18">
        <v>1</v>
      </c>
      <c r="P1294" s="18">
        <v>1</v>
      </c>
      <c r="Q1294" s="18">
        <v>0</v>
      </c>
      <c r="R1294" s="79">
        <v>1</v>
      </c>
      <c r="S1294" s="79">
        <v>0</v>
      </c>
      <c r="T1294" s="79">
        <v>1</v>
      </c>
      <c r="U1294" s="79">
        <v>1</v>
      </c>
      <c r="V1294" s="79">
        <v>1</v>
      </c>
      <c r="W1294" s="79">
        <v>0</v>
      </c>
      <c r="X1294" s="79">
        <v>0</v>
      </c>
      <c r="Y1294" s="79">
        <f>표35_49651611931749[[#This Row],[Mdm2(t+1)]]</f>
        <v>0</v>
      </c>
    </row>
    <row r="1295" spans="1:25" ht="10.8">
      <c r="A1295" s="54">
        <v>1</v>
      </c>
      <c r="B1295" s="23">
        <v>1</v>
      </c>
      <c r="C1295" s="25">
        <v>0</v>
      </c>
      <c r="D1295" s="23">
        <v>1</v>
      </c>
      <c r="E1295" s="26">
        <v>0</v>
      </c>
      <c r="F1295" s="26">
        <v>1</v>
      </c>
      <c r="G1295" s="26">
        <v>1</v>
      </c>
      <c r="H1295" s="26">
        <v>1</v>
      </c>
      <c r="I1295" s="26">
        <v>0</v>
      </c>
      <c r="J1295" s="6">
        <v>1</v>
      </c>
      <c r="K1295" s="5">
        <f t="shared" si="49"/>
        <v>-2</v>
      </c>
      <c r="L1295" s="56">
        <f t="shared" si="48"/>
        <v>0</v>
      </c>
      <c r="M1295" s="18"/>
      <c r="N1295" s="18"/>
      <c r="O1295" s="18">
        <v>1</v>
      </c>
      <c r="P1295" s="18">
        <v>1</v>
      </c>
      <c r="Q1295" s="18">
        <v>0</v>
      </c>
      <c r="R1295" s="79">
        <v>1</v>
      </c>
      <c r="S1295" s="79">
        <v>0</v>
      </c>
      <c r="T1295" s="79">
        <v>1</v>
      </c>
      <c r="U1295" s="79">
        <v>1</v>
      </c>
      <c r="V1295" s="79">
        <v>1</v>
      </c>
      <c r="W1295" s="79">
        <v>0</v>
      </c>
      <c r="X1295" s="79">
        <v>1</v>
      </c>
      <c r="Y1295" s="79">
        <f>표35_49651611931749[[#This Row],[Mdm2(t+1)]]</f>
        <v>0</v>
      </c>
    </row>
    <row r="1296" spans="1:25" ht="10.8">
      <c r="A1296" s="54">
        <v>1</v>
      </c>
      <c r="B1296" s="23">
        <v>1</v>
      </c>
      <c r="C1296" s="25">
        <v>0</v>
      </c>
      <c r="D1296" s="23">
        <v>1</v>
      </c>
      <c r="E1296" s="26">
        <v>0</v>
      </c>
      <c r="F1296" s="26">
        <v>1</v>
      </c>
      <c r="G1296" s="26">
        <v>1</v>
      </c>
      <c r="H1296" s="26">
        <v>1</v>
      </c>
      <c r="I1296" s="26">
        <v>1</v>
      </c>
      <c r="J1296" s="6">
        <v>0</v>
      </c>
      <c r="K1296" s="5">
        <f t="shared" si="49"/>
        <v>-1</v>
      </c>
      <c r="L1296" s="56">
        <f t="shared" si="48"/>
        <v>0</v>
      </c>
      <c r="M1296" s="18"/>
      <c r="N1296" s="18"/>
      <c r="O1296" s="18">
        <v>1</v>
      </c>
      <c r="P1296" s="18">
        <v>1</v>
      </c>
      <c r="Q1296" s="18">
        <v>0</v>
      </c>
      <c r="R1296" s="79">
        <v>1</v>
      </c>
      <c r="S1296" s="79">
        <v>0</v>
      </c>
      <c r="T1296" s="79">
        <v>1</v>
      </c>
      <c r="U1296" s="79">
        <v>1</v>
      </c>
      <c r="V1296" s="79">
        <v>1</v>
      </c>
      <c r="W1296" s="79">
        <v>1</v>
      </c>
      <c r="X1296" s="79">
        <v>0</v>
      </c>
      <c r="Y1296" s="79">
        <f>표35_49651611931749[[#This Row],[Mdm2(t+1)]]</f>
        <v>0</v>
      </c>
    </row>
    <row r="1297" spans="1:25" ht="10.8">
      <c r="A1297" s="54">
        <v>1</v>
      </c>
      <c r="B1297" s="23">
        <v>1</v>
      </c>
      <c r="C1297" s="25">
        <v>0</v>
      </c>
      <c r="D1297" s="23">
        <v>1</v>
      </c>
      <c r="E1297" s="26">
        <v>0</v>
      </c>
      <c r="F1297" s="26">
        <v>1</v>
      </c>
      <c r="G1297" s="26">
        <v>1</v>
      </c>
      <c r="H1297" s="26">
        <v>1</v>
      </c>
      <c r="I1297" s="26">
        <v>1</v>
      </c>
      <c r="J1297" s="6">
        <v>1</v>
      </c>
      <c r="K1297" s="5">
        <f t="shared" si="49"/>
        <v>-1</v>
      </c>
      <c r="L1297" s="56">
        <f t="shared" si="48"/>
        <v>0</v>
      </c>
      <c r="M1297" s="18"/>
      <c r="N1297" s="18"/>
      <c r="O1297" s="18">
        <v>1</v>
      </c>
      <c r="P1297" s="18">
        <v>1</v>
      </c>
      <c r="Q1297" s="18">
        <v>0</v>
      </c>
      <c r="R1297" s="79">
        <v>1</v>
      </c>
      <c r="S1297" s="79">
        <v>0</v>
      </c>
      <c r="T1297" s="79">
        <v>1</v>
      </c>
      <c r="U1297" s="79">
        <v>1</v>
      </c>
      <c r="V1297" s="79">
        <v>1</v>
      </c>
      <c r="W1297" s="79">
        <v>1</v>
      </c>
      <c r="X1297" s="79">
        <v>1</v>
      </c>
      <c r="Y1297" s="79">
        <f>표35_49651611931749[[#This Row],[Mdm2(t+1)]]</f>
        <v>0</v>
      </c>
    </row>
    <row r="1298" spans="1:25" ht="10.8">
      <c r="A1298" s="54">
        <v>1</v>
      </c>
      <c r="B1298" s="23">
        <v>1</v>
      </c>
      <c r="C1298" s="25">
        <v>0</v>
      </c>
      <c r="D1298" s="23">
        <v>1</v>
      </c>
      <c r="E1298" s="24">
        <v>1</v>
      </c>
      <c r="F1298" s="24">
        <v>0</v>
      </c>
      <c r="G1298" s="24">
        <v>0</v>
      </c>
      <c r="H1298" s="24">
        <v>0</v>
      </c>
      <c r="I1298" s="24">
        <v>0</v>
      </c>
      <c r="J1298" s="5">
        <v>0</v>
      </c>
      <c r="K1298" s="5">
        <f t="shared" si="49"/>
        <v>-5</v>
      </c>
      <c r="L1298" s="56">
        <f t="shared" si="48"/>
        <v>0</v>
      </c>
      <c r="M1298" s="18"/>
      <c r="N1298" s="18"/>
      <c r="O1298" s="18">
        <v>1</v>
      </c>
      <c r="P1298" s="18">
        <v>1</v>
      </c>
      <c r="Q1298" s="18">
        <v>0</v>
      </c>
      <c r="R1298" s="79">
        <v>1</v>
      </c>
      <c r="S1298" s="79">
        <v>1</v>
      </c>
      <c r="T1298" s="79">
        <v>0</v>
      </c>
      <c r="U1298" s="79">
        <v>0</v>
      </c>
      <c r="V1298" s="79">
        <v>0</v>
      </c>
      <c r="W1298" s="79">
        <v>0</v>
      </c>
      <c r="X1298" s="79">
        <v>0</v>
      </c>
      <c r="Y1298" s="79">
        <f>표35_49651611931749[[#This Row],[Mdm2(t+1)]]</f>
        <v>0</v>
      </c>
    </row>
    <row r="1299" spans="1:25" ht="10.8">
      <c r="A1299" s="54">
        <v>1</v>
      </c>
      <c r="B1299" s="23">
        <v>1</v>
      </c>
      <c r="C1299" s="25">
        <v>0</v>
      </c>
      <c r="D1299" s="23">
        <v>1</v>
      </c>
      <c r="E1299" s="24">
        <v>1</v>
      </c>
      <c r="F1299" s="24">
        <v>0</v>
      </c>
      <c r="G1299" s="24">
        <v>0</v>
      </c>
      <c r="H1299" s="24">
        <v>0</v>
      </c>
      <c r="I1299" s="24">
        <v>0</v>
      </c>
      <c r="J1299" s="5">
        <v>1</v>
      </c>
      <c r="K1299" s="5">
        <f t="shared" si="49"/>
        <v>-5</v>
      </c>
      <c r="L1299" s="56">
        <f t="shared" si="48"/>
        <v>0</v>
      </c>
      <c r="M1299" s="18"/>
      <c r="N1299" s="18"/>
      <c r="O1299" s="18">
        <v>1</v>
      </c>
      <c r="P1299" s="18">
        <v>1</v>
      </c>
      <c r="Q1299" s="18">
        <v>0</v>
      </c>
      <c r="R1299" s="79">
        <v>1</v>
      </c>
      <c r="S1299" s="79">
        <v>1</v>
      </c>
      <c r="T1299" s="79">
        <v>0</v>
      </c>
      <c r="U1299" s="79">
        <v>0</v>
      </c>
      <c r="V1299" s="79">
        <v>0</v>
      </c>
      <c r="W1299" s="79">
        <v>0</v>
      </c>
      <c r="X1299" s="79">
        <v>1</v>
      </c>
      <c r="Y1299" s="79">
        <f>표35_49651611931749[[#This Row],[Mdm2(t+1)]]</f>
        <v>0</v>
      </c>
    </row>
    <row r="1300" spans="1:25" ht="10.8">
      <c r="A1300" s="54">
        <v>1</v>
      </c>
      <c r="B1300" s="23">
        <v>1</v>
      </c>
      <c r="C1300" s="25">
        <v>0</v>
      </c>
      <c r="D1300" s="23">
        <v>1</v>
      </c>
      <c r="E1300" s="24">
        <v>1</v>
      </c>
      <c r="F1300" s="24">
        <v>0</v>
      </c>
      <c r="G1300" s="24">
        <v>0</v>
      </c>
      <c r="H1300" s="24">
        <v>0</v>
      </c>
      <c r="I1300" s="24">
        <v>1</v>
      </c>
      <c r="J1300" s="5">
        <v>0</v>
      </c>
      <c r="K1300" s="5">
        <f t="shared" si="49"/>
        <v>-4</v>
      </c>
      <c r="L1300" s="56">
        <f t="shared" si="48"/>
        <v>0</v>
      </c>
      <c r="M1300" s="18"/>
      <c r="N1300" s="18"/>
      <c r="O1300" s="18">
        <v>1</v>
      </c>
      <c r="P1300" s="18">
        <v>1</v>
      </c>
      <c r="Q1300" s="18">
        <v>0</v>
      </c>
      <c r="R1300" s="79">
        <v>1</v>
      </c>
      <c r="S1300" s="79">
        <v>1</v>
      </c>
      <c r="T1300" s="79">
        <v>0</v>
      </c>
      <c r="U1300" s="79">
        <v>0</v>
      </c>
      <c r="V1300" s="79">
        <v>0</v>
      </c>
      <c r="W1300" s="79">
        <v>1</v>
      </c>
      <c r="X1300" s="79">
        <v>0</v>
      </c>
      <c r="Y1300" s="79">
        <f>표35_49651611931749[[#This Row],[Mdm2(t+1)]]</f>
        <v>0</v>
      </c>
    </row>
    <row r="1301" spans="1:25" ht="10.8">
      <c r="A1301" s="54">
        <v>1</v>
      </c>
      <c r="B1301" s="23">
        <v>1</v>
      </c>
      <c r="C1301" s="25">
        <v>0</v>
      </c>
      <c r="D1301" s="23">
        <v>1</v>
      </c>
      <c r="E1301" s="24">
        <v>1</v>
      </c>
      <c r="F1301" s="24">
        <v>0</v>
      </c>
      <c r="G1301" s="24">
        <v>0</v>
      </c>
      <c r="H1301" s="24">
        <v>0</v>
      </c>
      <c r="I1301" s="24">
        <v>1</v>
      </c>
      <c r="J1301" s="5">
        <v>1</v>
      </c>
      <c r="K1301" s="5">
        <f t="shared" si="49"/>
        <v>-4</v>
      </c>
      <c r="L1301" s="56">
        <f t="shared" si="48"/>
        <v>0</v>
      </c>
      <c r="M1301" s="18"/>
      <c r="N1301" s="18"/>
      <c r="O1301" s="18">
        <v>1</v>
      </c>
      <c r="P1301" s="18">
        <v>1</v>
      </c>
      <c r="Q1301" s="18">
        <v>0</v>
      </c>
      <c r="R1301" s="79">
        <v>1</v>
      </c>
      <c r="S1301" s="79">
        <v>1</v>
      </c>
      <c r="T1301" s="79">
        <v>0</v>
      </c>
      <c r="U1301" s="79">
        <v>0</v>
      </c>
      <c r="V1301" s="79">
        <v>0</v>
      </c>
      <c r="W1301" s="79">
        <v>1</v>
      </c>
      <c r="X1301" s="79">
        <v>1</v>
      </c>
      <c r="Y1301" s="79">
        <f>표35_49651611931749[[#This Row],[Mdm2(t+1)]]</f>
        <v>0</v>
      </c>
    </row>
    <row r="1302" spans="1:25" ht="10.8">
      <c r="A1302" s="54">
        <v>1</v>
      </c>
      <c r="B1302" s="23">
        <v>1</v>
      </c>
      <c r="C1302" s="25">
        <v>0</v>
      </c>
      <c r="D1302" s="23">
        <v>1</v>
      </c>
      <c r="E1302" s="24">
        <v>1</v>
      </c>
      <c r="F1302" s="24">
        <v>0</v>
      </c>
      <c r="G1302" s="24">
        <v>0</v>
      </c>
      <c r="H1302" s="24">
        <v>1</v>
      </c>
      <c r="I1302" s="24">
        <v>0</v>
      </c>
      <c r="J1302" s="6">
        <v>0</v>
      </c>
      <c r="K1302" s="5">
        <f t="shared" si="49"/>
        <v>-4</v>
      </c>
      <c r="L1302" s="56">
        <f t="shared" si="48"/>
        <v>0</v>
      </c>
      <c r="M1302" s="18"/>
      <c r="N1302" s="18"/>
      <c r="O1302" s="18">
        <v>1</v>
      </c>
      <c r="P1302" s="18">
        <v>1</v>
      </c>
      <c r="Q1302" s="18">
        <v>0</v>
      </c>
      <c r="R1302" s="79">
        <v>1</v>
      </c>
      <c r="S1302" s="79">
        <v>1</v>
      </c>
      <c r="T1302" s="79">
        <v>0</v>
      </c>
      <c r="U1302" s="79">
        <v>0</v>
      </c>
      <c r="V1302" s="79">
        <v>1</v>
      </c>
      <c r="W1302" s="79">
        <v>0</v>
      </c>
      <c r="X1302" s="79">
        <v>0</v>
      </c>
      <c r="Y1302" s="79">
        <f>표35_49651611931749[[#This Row],[Mdm2(t+1)]]</f>
        <v>0</v>
      </c>
    </row>
    <row r="1303" spans="1:25" ht="10.8">
      <c r="A1303" s="54">
        <v>1</v>
      </c>
      <c r="B1303" s="23">
        <v>1</v>
      </c>
      <c r="C1303" s="25">
        <v>0</v>
      </c>
      <c r="D1303" s="23">
        <v>1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6">
        <v>1</v>
      </c>
      <c r="K1303" s="5">
        <f t="shared" si="49"/>
        <v>-4</v>
      </c>
      <c r="L1303" s="56">
        <f t="shared" si="48"/>
        <v>0</v>
      </c>
      <c r="M1303" s="18"/>
      <c r="N1303" s="18"/>
      <c r="O1303" s="18">
        <v>1</v>
      </c>
      <c r="P1303" s="18">
        <v>1</v>
      </c>
      <c r="Q1303" s="18">
        <v>0</v>
      </c>
      <c r="R1303" s="79">
        <v>1</v>
      </c>
      <c r="S1303" s="79">
        <v>1</v>
      </c>
      <c r="T1303" s="79">
        <v>0</v>
      </c>
      <c r="U1303" s="79">
        <v>0</v>
      </c>
      <c r="V1303" s="79">
        <v>1</v>
      </c>
      <c r="W1303" s="79">
        <v>0</v>
      </c>
      <c r="X1303" s="79">
        <v>1</v>
      </c>
      <c r="Y1303" s="79">
        <f>표35_49651611931749[[#This Row],[Mdm2(t+1)]]</f>
        <v>0</v>
      </c>
    </row>
    <row r="1304" spans="1:25" ht="10.8">
      <c r="A1304" s="54">
        <v>1</v>
      </c>
      <c r="B1304" s="23">
        <v>1</v>
      </c>
      <c r="C1304" s="25">
        <v>0</v>
      </c>
      <c r="D1304" s="23">
        <v>1</v>
      </c>
      <c r="E1304" s="24">
        <v>1</v>
      </c>
      <c r="F1304" s="24">
        <v>0</v>
      </c>
      <c r="G1304" s="24">
        <v>0</v>
      </c>
      <c r="H1304" s="24">
        <v>1</v>
      </c>
      <c r="I1304" s="24">
        <v>1</v>
      </c>
      <c r="J1304" s="6">
        <v>0</v>
      </c>
      <c r="K1304" s="5">
        <f t="shared" si="49"/>
        <v>-3</v>
      </c>
      <c r="L1304" s="56">
        <f t="shared" si="48"/>
        <v>0</v>
      </c>
      <c r="M1304" s="18"/>
      <c r="N1304" s="18"/>
      <c r="O1304" s="18">
        <v>1</v>
      </c>
      <c r="P1304" s="18">
        <v>1</v>
      </c>
      <c r="Q1304" s="18">
        <v>0</v>
      </c>
      <c r="R1304" s="79">
        <v>1</v>
      </c>
      <c r="S1304" s="79">
        <v>1</v>
      </c>
      <c r="T1304" s="79">
        <v>0</v>
      </c>
      <c r="U1304" s="79">
        <v>0</v>
      </c>
      <c r="V1304" s="79">
        <v>1</v>
      </c>
      <c r="W1304" s="79">
        <v>1</v>
      </c>
      <c r="X1304" s="79">
        <v>0</v>
      </c>
      <c r="Y1304" s="79">
        <f>표35_49651611931749[[#This Row],[Mdm2(t+1)]]</f>
        <v>0</v>
      </c>
    </row>
    <row r="1305" spans="1:25" ht="10.8">
      <c r="A1305" s="54">
        <v>1</v>
      </c>
      <c r="B1305" s="23">
        <v>1</v>
      </c>
      <c r="C1305" s="25">
        <v>0</v>
      </c>
      <c r="D1305" s="23">
        <v>1</v>
      </c>
      <c r="E1305" s="24">
        <v>1</v>
      </c>
      <c r="F1305" s="24">
        <v>0</v>
      </c>
      <c r="G1305" s="24">
        <v>0</v>
      </c>
      <c r="H1305" s="24">
        <v>1</v>
      </c>
      <c r="I1305" s="24">
        <v>1</v>
      </c>
      <c r="J1305" s="6">
        <v>1</v>
      </c>
      <c r="K1305" s="5">
        <f t="shared" si="49"/>
        <v>-3</v>
      </c>
      <c r="L1305" s="56">
        <f t="shared" si="48"/>
        <v>0</v>
      </c>
      <c r="M1305" s="18"/>
      <c r="N1305" s="18"/>
      <c r="O1305" s="18">
        <v>1</v>
      </c>
      <c r="P1305" s="18">
        <v>1</v>
      </c>
      <c r="Q1305" s="18">
        <v>0</v>
      </c>
      <c r="R1305" s="79">
        <v>1</v>
      </c>
      <c r="S1305" s="79">
        <v>1</v>
      </c>
      <c r="T1305" s="79">
        <v>0</v>
      </c>
      <c r="U1305" s="79">
        <v>0</v>
      </c>
      <c r="V1305" s="79">
        <v>1</v>
      </c>
      <c r="W1305" s="79">
        <v>1</v>
      </c>
      <c r="X1305" s="79">
        <v>1</v>
      </c>
      <c r="Y1305" s="79">
        <f>표35_49651611931749[[#This Row],[Mdm2(t+1)]]</f>
        <v>0</v>
      </c>
    </row>
    <row r="1306" spans="1:25" ht="10.8">
      <c r="A1306" s="54">
        <v>1</v>
      </c>
      <c r="B1306" s="23">
        <v>1</v>
      </c>
      <c r="C1306" s="25">
        <v>0</v>
      </c>
      <c r="D1306" s="23">
        <v>1</v>
      </c>
      <c r="E1306" s="24">
        <v>1</v>
      </c>
      <c r="F1306" s="26">
        <v>0</v>
      </c>
      <c r="G1306" s="26">
        <v>1</v>
      </c>
      <c r="H1306" s="26">
        <v>0</v>
      </c>
      <c r="I1306" s="26">
        <v>0</v>
      </c>
      <c r="J1306" s="6">
        <v>0</v>
      </c>
      <c r="K1306" s="5">
        <f t="shared" si="49"/>
        <v>-3</v>
      </c>
      <c r="L1306" s="56">
        <f t="shared" si="48"/>
        <v>0</v>
      </c>
      <c r="M1306" s="18"/>
      <c r="N1306" s="18"/>
      <c r="O1306" s="18">
        <v>1</v>
      </c>
      <c r="P1306" s="18">
        <v>1</v>
      </c>
      <c r="Q1306" s="18">
        <v>0</v>
      </c>
      <c r="R1306" s="79">
        <v>1</v>
      </c>
      <c r="S1306" s="79">
        <v>1</v>
      </c>
      <c r="T1306" s="79">
        <v>0</v>
      </c>
      <c r="U1306" s="79">
        <v>1</v>
      </c>
      <c r="V1306" s="79">
        <v>0</v>
      </c>
      <c r="W1306" s="79">
        <v>0</v>
      </c>
      <c r="X1306" s="79">
        <v>0</v>
      </c>
      <c r="Y1306" s="79">
        <f>표35_49651611931749[[#This Row],[Mdm2(t+1)]]</f>
        <v>0</v>
      </c>
    </row>
    <row r="1307" spans="1:25" ht="10.8">
      <c r="A1307" s="54">
        <v>1</v>
      </c>
      <c r="B1307" s="23">
        <v>1</v>
      </c>
      <c r="C1307" s="25">
        <v>0</v>
      </c>
      <c r="D1307" s="23">
        <v>1</v>
      </c>
      <c r="E1307" s="24">
        <v>1</v>
      </c>
      <c r="F1307" s="26">
        <v>0</v>
      </c>
      <c r="G1307" s="26">
        <v>1</v>
      </c>
      <c r="H1307" s="26">
        <v>0</v>
      </c>
      <c r="I1307" s="26">
        <v>0</v>
      </c>
      <c r="J1307" s="6">
        <v>1</v>
      </c>
      <c r="K1307" s="5">
        <f t="shared" si="49"/>
        <v>-3</v>
      </c>
      <c r="L1307" s="56">
        <f t="shared" si="48"/>
        <v>0</v>
      </c>
      <c r="M1307" s="18"/>
      <c r="N1307" s="18"/>
      <c r="O1307" s="18">
        <v>1</v>
      </c>
      <c r="P1307" s="18">
        <v>1</v>
      </c>
      <c r="Q1307" s="18">
        <v>0</v>
      </c>
      <c r="R1307" s="79">
        <v>1</v>
      </c>
      <c r="S1307" s="79">
        <v>1</v>
      </c>
      <c r="T1307" s="79">
        <v>0</v>
      </c>
      <c r="U1307" s="79">
        <v>1</v>
      </c>
      <c r="V1307" s="79">
        <v>0</v>
      </c>
      <c r="W1307" s="79">
        <v>0</v>
      </c>
      <c r="X1307" s="79">
        <v>1</v>
      </c>
      <c r="Y1307" s="79">
        <f>표35_49651611931749[[#This Row],[Mdm2(t+1)]]</f>
        <v>0</v>
      </c>
    </row>
    <row r="1308" spans="1:25" ht="10.8">
      <c r="A1308" s="54">
        <v>1</v>
      </c>
      <c r="B1308" s="23">
        <v>1</v>
      </c>
      <c r="C1308" s="25">
        <v>0</v>
      </c>
      <c r="D1308" s="23">
        <v>1</v>
      </c>
      <c r="E1308" s="24">
        <v>1</v>
      </c>
      <c r="F1308" s="26">
        <v>0</v>
      </c>
      <c r="G1308" s="26">
        <v>1</v>
      </c>
      <c r="H1308" s="26">
        <v>0</v>
      </c>
      <c r="I1308" s="26">
        <v>1</v>
      </c>
      <c r="J1308" s="6">
        <v>0</v>
      </c>
      <c r="K1308" s="5">
        <f t="shared" si="49"/>
        <v>-2</v>
      </c>
      <c r="L1308" s="56">
        <f t="shared" si="48"/>
        <v>0</v>
      </c>
      <c r="M1308" s="18"/>
      <c r="N1308" s="18"/>
      <c r="O1308" s="18">
        <v>1</v>
      </c>
      <c r="P1308" s="18">
        <v>1</v>
      </c>
      <c r="Q1308" s="18">
        <v>0</v>
      </c>
      <c r="R1308" s="79">
        <v>1</v>
      </c>
      <c r="S1308" s="79">
        <v>1</v>
      </c>
      <c r="T1308" s="79">
        <v>0</v>
      </c>
      <c r="U1308" s="79">
        <v>1</v>
      </c>
      <c r="V1308" s="79">
        <v>0</v>
      </c>
      <c r="W1308" s="79">
        <v>1</v>
      </c>
      <c r="X1308" s="79">
        <v>0</v>
      </c>
      <c r="Y1308" s="79">
        <f>표35_49651611931749[[#This Row],[Mdm2(t+1)]]</f>
        <v>0</v>
      </c>
    </row>
    <row r="1309" spans="1:25" ht="10.8">
      <c r="A1309" s="54">
        <v>1</v>
      </c>
      <c r="B1309" s="23">
        <v>1</v>
      </c>
      <c r="C1309" s="25">
        <v>0</v>
      </c>
      <c r="D1309" s="23">
        <v>1</v>
      </c>
      <c r="E1309" s="24">
        <v>1</v>
      </c>
      <c r="F1309" s="26">
        <v>0</v>
      </c>
      <c r="G1309" s="26">
        <v>1</v>
      </c>
      <c r="H1309" s="26">
        <v>0</v>
      </c>
      <c r="I1309" s="26">
        <v>1</v>
      </c>
      <c r="J1309" s="6">
        <v>1</v>
      </c>
      <c r="K1309" s="5">
        <f t="shared" si="49"/>
        <v>-2</v>
      </c>
      <c r="L1309" s="56">
        <f t="shared" si="48"/>
        <v>0</v>
      </c>
      <c r="M1309" s="18"/>
      <c r="N1309" s="18"/>
      <c r="O1309" s="18">
        <v>1</v>
      </c>
      <c r="P1309" s="18">
        <v>1</v>
      </c>
      <c r="Q1309" s="18">
        <v>0</v>
      </c>
      <c r="R1309" s="79">
        <v>1</v>
      </c>
      <c r="S1309" s="79">
        <v>1</v>
      </c>
      <c r="T1309" s="79">
        <v>0</v>
      </c>
      <c r="U1309" s="79">
        <v>1</v>
      </c>
      <c r="V1309" s="79">
        <v>0</v>
      </c>
      <c r="W1309" s="79">
        <v>1</v>
      </c>
      <c r="X1309" s="79">
        <v>1</v>
      </c>
      <c r="Y1309" s="79">
        <f>표35_49651611931749[[#This Row],[Mdm2(t+1)]]</f>
        <v>0</v>
      </c>
    </row>
    <row r="1310" spans="1:25" ht="10.8">
      <c r="A1310" s="54">
        <v>1</v>
      </c>
      <c r="B1310" s="23">
        <v>1</v>
      </c>
      <c r="C1310" s="25">
        <v>0</v>
      </c>
      <c r="D1310" s="23">
        <v>1</v>
      </c>
      <c r="E1310" s="24">
        <v>1</v>
      </c>
      <c r="F1310" s="26">
        <v>0</v>
      </c>
      <c r="G1310" s="26">
        <v>1</v>
      </c>
      <c r="H1310" s="26">
        <v>1</v>
      </c>
      <c r="I1310" s="26">
        <v>0</v>
      </c>
      <c r="J1310" s="5">
        <v>0</v>
      </c>
      <c r="K1310" s="5">
        <f t="shared" si="49"/>
        <v>-2</v>
      </c>
      <c r="L1310" s="56">
        <f t="shared" si="48"/>
        <v>0</v>
      </c>
      <c r="M1310" s="18"/>
      <c r="N1310" s="18"/>
      <c r="O1310" s="18">
        <v>1</v>
      </c>
      <c r="P1310" s="18">
        <v>1</v>
      </c>
      <c r="Q1310" s="18">
        <v>0</v>
      </c>
      <c r="R1310" s="79">
        <v>1</v>
      </c>
      <c r="S1310" s="79">
        <v>1</v>
      </c>
      <c r="T1310" s="79">
        <v>0</v>
      </c>
      <c r="U1310" s="79">
        <v>1</v>
      </c>
      <c r="V1310" s="79">
        <v>1</v>
      </c>
      <c r="W1310" s="79">
        <v>0</v>
      </c>
      <c r="X1310" s="79">
        <v>0</v>
      </c>
      <c r="Y1310" s="79">
        <f>표35_49651611931749[[#This Row],[Mdm2(t+1)]]</f>
        <v>0</v>
      </c>
    </row>
    <row r="1311" spans="1:25" ht="10.8">
      <c r="A1311" s="54">
        <v>1</v>
      </c>
      <c r="B1311" s="23">
        <v>1</v>
      </c>
      <c r="C1311" s="25">
        <v>0</v>
      </c>
      <c r="D1311" s="23">
        <v>1</v>
      </c>
      <c r="E1311" s="24">
        <v>1</v>
      </c>
      <c r="F1311" s="26">
        <v>0</v>
      </c>
      <c r="G1311" s="26">
        <v>1</v>
      </c>
      <c r="H1311" s="26">
        <v>1</v>
      </c>
      <c r="I1311" s="26">
        <v>0</v>
      </c>
      <c r="J1311" s="5">
        <v>1</v>
      </c>
      <c r="K1311" s="5">
        <f t="shared" si="49"/>
        <v>-2</v>
      </c>
      <c r="L1311" s="56">
        <f t="shared" si="48"/>
        <v>0</v>
      </c>
      <c r="M1311" s="18"/>
      <c r="N1311" s="18"/>
      <c r="O1311" s="18">
        <v>1</v>
      </c>
      <c r="P1311" s="18">
        <v>1</v>
      </c>
      <c r="Q1311" s="18">
        <v>0</v>
      </c>
      <c r="R1311" s="79">
        <v>1</v>
      </c>
      <c r="S1311" s="79">
        <v>1</v>
      </c>
      <c r="T1311" s="79">
        <v>0</v>
      </c>
      <c r="U1311" s="79">
        <v>1</v>
      </c>
      <c r="V1311" s="79">
        <v>1</v>
      </c>
      <c r="W1311" s="79">
        <v>0</v>
      </c>
      <c r="X1311" s="79">
        <v>1</v>
      </c>
      <c r="Y1311" s="79">
        <f>표35_49651611931749[[#This Row],[Mdm2(t+1)]]</f>
        <v>0</v>
      </c>
    </row>
    <row r="1312" spans="1:25" ht="10.8">
      <c r="A1312" s="54">
        <v>1</v>
      </c>
      <c r="B1312" s="23">
        <v>1</v>
      </c>
      <c r="C1312" s="25">
        <v>0</v>
      </c>
      <c r="D1312" s="23">
        <v>1</v>
      </c>
      <c r="E1312" s="24">
        <v>1</v>
      </c>
      <c r="F1312" s="26">
        <v>0</v>
      </c>
      <c r="G1312" s="26">
        <v>1</v>
      </c>
      <c r="H1312" s="26">
        <v>1</v>
      </c>
      <c r="I1312" s="26">
        <v>1</v>
      </c>
      <c r="J1312" s="5">
        <v>0</v>
      </c>
      <c r="K1312" s="5">
        <f t="shared" si="49"/>
        <v>-1</v>
      </c>
      <c r="L1312" s="56">
        <f t="shared" si="48"/>
        <v>0</v>
      </c>
      <c r="M1312" s="18"/>
      <c r="N1312" s="18"/>
      <c r="O1312" s="18">
        <v>1</v>
      </c>
      <c r="P1312" s="18">
        <v>1</v>
      </c>
      <c r="Q1312" s="18">
        <v>0</v>
      </c>
      <c r="R1312" s="79">
        <v>1</v>
      </c>
      <c r="S1312" s="79">
        <v>1</v>
      </c>
      <c r="T1312" s="79">
        <v>0</v>
      </c>
      <c r="U1312" s="79">
        <v>1</v>
      </c>
      <c r="V1312" s="79">
        <v>1</v>
      </c>
      <c r="W1312" s="79">
        <v>1</v>
      </c>
      <c r="X1312" s="79">
        <v>0</v>
      </c>
      <c r="Y1312" s="79">
        <f>표35_49651611931749[[#This Row],[Mdm2(t+1)]]</f>
        <v>0</v>
      </c>
    </row>
    <row r="1313" spans="1:25" ht="10.8">
      <c r="A1313" s="54">
        <v>1</v>
      </c>
      <c r="B1313" s="23">
        <v>1</v>
      </c>
      <c r="C1313" s="25">
        <v>0</v>
      </c>
      <c r="D1313" s="23">
        <v>1</v>
      </c>
      <c r="E1313" s="24">
        <v>1</v>
      </c>
      <c r="F1313" s="26">
        <v>0</v>
      </c>
      <c r="G1313" s="26">
        <v>1</v>
      </c>
      <c r="H1313" s="26">
        <v>1</v>
      </c>
      <c r="I1313" s="26">
        <v>1</v>
      </c>
      <c r="J1313" s="5">
        <v>1</v>
      </c>
      <c r="K1313" s="5">
        <f t="shared" si="49"/>
        <v>-1</v>
      </c>
      <c r="L1313" s="56">
        <f t="shared" si="48"/>
        <v>0</v>
      </c>
      <c r="M1313" s="18"/>
      <c r="N1313" s="18"/>
      <c r="O1313" s="18">
        <v>1</v>
      </c>
      <c r="P1313" s="18">
        <v>1</v>
      </c>
      <c r="Q1313" s="18">
        <v>0</v>
      </c>
      <c r="R1313" s="79">
        <v>1</v>
      </c>
      <c r="S1313" s="79">
        <v>1</v>
      </c>
      <c r="T1313" s="79">
        <v>0</v>
      </c>
      <c r="U1313" s="79">
        <v>1</v>
      </c>
      <c r="V1313" s="79">
        <v>1</v>
      </c>
      <c r="W1313" s="79">
        <v>1</v>
      </c>
      <c r="X1313" s="79">
        <v>1</v>
      </c>
      <c r="Y1313" s="79">
        <f>표35_49651611931749[[#This Row],[Mdm2(t+1)]]</f>
        <v>0</v>
      </c>
    </row>
    <row r="1314" spans="1:25" ht="10.8">
      <c r="A1314" s="54">
        <v>1</v>
      </c>
      <c r="B1314" s="23">
        <v>1</v>
      </c>
      <c r="C1314" s="25">
        <v>0</v>
      </c>
      <c r="D1314" s="23">
        <v>1</v>
      </c>
      <c r="E1314" s="24">
        <v>1</v>
      </c>
      <c r="F1314" s="26">
        <v>1</v>
      </c>
      <c r="G1314" s="26">
        <v>0</v>
      </c>
      <c r="H1314" s="26">
        <v>0</v>
      </c>
      <c r="I1314" s="26">
        <v>0</v>
      </c>
      <c r="J1314" s="6">
        <v>0</v>
      </c>
      <c r="K1314" s="5">
        <f t="shared" si="49"/>
        <v>-4</v>
      </c>
      <c r="L1314" s="56">
        <f t="shared" si="48"/>
        <v>0</v>
      </c>
      <c r="M1314" s="18"/>
      <c r="N1314" s="18"/>
      <c r="O1314" s="18">
        <v>1</v>
      </c>
      <c r="P1314" s="18">
        <v>1</v>
      </c>
      <c r="Q1314" s="18">
        <v>0</v>
      </c>
      <c r="R1314" s="79">
        <v>1</v>
      </c>
      <c r="S1314" s="79">
        <v>1</v>
      </c>
      <c r="T1314" s="79">
        <v>1</v>
      </c>
      <c r="U1314" s="79">
        <v>0</v>
      </c>
      <c r="V1314" s="79">
        <v>0</v>
      </c>
      <c r="W1314" s="79">
        <v>0</v>
      </c>
      <c r="X1314" s="79">
        <v>0</v>
      </c>
      <c r="Y1314" s="79">
        <f>표35_49651611931749[[#This Row],[Mdm2(t+1)]]</f>
        <v>0</v>
      </c>
    </row>
    <row r="1315" spans="1:25" ht="10.8">
      <c r="A1315" s="54">
        <v>1</v>
      </c>
      <c r="B1315" s="23">
        <v>1</v>
      </c>
      <c r="C1315" s="25">
        <v>0</v>
      </c>
      <c r="D1315" s="23">
        <v>1</v>
      </c>
      <c r="E1315" s="24">
        <v>1</v>
      </c>
      <c r="F1315" s="26">
        <v>1</v>
      </c>
      <c r="G1315" s="26">
        <v>0</v>
      </c>
      <c r="H1315" s="26">
        <v>0</v>
      </c>
      <c r="I1315" s="26">
        <v>0</v>
      </c>
      <c r="J1315" s="6">
        <v>1</v>
      </c>
      <c r="K1315" s="5">
        <f t="shared" si="49"/>
        <v>-4</v>
      </c>
      <c r="L1315" s="56">
        <f t="shared" si="48"/>
        <v>0</v>
      </c>
      <c r="M1315" s="18"/>
      <c r="N1315" s="18"/>
      <c r="O1315" s="18">
        <v>1</v>
      </c>
      <c r="P1315" s="18">
        <v>1</v>
      </c>
      <c r="Q1315" s="18">
        <v>0</v>
      </c>
      <c r="R1315" s="79">
        <v>1</v>
      </c>
      <c r="S1315" s="79">
        <v>1</v>
      </c>
      <c r="T1315" s="79">
        <v>1</v>
      </c>
      <c r="U1315" s="79">
        <v>0</v>
      </c>
      <c r="V1315" s="79">
        <v>0</v>
      </c>
      <c r="W1315" s="79">
        <v>0</v>
      </c>
      <c r="X1315" s="79">
        <v>1</v>
      </c>
      <c r="Y1315" s="79">
        <f>표35_49651611931749[[#This Row],[Mdm2(t+1)]]</f>
        <v>0</v>
      </c>
    </row>
    <row r="1316" spans="1:25" ht="10.8">
      <c r="A1316" s="54">
        <v>1</v>
      </c>
      <c r="B1316" s="23">
        <v>1</v>
      </c>
      <c r="C1316" s="25">
        <v>0</v>
      </c>
      <c r="D1316" s="23">
        <v>1</v>
      </c>
      <c r="E1316" s="24">
        <v>1</v>
      </c>
      <c r="F1316" s="26">
        <v>1</v>
      </c>
      <c r="G1316" s="26">
        <v>0</v>
      </c>
      <c r="H1316" s="26">
        <v>0</v>
      </c>
      <c r="I1316" s="26">
        <v>1</v>
      </c>
      <c r="J1316" s="6">
        <v>0</v>
      </c>
      <c r="K1316" s="5">
        <f t="shared" si="49"/>
        <v>-3</v>
      </c>
      <c r="L1316" s="56">
        <f t="shared" si="48"/>
        <v>0</v>
      </c>
      <c r="M1316" s="18"/>
      <c r="N1316" s="18"/>
      <c r="O1316" s="18">
        <v>1</v>
      </c>
      <c r="P1316" s="18">
        <v>1</v>
      </c>
      <c r="Q1316" s="18">
        <v>0</v>
      </c>
      <c r="R1316" s="79">
        <v>1</v>
      </c>
      <c r="S1316" s="79">
        <v>1</v>
      </c>
      <c r="T1316" s="79">
        <v>1</v>
      </c>
      <c r="U1316" s="79">
        <v>0</v>
      </c>
      <c r="V1316" s="79">
        <v>0</v>
      </c>
      <c r="W1316" s="79">
        <v>1</v>
      </c>
      <c r="X1316" s="79">
        <v>0</v>
      </c>
      <c r="Y1316" s="79">
        <f>표35_49651611931749[[#This Row],[Mdm2(t+1)]]</f>
        <v>0</v>
      </c>
    </row>
    <row r="1317" spans="1:25" ht="10.8">
      <c r="A1317" s="54">
        <v>1</v>
      </c>
      <c r="B1317" s="23">
        <v>1</v>
      </c>
      <c r="C1317" s="25">
        <v>0</v>
      </c>
      <c r="D1317" s="23">
        <v>1</v>
      </c>
      <c r="E1317" s="24">
        <v>1</v>
      </c>
      <c r="F1317" s="26">
        <v>1</v>
      </c>
      <c r="G1317" s="26">
        <v>0</v>
      </c>
      <c r="H1317" s="26">
        <v>0</v>
      </c>
      <c r="I1317" s="26">
        <v>1</v>
      </c>
      <c r="J1317" s="6">
        <v>1</v>
      </c>
      <c r="K1317" s="5">
        <f t="shared" si="49"/>
        <v>-3</v>
      </c>
      <c r="L1317" s="56">
        <f t="shared" si="48"/>
        <v>0</v>
      </c>
      <c r="M1317" s="18"/>
      <c r="N1317" s="18"/>
      <c r="O1317" s="18">
        <v>1</v>
      </c>
      <c r="P1317" s="18">
        <v>1</v>
      </c>
      <c r="Q1317" s="18">
        <v>0</v>
      </c>
      <c r="R1317" s="79">
        <v>1</v>
      </c>
      <c r="S1317" s="79">
        <v>1</v>
      </c>
      <c r="T1317" s="79">
        <v>1</v>
      </c>
      <c r="U1317" s="79">
        <v>0</v>
      </c>
      <c r="V1317" s="79">
        <v>0</v>
      </c>
      <c r="W1317" s="79">
        <v>1</v>
      </c>
      <c r="X1317" s="79">
        <v>1</v>
      </c>
      <c r="Y1317" s="79">
        <f>표35_49651611931749[[#This Row],[Mdm2(t+1)]]</f>
        <v>0</v>
      </c>
    </row>
    <row r="1318" spans="1:25" ht="10.8">
      <c r="A1318" s="54">
        <v>1</v>
      </c>
      <c r="B1318" s="23">
        <v>1</v>
      </c>
      <c r="C1318" s="25">
        <v>0</v>
      </c>
      <c r="D1318" s="23">
        <v>1</v>
      </c>
      <c r="E1318" s="24">
        <v>1</v>
      </c>
      <c r="F1318" s="26">
        <v>1</v>
      </c>
      <c r="G1318" s="26">
        <v>0</v>
      </c>
      <c r="H1318" s="26">
        <v>1</v>
      </c>
      <c r="I1318" s="26">
        <v>0</v>
      </c>
      <c r="J1318" s="6">
        <v>0</v>
      </c>
      <c r="K1318" s="5">
        <f t="shared" si="49"/>
        <v>-3</v>
      </c>
      <c r="L1318" s="56">
        <f t="shared" si="48"/>
        <v>0</v>
      </c>
      <c r="M1318" s="18"/>
      <c r="N1318" s="18"/>
      <c r="O1318" s="18">
        <v>1</v>
      </c>
      <c r="P1318" s="18">
        <v>1</v>
      </c>
      <c r="Q1318" s="18">
        <v>0</v>
      </c>
      <c r="R1318" s="79">
        <v>1</v>
      </c>
      <c r="S1318" s="79">
        <v>1</v>
      </c>
      <c r="T1318" s="79">
        <v>1</v>
      </c>
      <c r="U1318" s="79">
        <v>0</v>
      </c>
      <c r="V1318" s="79">
        <v>1</v>
      </c>
      <c r="W1318" s="79">
        <v>0</v>
      </c>
      <c r="X1318" s="79">
        <v>0</v>
      </c>
      <c r="Y1318" s="79">
        <f>표35_49651611931749[[#This Row],[Mdm2(t+1)]]</f>
        <v>0</v>
      </c>
    </row>
    <row r="1319" spans="1:25" ht="10.8">
      <c r="A1319" s="54">
        <v>1</v>
      </c>
      <c r="B1319" s="23">
        <v>1</v>
      </c>
      <c r="C1319" s="25">
        <v>0</v>
      </c>
      <c r="D1319" s="23">
        <v>1</v>
      </c>
      <c r="E1319" s="24">
        <v>1</v>
      </c>
      <c r="F1319" s="26">
        <v>1</v>
      </c>
      <c r="G1319" s="26">
        <v>0</v>
      </c>
      <c r="H1319" s="26">
        <v>1</v>
      </c>
      <c r="I1319" s="26">
        <v>0</v>
      </c>
      <c r="J1319" s="6">
        <v>1</v>
      </c>
      <c r="K1319" s="5">
        <f t="shared" si="49"/>
        <v>-3</v>
      </c>
      <c r="L1319" s="56">
        <f t="shared" si="48"/>
        <v>0</v>
      </c>
      <c r="M1319" s="18"/>
      <c r="N1319" s="18"/>
      <c r="O1319" s="18">
        <v>1</v>
      </c>
      <c r="P1319" s="18">
        <v>1</v>
      </c>
      <c r="Q1319" s="18">
        <v>0</v>
      </c>
      <c r="R1319" s="79">
        <v>1</v>
      </c>
      <c r="S1319" s="79">
        <v>1</v>
      </c>
      <c r="T1319" s="79">
        <v>1</v>
      </c>
      <c r="U1319" s="79">
        <v>0</v>
      </c>
      <c r="V1319" s="79">
        <v>1</v>
      </c>
      <c r="W1319" s="79">
        <v>0</v>
      </c>
      <c r="X1319" s="79">
        <v>1</v>
      </c>
      <c r="Y1319" s="79">
        <f>표35_49651611931749[[#This Row],[Mdm2(t+1)]]</f>
        <v>0</v>
      </c>
    </row>
    <row r="1320" spans="1:25" ht="10.8">
      <c r="A1320" s="54">
        <v>1</v>
      </c>
      <c r="B1320" s="23">
        <v>1</v>
      </c>
      <c r="C1320" s="25">
        <v>0</v>
      </c>
      <c r="D1320" s="23">
        <v>1</v>
      </c>
      <c r="E1320" s="24">
        <v>1</v>
      </c>
      <c r="F1320" s="26">
        <v>1</v>
      </c>
      <c r="G1320" s="26">
        <v>0</v>
      </c>
      <c r="H1320" s="26">
        <v>1</v>
      </c>
      <c r="I1320" s="26">
        <v>1</v>
      </c>
      <c r="J1320" s="6">
        <v>0</v>
      </c>
      <c r="K1320" s="5">
        <f t="shared" si="49"/>
        <v>-2</v>
      </c>
      <c r="L1320" s="56">
        <f t="shared" si="48"/>
        <v>0</v>
      </c>
      <c r="M1320" s="18"/>
      <c r="N1320" s="18"/>
      <c r="O1320" s="18">
        <v>1</v>
      </c>
      <c r="P1320" s="18">
        <v>1</v>
      </c>
      <c r="Q1320" s="18">
        <v>0</v>
      </c>
      <c r="R1320" s="79">
        <v>1</v>
      </c>
      <c r="S1320" s="79">
        <v>1</v>
      </c>
      <c r="T1320" s="79">
        <v>1</v>
      </c>
      <c r="U1320" s="79">
        <v>0</v>
      </c>
      <c r="V1320" s="79">
        <v>1</v>
      </c>
      <c r="W1320" s="79">
        <v>1</v>
      </c>
      <c r="X1320" s="79">
        <v>0</v>
      </c>
      <c r="Y1320" s="79">
        <f>표35_49651611931749[[#This Row],[Mdm2(t+1)]]</f>
        <v>0</v>
      </c>
    </row>
    <row r="1321" spans="1:25" ht="10.8">
      <c r="A1321" s="54">
        <v>1</v>
      </c>
      <c r="B1321" s="23">
        <v>1</v>
      </c>
      <c r="C1321" s="25">
        <v>0</v>
      </c>
      <c r="D1321" s="23">
        <v>1</v>
      </c>
      <c r="E1321" s="24">
        <v>1</v>
      </c>
      <c r="F1321" s="26">
        <v>1</v>
      </c>
      <c r="G1321" s="26">
        <v>0</v>
      </c>
      <c r="H1321" s="26">
        <v>1</v>
      </c>
      <c r="I1321" s="26">
        <v>1</v>
      </c>
      <c r="J1321" s="6">
        <v>1</v>
      </c>
      <c r="K1321" s="5">
        <f t="shared" si="49"/>
        <v>-2</v>
      </c>
      <c r="L1321" s="56">
        <f t="shared" si="48"/>
        <v>0</v>
      </c>
      <c r="M1321" s="18"/>
      <c r="N1321" s="18"/>
      <c r="O1321" s="18">
        <v>1</v>
      </c>
      <c r="P1321" s="18">
        <v>1</v>
      </c>
      <c r="Q1321" s="18">
        <v>0</v>
      </c>
      <c r="R1321" s="79">
        <v>1</v>
      </c>
      <c r="S1321" s="79">
        <v>1</v>
      </c>
      <c r="T1321" s="79">
        <v>1</v>
      </c>
      <c r="U1321" s="79">
        <v>0</v>
      </c>
      <c r="V1321" s="79">
        <v>1</v>
      </c>
      <c r="W1321" s="79">
        <v>1</v>
      </c>
      <c r="X1321" s="79">
        <v>1</v>
      </c>
      <c r="Y1321" s="79">
        <f>표35_49651611931749[[#This Row],[Mdm2(t+1)]]</f>
        <v>0</v>
      </c>
    </row>
    <row r="1322" spans="1:25" ht="10.8">
      <c r="A1322" s="54">
        <v>1</v>
      </c>
      <c r="B1322" s="23">
        <v>1</v>
      </c>
      <c r="C1322" s="25">
        <v>0</v>
      </c>
      <c r="D1322" s="23">
        <v>1</v>
      </c>
      <c r="E1322" s="24">
        <v>1</v>
      </c>
      <c r="F1322" s="26">
        <v>1</v>
      </c>
      <c r="G1322" s="26">
        <v>1</v>
      </c>
      <c r="H1322" s="26">
        <v>0</v>
      </c>
      <c r="I1322" s="26">
        <v>0</v>
      </c>
      <c r="J1322" s="5">
        <v>0</v>
      </c>
      <c r="K1322" s="5">
        <f t="shared" si="49"/>
        <v>-2</v>
      </c>
      <c r="L1322" s="56">
        <f t="shared" si="48"/>
        <v>0</v>
      </c>
      <c r="M1322" s="18"/>
      <c r="N1322" s="18"/>
      <c r="O1322" s="18">
        <v>1</v>
      </c>
      <c r="P1322" s="18">
        <v>1</v>
      </c>
      <c r="Q1322" s="18">
        <v>0</v>
      </c>
      <c r="R1322" s="79">
        <v>1</v>
      </c>
      <c r="S1322" s="79">
        <v>1</v>
      </c>
      <c r="T1322" s="79">
        <v>1</v>
      </c>
      <c r="U1322" s="79">
        <v>1</v>
      </c>
      <c r="V1322" s="79">
        <v>0</v>
      </c>
      <c r="W1322" s="79">
        <v>0</v>
      </c>
      <c r="X1322" s="79">
        <v>0</v>
      </c>
      <c r="Y1322" s="79">
        <f>표35_49651611931749[[#This Row],[Mdm2(t+1)]]</f>
        <v>0</v>
      </c>
    </row>
    <row r="1323" spans="1:25" ht="10.8">
      <c r="A1323" s="54">
        <v>1</v>
      </c>
      <c r="B1323" s="23">
        <v>1</v>
      </c>
      <c r="C1323" s="25">
        <v>0</v>
      </c>
      <c r="D1323" s="23">
        <v>1</v>
      </c>
      <c r="E1323" s="24">
        <v>1</v>
      </c>
      <c r="F1323" s="26">
        <v>1</v>
      </c>
      <c r="G1323" s="26">
        <v>1</v>
      </c>
      <c r="H1323" s="26">
        <v>0</v>
      </c>
      <c r="I1323" s="26">
        <v>0</v>
      </c>
      <c r="J1323" s="5">
        <v>1</v>
      </c>
      <c r="K1323" s="5">
        <f t="shared" si="49"/>
        <v>-2</v>
      </c>
      <c r="L1323" s="56">
        <f t="shared" si="48"/>
        <v>0</v>
      </c>
      <c r="M1323" s="18"/>
      <c r="N1323" s="18"/>
      <c r="O1323" s="18">
        <v>1</v>
      </c>
      <c r="P1323" s="18">
        <v>1</v>
      </c>
      <c r="Q1323" s="18">
        <v>0</v>
      </c>
      <c r="R1323" s="79">
        <v>1</v>
      </c>
      <c r="S1323" s="79">
        <v>1</v>
      </c>
      <c r="T1323" s="79">
        <v>1</v>
      </c>
      <c r="U1323" s="79">
        <v>1</v>
      </c>
      <c r="V1323" s="79">
        <v>0</v>
      </c>
      <c r="W1323" s="79">
        <v>0</v>
      </c>
      <c r="X1323" s="79">
        <v>1</v>
      </c>
      <c r="Y1323" s="79">
        <f>표35_49651611931749[[#This Row],[Mdm2(t+1)]]</f>
        <v>0</v>
      </c>
    </row>
    <row r="1324" spans="1:25" ht="10.8">
      <c r="A1324" s="54">
        <v>1</v>
      </c>
      <c r="B1324" s="23">
        <v>1</v>
      </c>
      <c r="C1324" s="25">
        <v>0</v>
      </c>
      <c r="D1324" s="23">
        <v>1</v>
      </c>
      <c r="E1324" s="24">
        <v>1</v>
      </c>
      <c r="F1324" s="26">
        <v>1</v>
      </c>
      <c r="G1324" s="26">
        <v>1</v>
      </c>
      <c r="H1324" s="26">
        <v>0</v>
      </c>
      <c r="I1324" s="26">
        <v>1</v>
      </c>
      <c r="J1324" s="5">
        <v>0</v>
      </c>
      <c r="K1324" s="5">
        <f t="shared" si="49"/>
        <v>-1</v>
      </c>
      <c r="L1324" s="56">
        <f t="shared" si="48"/>
        <v>0</v>
      </c>
      <c r="M1324" s="18"/>
      <c r="N1324" s="18"/>
      <c r="O1324" s="18">
        <v>1</v>
      </c>
      <c r="P1324" s="18">
        <v>1</v>
      </c>
      <c r="Q1324" s="18">
        <v>0</v>
      </c>
      <c r="R1324" s="79">
        <v>1</v>
      </c>
      <c r="S1324" s="79">
        <v>1</v>
      </c>
      <c r="T1324" s="79">
        <v>1</v>
      </c>
      <c r="U1324" s="79">
        <v>1</v>
      </c>
      <c r="V1324" s="79">
        <v>0</v>
      </c>
      <c r="W1324" s="79">
        <v>1</v>
      </c>
      <c r="X1324" s="79">
        <v>0</v>
      </c>
      <c r="Y1324" s="79">
        <f>표35_49651611931749[[#This Row],[Mdm2(t+1)]]</f>
        <v>0</v>
      </c>
    </row>
    <row r="1325" spans="1:25" ht="10.8">
      <c r="A1325" s="54">
        <v>1</v>
      </c>
      <c r="B1325" s="23">
        <v>1</v>
      </c>
      <c r="C1325" s="25">
        <v>0</v>
      </c>
      <c r="D1325" s="23">
        <v>1</v>
      </c>
      <c r="E1325" s="24">
        <v>1</v>
      </c>
      <c r="F1325" s="26">
        <v>1</v>
      </c>
      <c r="G1325" s="26">
        <v>1</v>
      </c>
      <c r="H1325" s="26">
        <v>0</v>
      </c>
      <c r="I1325" s="26">
        <v>1</v>
      </c>
      <c r="J1325" s="5">
        <v>1</v>
      </c>
      <c r="K1325" s="5">
        <f t="shared" si="49"/>
        <v>-1</v>
      </c>
      <c r="L1325" s="56">
        <f t="shared" si="48"/>
        <v>0</v>
      </c>
      <c r="M1325" s="18"/>
      <c r="N1325" s="18"/>
      <c r="O1325" s="18">
        <v>1</v>
      </c>
      <c r="P1325" s="18">
        <v>1</v>
      </c>
      <c r="Q1325" s="18">
        <v>0</v>
      </c>
      <c r="R1325" s="79">
        <v>1</v>
      </c>
      <c r="S1325" s="79">
        <v>1</v>
      </c>
      <c r="T1325" s="79">
        <v>1</v>
      </c>
      <c r="U1325" s="79">
        <v>1</v>
      </c>
      <c r="V1325" s="79">
        <v>0</v>
      </c>
      <c r="W1325" s="79">
        <v>1</v>
      </c>
      <c r="X1325" s="79">
        <v>1</v>
      </c>
      <c r="Y1325" s="79">
        <f>표35_49651611931749[[#This Row],[Mdm2(t+1)]]</f>
        <v>0</v>
      </c>
    </row>
    <row r="1326" spans="1:25" ht="10.8">
      <c r="A1326" s="54">
        <v>1</v>
      </c>
      <c r="B1326" s="23">
        <v>1</v>
      </c>
      <c r="C1326" s="25">
        <v>0</v>
      </c>
      <c r="D1326" s="23">
        <v>1</v>
      </c>
      <c r="E1326" s="24">
        <v>1</v>
      </c>
      <c r="F1326" s="26">
        <v>1</v>
      </c>
      <c r="G1326" s="26">
        <v>1</v>
      </c>
      <c r="H1326" s="26">
        <v>1</v>
      </c>
      <c r="I1326" s="26">
        <v>0</v>
      </c>
      <c r="J1326" s="6">
        <v>0</v>
      </c>
      <c r="K1326" s="5">
        <f t="shared" si="49"/>
        <v>-1</v>
      </c>
      <c r="L1326" s="56">
        <f t="shared" si="48"/>
        <v>0</v>
      </c>
      <c r="M1326" s="18"/>
      <c r="N1326" s="18"/>
      <c r="O1326" s="18">
        <v>1</v>
      </c>
      <c r="P1326" s="18">
        <v>1</v>
      </c>
      <c r="Q1326" s="18">
        <v>0</v>
      </c>
      <c r="R1326" s="79">
        <v>1</v>
      </c>
      <c r="S1326" s="79">
        <v>1</v>
      </c>
      <c r="T1326" s="79">
        <v>1</v>
      </c>
      <c r="U1326" s="79">
        <v>1</v>
      </c>
      <c r="V1326" s="79">
        <v>1</v>
      </c>
      <c r="W1326" s="79">
        <v>0</v>
      </c>
      <c r="X1326" s="79">
        <v>0</v>
      </c>
      <c r="Y1326" s="79">
        <f>표35_49651611931749[[#This Row],[Mdm2(t+1)]]</f>
        <v>0</v>
      </c>
    </row>
    <row r="1327" spans="1:25" ht="10.8">
      <c r="A1327" s="54">
        <v>1</v>
      </c>
      <c r="B1327" s="23">
        <v>1</v>
      </c>
      <c r="C1327" s="25">
        <v>0</v>
      </c>
      <c r="D1327" s="23">
        <v>1</v>
      </c>
      <c r="E1327" s="24">
        <v>1</v>
      </c>
      <c r="F1327" s="26">
        <v>1</v>
      </c>
      <c r="G1327" s="26">
        <v>1</v>
      </c>
      <c r="H1327" s="26">
        <v>1</v>
      </c>
      <c r="I1327" s="26">
        <v>0</v>
      </c>
      <c r="J1327" s="6">
        <v>1</v>
      </c>
      <c r="K1327" s="5">
        <f t="shared" si="49"/>
        <v>-1</v>
      </c>
      <c r="L1327" s="56">
        <f t="shared" si="48"/>
        <v>0</v>
      </c>
      <c r="M1327" s="18"/>
      <c r="N1327" s="18"/>
      <c r="O1327" s="18">
        <v>1</v>
      </c>
      <c r="P1327" s="18">
        <v>1</v>
      </c>
      <c r="Q1327" s="18">
        <v>0</v>
      </c>
      <c r="R1327" s="79">
        <v>1</v>
      </c>
      <c r="S1327" s="79">
        <v>1</v>
      </c>
      <c r="T1327" s="79">
        <v>1</v>
      </c>
      <c r="U1327" s="79">
        <v>1</v>
      </c>
      <c r="V1327" s="79">
        <v>1</v>
      </c>
      <c r="W1327" s="79">
        <v>0</v>
      </c>
      <c r="X1327" s="79">
        <v>1</v>
      </c>
      <c r="Y1327" s="79">
        <f>표35_49651611931749[[#This Row],[Mdm2(t+1)]]</f>
        <v>0</v>
      </c>
    </row>
    <row r="1328" spans="1:25" ht="10.8">
      <c r="A1328" s="54">
        <v>1</v>
      </c>
      <c r="B1328" s="23">
        <v>1</v>
      </c>
      <c r="C1328" s="25">
        <v>0</v>
      </c>
      <c r="D1328" s="23">
        <v>1</v>
      </c>
      <c r="E1328" s="24">
        <v>1</v>
      </c>
      <c r="F1328" s="26">
        <v>1</v>
      </c>
      <c r="G1328" s="26">
        <v>1</v>
      </c>
      <c r="H1328" s="26">
        <v>1</v>
      </c>
      <c r="I1328" s="26">
        <v>1</v>
      </c>
      <c r="J1328" s="6">
        <v>0</v>
      </c>
      <c r="K1328" s="5">
        <f t="shared" si="49"/>
        <v>0</v>
      </c>
      <c r="L1328" s="56">
        <f t="shared" si="48"/>
        <v>0</v>
      </c>
      <c r="M1328" s="18"/>
      <c r="N1328" s="18"/>
      <c r="O1328" s="18">
        <v>1</v>
      </c>
      <c r="P1328" s="18">
        <v>1</v>
      </c>
      <c r="Q1328" s="18">
        <v>0</v>
      </c>
      <c r="R1328" s="79">
        <v>1</v>
      </c>
      <c r="S1328" s="79">
        <v>1</v>
      </c>
      <c r="T1328" s="79">
        <v>1</v>
      </c>
      <c r="U1328" s="79">
        <v>1</v>
      </c>
      <c r="V1328" s="79">
        <v>1</v>
      </c>
      <c r="W1328" s="79">
        <v>1</v>
      </c>
      <c r="X1328" s="79">
        <v>0</v>
      </c>
      <c r="Y1328" s="79">
        <f>표35_49651611931749[[#This Row],[Mdm2(t+1)]]</f>
        <v>0</v>
      </c>
    </row>
    <row r="1329" spans="1:25" ht="10.8">
      <c r="A1329" s="54">
        <v>1</v>
      </c>
      <c r="B1329" s="23">
        <v>1</v>
      </c>
      <c r="C1329" s="25">
        <v>0</v>
      </c>
      <c r="D1329" s="23">
        <v>1</v>
      </c>
      <c r="E1329" s="24">
        <v>1</v>
      </c>
      <c r="F1329" s="26">
        <v>1</v>
      </c>
      <c r="G1329" s="26">
        <v>1</v>
      </c>
      <c r="H1329" s="26">
        <v>1</v>
      </c>
      <c r="I1329" s="26">
        <v>1</v>
      </c>
      <c r="J1329" s="6">
        <v>1</v>
      </c>
      <c r="K1329" s="5">
        <f t="shared" si="49"/>
        <v>0</v>
      </c>
      <c r="L1329" s="56">
        <f t="shared" si="48"/>
        <v>1</v>
      </c>
      <c r="M1329" s="18"/>
      <c r="N1329" s="18"/>
      <c r="O1329" s="18">
        <v>1</v>
      </c>
      <c r="P1329" s="18">
        <v>1</v>
      </c>
      <c r="Q1329" s="18">
        <v>0</v>
      </c>
      <c r="R1329" s="79">
        <v>1</v>
      </c>
      <c r="S1329" s="79">
        <v>1</v>
      </c>
      <c r="T1329" s="79">
        <v>1</v>
      </c>
      <c r="U1329" s="79">
        <v>1</v>
      </c>
      <c r="V1329" s="79">
        <v>1</v>
      </c>
      <c r="W1329" s="79">
        <v>1</v>
      </c>
      <c r="X1329" s="79">
        <v>1</v>
      </c>
      <c r="Y1329" s="79">
        <f>표35_49651611931749[[#This Row],[Mdm2(t+1)]]</f>
        <v>1</v>
      </c>
    </row>
    <row r="1330" spans="1:25" ht="10.8">
      <c r="A1330" s="54">
        <v>1</v>
      </c>
      <c r="B1330" s="23">
        <v>1</v>
      </c>
      <c r="C1330" s="23">
        <v>1</v>
      </c>
      <c r="D1330" s="23">
        <v>0</v>
      </c>
      <c r="E1330" s="24">
        <v>0</v>
      </c>
      <c r="F1330" s="24">
        <v>0</v>
      </c>
      <c r="G1330" s="24">
        <v>0</v>
      </c>
      <c r="H1330" s="24">
        <v>0</v>
      </c>
      <c r="I1330" s="24">
        <v>0</v>
      </c>
      <c r="J1330" s="6">
        <v>0</v>
      </c>
      <c r="K1330" s="5">
        <f t="shared" si="49"/>
        <v>-6</v>
      </c>
      <c r="L1330" s="56">
        <f t="shared" ref="L1330:L1393" si="50">IF(K1330&gt;0,1,IF(K1330&lt;0,0,J1330))</f>
        <v>0</v>
      </c>
      <c r="M1330" s="18"/>
      <c r="N1330" s="18"/>
      <c r="O1330" s="18">
        <v>1</v>
      </c>
      <c r="P1330" s="18">
        <v>1</v>
      </c>
      <c r="Q1330" s="18">
        <v>1</v>
      </c>
      <c r="R1330" s="79">
        <v>0</v>
      </c>
      <c r="S1330" s="79">
        <v>0</v>
      </c>
      <c r="T1330" s="79">
        <v>0</v>
      </c>
      <c r="U1330" s="79">
        <v>0</v>
      </c>
      <c r="V1330" s="79">
        <v>0</v>
      </c>
      <c r="W1330" s="79">
        <v>0</v>
      </c>
      <c r="X1330" s="79">
        <v>0</v>
      </c>
      <c r="Y1330" s="79">
        <f>표35_49651611931749[[#This Row],[Mdm2(t+1)]]</f>
        <v>0</v>
      </c>
    </row>
    <row r="1331" spans="1:25" ht="10.8">
      <c r="A1331" s="54">
        <v>1</v>
      </c>
      <c r="B1331" s="23">
        <v>1</v>
      </c>
      <c r="C1331" s="23">
        <v>1</v>
      </c>
      <c r="D1331" s="23">
        <v>0</v>
      </c>
      <c r="E1331" s="24">
        <v>0</v>
      </c>
      <c r="F1331" s="24">
        <v>0</v>
      </c>
      <c r="G1331" s="24">
        <v>0</v>
      </c>
      <c r="H1331" s="24">
        <v>0</v>
      </c>
      <c r="I1331" s="24">
        <v>0</v>
      </c>
      <c r="J1331" s="6">
        <v>1</v>
      </c>
      <c r="K1331" s="5">
        <f t="shared" ref="K1331:K1394" si="51">A1331*$C$423+B1331*$C$424+C1331*$C$425+D1331*$C$426+E1331*$C$427+F1331*$C$428+G1331*$C$429+H1331*$C$430+I1331*$C$431+$C$422</f>
        <v>-6</v>
      </c>
      <c r="L1331" s="56">
        <f t="shared" si="50"/>
        <v>0</v>
      </c>
      <c r="M1331" s="18"/>
      <c r="N1331" s="18"/>
      <c r="O1331" s="18">
        <v>1</v>
      </c>
      <c r="P1331" s="18">
        <v>1</v>
      </c>
      <c r="Q1331" s="18">
        <v>1</v>
      </c>
      <c r="R1331" s="79">
        <v>0</v>
      </c>
      <c r="S1331" s="79">
        <v>0</v>
      </c>
      <c r="T1331" s="79">
        <v>0</v>
      </c>
      <c r="U1331" s="79">
        <v>0</v>
      </c>
      <c r="V1331" s="79">
        <v>0</v>
      </c>
      <c r="W1331" s="79">
        <v>0</v>
      </c>
      <c r="X1331" s="79">
        <v>1</v>
      </c>
      <c r="Y1331" s="79">
        <f>표35_49651611931749[[#This Row],[Mdm2(t+1)]]</f>
        <v>0</v>
      </c>
    </row>
    <row r="1332" spans="1:25" ht="10.8">
      <c r="A1332" s="54">
        <v>1</v>
      </c>
      <c r="B1332" s="23">
        <v>1</v>
      </c>
      <c r="C1332" s="23">
        <v>1</v>
      </c>
      <c r="D1332" s="23">
        <v>0</v>
      </c>
      <c r="E1332" s="24">
        <v>0</v>
      </c>
      <c r="F1332" s="24">
        <v>0</v>
      </c>
      <c r="G1332" s="24">
        <v>0</v>
      </c>
      <c r="H1332" s="24">
        <v>0</v>
      </c>
      <c r="I1332" s="24">
        <v>1</v>
      </c>
      <c r="J1332" s="6">
        <v>0</v>
      </c>
      <c r="K1332" s="5">
        <f t="shared" si="51"/>
        <v>-5</v>
      </c>
      <c r="L1332" s="56">
        <f t="shared" si="50"/>
        <v>0</v>
      </c>
      <c r="M1332" s="18"/>
      <c r="N1332" s="18"/>
      <c r="O1332" s="18">
        <v>1</v>
      </c>
      <c r="P1332" s="18">
        <v>1</v>
      </c>
      <c r="Q1332" s="18">
        <v>1</v>
      </c>
      <c r="R1332" s="79">
        <v>0</v>
      </c>
      <c r="S1332" s="79">
        <v>0</v>
      </c>
      <c r="T1332" s="79">
        <v>0</v>
      </c>
      <c r="U1332" s="79">
        <v>0</v>
      </c>
      <c r="V1332" s="79">
        <v>0</v>
      </c>
      <c r="W1332" s="79">
        <v>1</v>
      </c>
      <c r="X1332" s="79">
        <v>0</v>
      </c>
      <c r="Y1332" s="79">
        <f>표35_49651611931749[[#This Row],[Mdm2(t+1)]]</f>
        <v>0</v>
      </c>
    </row>
    <row r="1333" spans="1:25" ht="10.8">
      <c r="A1333" s="54">
        <v>1</v>
      </c>
      <c r="B1333" s="23">
        <v>1</v>
      </c>
      <c r="C1333" s="23">
        <v>1</v>
      </c>
      <c r="D1333" s="23">
        <v>0</v>
      </c>
      <c r="E1333" s="24">
        <v>0</v>
      </c>
      <c r="F1333" s="24">
        <v>0</v>
      </c>
      <c r="G1333" s="24">
        <v>0</v>
      </c>
      <c r="H1333" s="24">
        <v>0</v>
      </c>
      <c r="I1333" s="24">
        <v>1</v>
      </c>
      <c r="J1333" s="6">
        <v>1</v>
      </c>
      <c r="K1333" s="5">
        <f t="shared" si="51"/>
        <v>-5</v>
      </c>
      <c r="L1333" s="56">
        <f t="shared" si="50"/>
        <v>0</v>
      </c>
      <c r="M1333" s="18"/>
      <c r="N1333" s="18"/>
      <c r="O1333" s="18">
        <v>1</v>
      </c>
      <c r="P1333" s="18">
        <v>1</v>
      </c>
      <c r="Q1333" s="18">
        <v>1</v>
      </c>
      <c r="R1333" s="79">
        <v>0</v>
      </c>
      <c r="S1333" s="79">
        <v>0</v>
      </c>
      <c r="T1333" s="79">
        <v>0</v>
      </c>
      <c r="U1333" s="79">
        <v>0</v>
      </c>
      <c r="V1333" s="79">
        <v>0</v>
      </c>
      <c r="W1333" s="79">
        <v>1</v>
      </c>
      <c r="X1333" s="79">
        <v>1</v>
      </c>
      <c r="Y1333" s="79">
        <f>표35_49651611931749[[#This Row],[Mdm2(t+1)]]</f>
        <v>0</v>
      </c>
    </row>
    <row r="1334" spans="1:25" ht="10.8">
      <c r="A1334" s="54">
        <v>1</v>
      </c>
      <c r="B1334" s="23">
        <v>1</v>
      </c>
      <c r="C1334" s="23">
        <v>1</v>
      </c>
      <c r="D1334" s="23">
        <v>0</v>
      </c>
      <c r="E1334" s="24">
        <v>0</v>
      </c>
      <c r="F1334" s="24">
        <v>0</v>
      </c>
      <c r="G1334" s="24">
        <v>0</v>
      </c>
      <c r="H1334" s="24">
        <v>1</v>
      </c>
      <c r="I1334" s="24">
        <v>0</v>
      </c>
      <c r="J1334" s="5">
        <v>0</v>
      </c>
      <c r="K1334" s="5">
        <f t="shared" si="51"/>
        <v>-5</v>
      </c>
      <c r="L1334" s="56">
        <f t="shared" si="50"/>
        <v>0</v>
      </c>
      <c r="M1334" s="18"/>
      <c r="N1334" s="18"/>
      <c r="O1334" s="18">
        <v>1</v>
      </c>
      <c r="P1334" s="18">
        <v>1</v>
      </c>
      <c r="Q1334" s="18">
        <v>1</v>
      </c>
      <c r="R1334" s="79">
        <v>0</v>
      </c>
      <c r="S1334" s="79">
        <v>0</v>
      </c>
      <c r="T1334" s="79">
        <v>0</v>
      </c>
      <c r="U1334" s="79">
        <v>0</v>
      </c>
      <c r="V1334" s="79">
        <v>1</v>
      </c>
      <c r="W1334" s="79">
        <v>0</v>
      </c>
      <c r="X1334" s="79">
        <v>0</v>
      </c>
      <c r="Y1334" s="79">
        <f>표35_49651611931749[[#This Row],[Mdm2(t+1)]]</f>
        <v>0</v>
      </c>
    </row>
    <row r="1335" spans="1:25" ht="10.8">
      <c r="A1335" s="54">
        <v>1</v>
      </c>
      <c r="B1335" s="23">
        <v>1</v>
      </c>
      <c r="C1335" s="23">
        <v>1</v>
      </c>
      <c r="D1335" s="23">
        <v>0</v>
      </c>
      <c r="E1335" s="24">
        <v>0</v>
      </c>
      <c r="F1335" s="24">
        <v>0</v>
      </c>
      <c r="G1335" s="24">
        <v>0</v>
      </c>
      <c r="H1335" s="24">
        <v>1</v>
      </c>
      <c r="I1335" s="24">
        <v>0</v>
      </c>
      <c r="J1335" s="5">
        <v>1</v>
      </c>
      <c r="K1335" s="5">
        <f t="shared" si="51"/>
        <v>-5</v>
      </c>
      <c r="L1335" s="56">
        <f t="shared" si="50"/>
        <v>0</v>
      </c>
      <c r="M1335" s="18"/>
      <c r="N1335" s="18"/>
      <c r="O1335" s="18">
        <v>1</v>
      </c>
      <c r="P1335" s="18">
        <v>1</v>
      </c>
      <c r="Q1335" s="18">
        <v>1</v>
      </c>
      <c r="R1335" s="79">
        <v>0</v>
      </c>
      <c r="S1335" s="79">
        <v>0</v>
      </c>
      <c r="T1335" s="79">
        <v>0</v>
      </c>
      <c r="U1335" s="79">
        <v>0</v>
      </c>
      <c r="V1335" s="79">
        <v>1</v>
      </c>
      <c r="W1335" s="79">
        <v>0</v>
      </c>
      <c r="X1335" s="79">
        <v>1</v>
      </c>
      <c r="Y1335" s="79">
        <f>표35_49651611931749[[#This Row],[Mdm2(t+1)]]</f>
        <v>0</v>
      </c>
    </row>
    <row r="1336" spans="1:25" ht="10.8">
      <c r="A1336" s="54">
        <v>1</v>
      </c>
      <c r="B1336" s="23">
        <v>1</v>
      </c>
      <c r="C1336" s="23">
        <v>1</v>
      </c>
      <c r="D1336" s="23">
        <v>0</v>
      </c>
      <c r="E1336" s="24">
        <v>0</v>
      </c>
      <c r="F1336" s="24">
        <v>0</v>
      </c>
      <c r="G1336" s="24">
        <v>0</v>
      </c>
      <c r="H1336" s="24">
        <v>1</v>
      </c>
      <c r="I1336" s="24">
        <v>1</v>
      </c>
      <c r="J1336" s="5">
        <v>0</v>
      </c>
      <c r="K1336" s="5">
        <f t="shared" si="51"/>
        <v>-4</v>
      </c>
      <c r="L1336" s="56">
        <f t="shared" si="50"/>
        <v>0</v>
      </c>
      <c r="M1336" s="18"/>
      <c r="N1336" s="18"/>
      <c r="O1336" s="18">
        <v>1</v>
      </c>
      <c r="P1336" s="18">
        <v>1</v>
      </c>
      <c r="Q1336" s="18">
        <v>1</v>
      </c>
      <c r="R1336" s="79">
        <v>0</v>
      </c>
      <c r="S1336" s="79">
        <v>0</v>
      </c>
      <c r="T1336" s="79">
        <v>0</v>
      </c>
      <c r="U1336" s="79">
        <v>0</v>
      </c>
      <c r="V1336" s="79">
        <v>1</v>
      </c>
      <c r="W1336" s="79">
        <v>1</v>
      </c>
      <c r="X1336" s="79">
        <v>0</v>
      </c>
      <c r="Y1336" s="79">
        <f>표35_49651611931749[[#This Row],[Mdm2(t+1)]]</f>
        <v>0</v>
      </c>
    </row>
    <row r="1337" spans="1:25" ht="10.8">
      <c r="A1337" s="54">
        <v>1</v>
      </c>
      <c r="B1337" s="23">
        <v>1</v>
      </c>
      <c r="C1337" s="23">
        <v>1</v>
      </c>
      <c r="D1337" s="23">
        <v>0</v>
      </c>
      <c r="E1337" s="24">
        <v>0</v>
      </c>
      <c r="F1337" s="24">
        <v>0</v>
      </c>
      <c r="G1337" s="24">
        <v>0</v>
      </c>
      <c r="H1337" s="24">
        <v>1</v>
      </c>
      <c r="I1337" s="24">
        <v>1</v>
      </c>
      <c r="J1337" s="5">
        <v>1</v>
      </c>
      <c r="K1337" s="5">
        <f t="shared" si="51"/>
        <v>-4</v>
      </c>
      <c r="L1337" s="56">
        <f t="shared" si="50"/>
        <v>0</v>
      </c>
      <c r="M1337" s="18"/>
      <c r="N1337" s="18"/>
      <c r="O1337" s="18">
        <v>1</v>
      </c>
      <c r="P1337" s="18">
        <v>1</v>
      </c>
      <c r="Q1337" s="18">
        <v>1</v>
      </c>
      <c r="R1337" s="79">
        <v>0</v>
      </c>
      <c r="S1337" s="79">
        <v>0</v>
      </c>
      <c r="T1337" s="79">
        <v>0</v>
      </c>
      <c r="U1337" s="79">
        <v>0</v>
      </c>
      <c r="V1337" s="79">
        <v>1</v>
      </c>
      <c r="W1337" s="79">
        <v>1</v>
      </c>
      <c r="X1337" s="79">
        <v>1</v>
      </c>
      <c r="Y1337" s="79">
        <f>표35_49651611931749[[#This Row],[Mdm2(t+1)]]</f>
        <v>0</v>
      </c>
    </row>
    <row r="1338" spans="1:25" ht="10.8">
      <c r="A1338" s="54">
        <v>1</v>
      </c>
      <c r="B1338" s="23">
        <v>1</v>
      </c>
      <c r="C1338" s="23">
        <v>1</v>
      </c>
      <c r="D1338" s="25">
        <v>0</v>
      </c>
      <c r="E1338" s="26">
        <v>0</v>
      </c>
      <c r="F1338" s="26">
        <v>0</v>
      </c>
      <c r="G1338" s="26">
        <v>1</v>
      </c>
      <c r="H1338" s="26">
        <v>0</v>
      </c>
      <c r="I1338" s="26">
        <v>0</v>
      </c>
      <c r="J1338" s="6">
        <v>0</v>
      </c>
      <c r="K1338" s="5">
        <f t="shared" si="51"/>
        <v>-4</v>
      </c>
      <c r="L1338" s="56">
        <f t="shared" si="50"/>
        <v>0</v>
      </c>
      <c r="M1338" s="18"/>
      <c r="N1338" s="18"/>
      <c r="O1338" s="18">
        <v>1</v>
      </c>
      <c r="P1338" s="18">
        <v>1</v>
      </c>
      <c r="Q1338" s="18">
        <v>1</v>
      </c>
      <c r="R1338" s="79">
        <v>0</v>
      </c>
      <c r="S1338" s="79">
        <v>0</v>
      </c>
      <c r="T1338" s="79">
        <v>0</v>
      </c>
      <c r="U1338" s="79">
        <v>1</v>
      </c>
      <c r="V1338" s="79">
        <v>0</v>
      </c>
      <c r="W1338" s="79">
        <v>0</v>
      </c>
      <c r="X1338" s="79">
        <v>0</v>
      </c>
      <c r="Y1338" s="79">
        <f>표35_49651611931749[[#This Row],[Mdm2(t+1)]]</f>
        <v>0</v>
      </c>
    </row>
    <row r="1339" spans="1:25" ht="10.8">
      <c r="A1339" s="54">
        <v>1</v>
      </c>
      <c r="B1339" s="23">
        <v>1</v>
      </c>
      <c r="C1339" s="23">
        <v>1</v>
      </c>
      <c r="D1339" s="25">
        <v>0</v>
      </c>
      <c r="E1339" s="26">
        <v>0</v>
      </c>
      <c r="F1339" s="26">
        <v>0</v>
      </c>
      <c r="G1339" s="26">
        <v>1</v>
      </c>
      <c r="H1339" s="26">
        <v>0</v>
      </c>
      <c r="I1339" s="26">
        <v>0</v>
      </c>
      <c r="J1339" s="6">
        <v>1</v>
      </c>
      <c r="K1339" s="5">
        <f t="shared" si="51"/>
        <v>-4</v>
      </c>
      <c r="L1339" s="56">
        <f t="shared" si="50"/>
        <v>0</v>
      </c>
      <c r="M1339" s="18"/>
      <c r="N1339" s="18"/>
      <c r="O1339" s="18">
        <v>1</v>
      </c>
      <c r="P1339" s="18">
        <v>1</v>
      </c>
      <c r="Q1339" s="18">
        <v>1</v>
      </c>
      <c r="R1339" s="79">
        <v>0</v>
      </c>
      <c r="S1339" s="79">
        <v>0</v>
      </c>
      <c r="T1339" s="79">
        <v>0</v>
      </c>
      <c r="U1339" s="79">
        <v>1</v>
      </c>
      <c r="V1339" s="79">
        <v>0</v>
      </c>
      <c r="W1339" s="79">
        <v>0</v>
      </c>
      <c r="X1339" s="79">
        <v>1</v>
      </c>
      <c r="Y1339" s="79">
        <f>표35_49651611931749[[#This Row],[Mdm2(t+1)]]</f>
        <v>0</v>
      </c>
    </row>
    <row r="1340" spans="1:25" ht="10.8">
      <c r="A1340" s="54">
        <v>1</v>
      </c>
      <c r="B1340" s="23">
        <v>1</v>
      </c>
      <c r="C1340" s="23">
        <v>1</v>
      </c>
      <c r="D1340" s="25">
        <v>0</v>
      </c>
      <c r="E1340" s="26">
        <v>0</v>
      </c>
      <c r="F1340" s="26">
        <v>0</v>
      </c>
      <c r="G1340" s="26">
        <v>1</v>
      </c>
      <c r="H1340" s="26">
        <v>0</v>
      </c>
      <c r="I1340" s="26">
        <v>1</v>
      </c>
      <c r="J1340" s="6">
        <v>0</v>
      </c>
      <c r="K1340" s="5">
        <f t="shared" si="51"/>
        <v>-3</v>
      </c>
      <c r="L1340" s="56">
        <f t="shared" si="50"/>
        <v>0</v>
      </c>
      <c r="M1340" s="18"/>
      <c r="N1340" s="18"/>
      <c r="O1340" s="18">
        <v>1</v>
      </c>
      <c r="P1340" s="18">
        <v>1</v>
      </c>
      <c r="Q1340" s="18">
        <v>1</v>
      </c>
      <c r="R1340" s="79">
        <v>0</v>
      </c>
      <c r="S1340" s="79">
        <v>0</v>
      </c>
      <c r="T1340" s="79">
        <v>0</v>
      </c>
      <c r="U1340" s="79">
        <v>1</v>
      </c>
      <c r="V1340" s="79">
        <v>0</v>
      </c>
      <c r="W1340" s="79">
        <v>1</v>
      </c>
      <c r="X1340" s="79">
        <v>0</v>
      </c>
      <c r="Y1340" s="79">
        <f>표35_49651611931749[[#This Row],[Mdm2(t+1)]]</f>
        <v>0</v>
      </c>
    </row>
    <row r="1341" spans="1:25" ht="10.8">
      <c r="A1341" s="54">
        <v>1</v>
      </c>
      <c r="B1341" s="23">
        <v>1</v>
      </c>
      <c r="C1341" s="23">
        <v>1</v>
      </c>
      <c r="D1341" s="25">
        <v>0</v>
      </c>
      <c r="E1341" s="26">
        <v>0</v>
      </c>
      <c r="F1341" s="26">
        <v>0</v>
      </c>
      <c r="G1341" s="26">
        <v>1</v>
      </c>
      <c r="H1341" s="26">
        <v>0</v>
      </c>
      <c r="I1341" s="26">
        <v>1</v>
      </c>
      <c r="J1341" s="6">
        <v>1</v>
      </c>
      <c r="K1341" s="5">
        <f t="shared" si="51"/>
        <v>-3</v>
      </c>
      <c r="L1341" s="56">
        <f t="shared" si="50"/>
        <v>0</v>
      </c>
      <c r="M1341" s="18"/>
      <c r="N1341" s="18"/>
      <c r="O1341" s="18">
        <v>1</v>
      </c>
      <c r="P1341" s="18">
        <v>1</v>
      </c>
      <c r="Q1341" s="18">
        <v>1</v>
      </c>
      <c r="R1341" s="79">
        <v>0</v>
      </c>
      <c r="S1341" s="79">
        <v>0</v>
      </c>
      <c r="T1341" s="79">
        <v>0</v>
      </c>
      <c r="U1341" s="79">
        <v>1</v>
      </c>
      <c r="V1341" s="79">
        <v>0</v>
      </c>
      <c r="W1341" s="79">
        <v>1</v>
      </c>
      <c r="X1341" s="79">
        <v>1</v>
      </c>
      <c r="Y1341" s="79">
        <f>표35_49651611931749[[#This Row],[Mdm2(t+1)]]</f>
        <v>0</v>
      </c>
    </row>
    <row r="1342" spans="1:25" ht="10.8">
      <c r="A1342" s="54">
        <v>1</v>
      </c>
      <c r="B1342" s="23">
        <v>1</v>
      </c>
      <c r="C1342" s="23">
        <v>1</v>
      </c>
      <c r="D1342" s="25">
        <v>0</v>
      </c>
      <c r="E1342" s="26">
        <v>0</v>
      </c>
      <c r="F1342" s="26">
        <v>0</v>
      </c>
      <c r="G1342" s="26">
        <v>1</v>
      </c>
      <c r="H1342" s="26">
        <v>1</v>
      </c>
      <c r="I1342" s="26">
        <v>0</v>
      </c>
      <c r="J1342" s="6">
        <v>0</v>
      </c>
      <c r="K1342" s="5">
        <f t="shared" si="51"/>
        <v>-3</v>
      </c>
      <c r="L1342" s="56">
        <f t="shared" si="50"/>
        <v>0</v>
      </c>
      <c r="M1342" s="18"/>
      <c r="N1342" s="18"/>
      <c r="O1342" s="18">
        <v>1</v>
      </c>
      <c r="P1342" s="18">
        <v>1</v>
      </c>
      <c r="Q1342" s="18">
        <v>1</v>
      </c>
      <c r="R1342" s="79">
        <v>0</v>
      </c>
      <c r="S1342" s="79">
        <v>0</v>
      </c>
      <c r="T1342" s="79">
        <v>0</v>
      </c>
      <c r="U1342" s="79">
        <v>1</v>
      </c>
      <c r="V1342" s="79">
        <v>1</v>
      </c>
      <c r="W1342" s="79">
        <v>0</v>
      </c>
      <c r="X1342" s="79">
        <v>0</v>
      </c>
      <c r="Y1342" s="79">
        <f>표35_49651611931749[[#This Row],[Mdm2(t+1)]]</f>
        <v>0</v>
      </c>
    </row>
    <row r="1343" spans="1:25" ht="10.8">
      <c r="A1343" s="54">
        <v>1</v>
      </c>
      <c r="B1343" s="23">
        <v>1</v>
      </c>
      <c r="C1343" s="23">
        <v>1</v>
      </c>
      <c r="D1343" s="25">
        <v>0</v>
      </c>
      <c r="E1343" s="26">
        <v>0</v>
      </c>
      <c r="F1343" s="26">
        <v>0</v>
      </c>
      <c r="G1343" s="26">
        <v>1</v>
      </c>
      <c r="H1343" s="26">
        <v>1</v>
      </c>
      <c r="I1343" s="26">
        <v>0</v>
      </c>
      <c r="J1343" s="6">
        <v>1</v>
      </c>
      <c r="K1343" s="5">
        <f t="shared" si="51"/>
        <v>-3</v>
      </c>
      <c r="L1343" s="56">
        <f t="shared" si="50"/>
        <v>0</v>
      </c>
      <c r="M1343" s="18"/>
      <c r="N1343" s="18"/>
      <c r="O1343" s="18">
        <v>1</v>
      </c>
      <c r="P1343" s="18">
        <v>1</v>
      </c>
      <c r="Q1343" s="18">
        <v>1</v>
      </c>
      <c r="R1343" s="79">
        <v>0</v>
      </c>
      <c r="S1343" s="79">
        <v>0</v>
      </c>
      <c r="T1343" s="79">
        <v>0</v>
      </c>
      <c r="U1343" s="79">
        <v>1</v>
      </c>
      <c r="V1343" s="79">
        <v>1</v>
      </c>
      <c r="W1343" s="79">
        <v>0</v>
      </c>
      <c r="X1343" s="79">
        <v>1</v>
      </c>
      <c r="Y1343" s="79">
        <f>표35_49651611931749[[#This Row],[Mdm2(t+1)]]</f>
        <v>0</v>
      </c>
    </row>
    <row r="1344" spans="1:25" ht="10.8">
      <c r="A1344" s="54">
        <v>1</v>
      </c>
      <c r="B1344" s="23">
        <v>1</v>
      </c>
      <c r="C1344" s="23">
        <v>1</v>
      </c>
      <c r="D1344" s="25">
        <v>0</v>
      </c>
      <c r="E1344" s="26">
        <v>0</v>
      </c>
      <c r="F1344" s="26">
        <v>0</v>
      </c>
      <c r="G1344" s="26">
        <v>1</v>
      </c>
      <c r="H1344" s="26">
        <v>1</v>
      </c>
      <c r="I1344" s="26">
        <v>1</v>
      </c>
      <c r="J1344" s="6">
        <v>0</v>
      </c>
      <c r="K1344" s="5">
        <f t="shared" si="51"/>
        <v>-2</v>
      </c>
      <c r="L1344" s="56">
        <f t="shared" si="50"/>
        <v>0</v>
      </c>
      <c r="M1344" s="18"/>
      <c r="N1344" s="18"/>
      <c r="O1344" s="18">
        <v>1</v>
      </c>
      <c r="P1344" s="18">
        <v>1</v>
      </c>
      <c r="Q1344" s="18">
        <v>1</v>
      </c>
      <c r="R1344" s="79">
        <v>0</v>
      </c>
      <c r="S1344" s="79">
        <v>0</v>
      </c>
      <c r="T1344" s="79">
        <v>0</v>
      </c>
      <c r="U1344" s="79">
        <v>1</v>
      </c>
      <c r="V1344" s="79">
        <v>1</v>
      </c>
      <c r="W1344" s="79">
        <v>1</v>
      </c>
      <c r="X1344" s="79">
        <v>0</v>
      </c>
      <c r="Y1344" s="79">
        <f>표35_49651611931749[[#This Row],[Mdm2(t+1)]]</f>
        <v>0</v>
      </c>
    </row>
    <row r="1345" spans="1:25" ht="10.8">
      <c r="A1345" s="54">
        <v>1</v>
      </c>
      <c r="B1345" s="23">
        <v>1</v>
      </c>
      <c r="C1345" s="23">
        <v>1</v>
      </c>
      <c r="D1345" s="25">
        <v>0</v>
      </c>
      <c r="E1345" s="26">
        <v>0</v>
      </c>
      <c r="F1345" s="26">
        <v>0</v>
      </c>
      <c r="G1345" s="26">
        <v>1</v>
      </c>
      <c r="H1345" s="26">
        <v>1</v>
      </c>
      <c r="I1345" s="26">
        <v>1</v>
      </c>
      <c r="J1345" s="6">
        <v>1</v>
      </c>
      <c r="K1345" s="5">
        <f t="shared" si="51"/>
        <v>-2</v>
      </c>
      <c r="L1345" s="56">
        <f t="shared" si="50"/>
        <v>0</v>
      </c>
      <c r="M1345" s="18"/>
      <c r="N1345" s="18"/>
      <c r="O1345" s="18">
        <v>1</v>
      </c>
      <c r="P1345" s="18">
        <v>1</v>
      </c>
      <c r="Q1345" s="18">
        <v>1</v>
      </c>
      <c r="R1345" s="79">
        <v>0</v>
      </c>
      <c r="S1345" s="79">
        <v>0</v>
      </c>
      <c r="T1345" s="79">
        <v>0</v>
      </c>
      <c r="U1345" s="79">
        <v>1</v>
      </c>
      <c r="V1345" s="79">
        <v>1</v>
      </c>
      <c r="W1345" s="79">
        <v>1</v>
      </c>
      <c r="X1345" s="79">
        <v>1</v>
      </c>
      <c r="Y1345" s="79">
        <f>표35_49651611931749[[#This Row],[Mdm2(t+1)]]</f>
        <v>0</v>
      </c>
    </row>
    <row r="1346" spans="1:25" ht="10.8">
      <c r="A1346" s="54">
        <v>1</v>
      </c>
      <c r="B1346" s="23">
        <v>1</v>
      </c>
      <c r="C1346" s="23">
        <v>1</v>
      </c>
      <c r="D1346" s="23">
        <v>0</v>
      </c>
      <c r="E1346" s="24">
        <v>0</v>
      </c>
      <c r="F1346" s="26">
        <v>1</v>
      </c>
      <c r="G1346" s="26">
        <v>0</v>
      </c>
      <c r="H1346" s="26">
        <v>0</v>
      </c>
      <c r="I1346" s="26">
        <v>0</v>
      </c>
      <c r="J1346" s="5">
        <v>0</v>
      </c>
      <c r="K1346" s="5">
        <f t="shared" si="51"/>
        <v>-5</v>
      </c>
      <c r="L1346" s="56">
        <f t="shared" si="50"/>
        <v>0</v>
      </c>
      <c r="M1346" s="18"/>
      <c r="N1346" s="18"/>
      <c r="O1346" s="18">
        <v>1</v>
      </c>
      <c r="P1346" s="18">
        <v>1</v>
      </c>
      <c r="Q1346" s="18">
        <v>1</v>
      </c>
      <c r="R1346" s="79">
        <v>0</v>
      </c>
      <c r="S1346" s="79">
        <v>0</v>
      </c>
      <c r="T1346" s="79">
        <v>1</v>
      </c>
      <c r="U1346" s="79">
        <v>0</v>
      </c>
      <c r="V1346" s="79">
        <v>0</v>
      </c>
      <c r="W1346" s="79">
        <v>0</v>
      </c>
      <c r="X1346" s="79">
        <v>0</v>
      </c>
      <c r="Y1346" s="79">
        <f>표35_49651611931749[[#This Row],[Mdm2(t+1)]]</f>
        <v>0</v>
      </c>
    </row>
    <row r="1347" spans="1:25" ht="10.8">
      <c r="A1347" s="54">
        <v>1</v>
      </c>
      <c r="B1347" s="23">
        <v>1</v>
      </c>
      <c r="C1347" s="23">
        <v>1</v>
      </c>
      <c r="D1347" s="23">
        <v>0</v>
      </c>
      <c r="E1347" s="24">
        <v>0</v>
      </c>
      <c r="F1347" s="26">
        <v>1</v>
      </c>
      <c r="G1347" s="26">
        <v>0</v>
      </c>
      <c r="H1347" s="26">
        <v>0</v>
      </c>
      <c r="I1347" s="26">
        <v>0</v>
      </c>
      <c r="J1347" s="5">
        <v>1</v>
      </c>
      <c r="K1347" s="5">
        <f t="shared" si="51"/>
        <v>-5</v>
      </c>
      <c r="L1347" s="56">
        <f t="shared" si="50"/>
        <v>0</v>
      </c>
      <c r="M1347" s="18"/>
      <c r="N1347" s="18"/>
      <c r="O1347" s="18">
        <v>1</v>
      </c>
      <c r="P1347" s="18">
        <v>1</v>
      </c>
      <c r="Q1347" s="18">
        <v>1</v>
      </c>
      <c r="R1347" s="79">
        <v>0</v>
      </c>
      <c r="S1347" s="79">
        <v>0</v>
      </c>
      <c r="T1347" s="79">
        <v>1</v>
      </c>
      <c r="U1347" s="79">
        <v>0</v>
      </c>
      <c r="V1347" s="79">
        <v>0</v>
      </c>
      <c r="W1347" s="79">
        <v>0</v>
      </c>
      <c r="X1347" s="79">
        <v>1</v>
      </c>
      <c r="Y1347" s="79">
        <f>표35_49651611931749[[#This Row],[Mdm2(t+1)]]</f>
        <v>0</v>
      </c>
    </row>
    <row r="1348" spans="1:25" ht="10.8">
      <c r="A1348" s="54">
        <v>1</v>
      </c>
      <c r="B1348" s="23">
        <v>1</v>
      </c>
      <c r="C1348" s="23">
        <v>1</v>
      </c>
      <c r="D1348" s="23">
        <v>0</v>
      </c>
      <c r="E1348" s="24">
        <v>0</v>
      </c>
      <c r="F1348" s="26">
        <v>1</v>
      </c>
      <c r="G1348" s="26">
        <v>0</v>
      </c>
      <c r="H1348" s="26">
        <v>0</v>
      </c>
      <c r="I1348" s="26">
        <v>1</v>
      </c>
      <c r="J1348" s="5">
        <v>0</v>
      </c>
      <c r="K1348" s="5">
        <f t="shared" si="51"/>
        <v>-4</v>
      </c>
      <c r="L1348" s="56">
        <f t="shared" si="50"/>
        <v>0</v>
      </c>
      <c r="M1348" s="18"/>
      <c r="N1348" s="18"/>
      <c r="O1348" s="18">
        <v>1</v>
      </c>
      <c r="P1348" s="18">
        <v>1</v>
      </c>
      <c r="Q1348" s="18">
        <v>1</v>
      </c>
      <c r="R1348" s="79">
        <v>0</v>
      </c>
      <c r="S1348" s="79">
        <v>0</v>
      </c>
      <c r="T1348" s="79">
        <v>1</v>
      </c>
      <c r="U1348" s="79">
        <v>0</v>
      </c>
      <c r="V1348" s="79">
        <v>0</v>
      </c>
      <c r="W1348" s="79">
        <v>1</v>
      </c>
      <c r="X1348" s="79">
        <v>0</v>
      </c>
      <c r="Y1348" s="79">
        <f>표35_49651611931749[[#This Row],[Mdm2(t+1)]]</f>
        <v>0</v>
      </c>
    </row>
    <row r="1349" spans="1:25" ht="10.8">
      <c r="A1349" s="54">
        <v>1</v>
      </c>
      <c r="B1349" s="23">
        <v>1</v>
      </c>
      <c r="C1349" s="23">
        <v>1</v>
      </c>
      <c r="D1349" s="23">
        <v>0</v>
      </c>
      <c r="E1349" s="24">
        <v>0</v>
      </c>
      <c r="F1349" s="26">
        <v>1</v>
      </c>
      <c r="G1349" s="26">
        <v>0</v>
      </c>
      <c r="H1349" s="26">
        <v>0</v>
      </c>
      <c r="I1349" s="26">
        <v>1</v>
      </c>
      <c r="J1349" s="5">
        <v>1</v>
      </c>
      <c r="K1349" s="5">
        <f t="shared" si="51"/>
        <v>-4</v>
      </c>
      <c r="L1349" s="56">
        <f t="shared" si="50"/>
        <v>0</v>
      </c>
      <c r="M1349" s="18"/>
      <c r="N1349" s="18"/>
      <c r="O1349" s="18">
        <v>1</v>
      </c>
      <c r="P1349" s="18">
        <v>1</v>
      </c>
      <c r="Q1349" s="18">
        <v>1</v>
      </c>
      <c r="R1349" s="79">
        <v>0</v>
      </c>
      <c r="S1349" s="79">
        <v>0</v>
      </c>
      <c r="T1349" s="79">
        <v>1</v>
      </c>
      <c r="U1349" s="79">
        <v>0</v>
      </c>
      <c r="V1349" s="79">
        <v>0</v>
      </c>
      <c r="W1349" s="79">
        <v>1</v>
      </c>
      <c r="X1349" s="79">
        <v>1</v>
      </c>
      <c r="Y1349" s="79">
        <f>표35_49651611931749[[#This Row],[Mdm2(t+1)]]</f>
        <v>0</v>
      </c>
    </row>
    <row r="1350" spans="1:25" ht="10.8">
      <c r="A1350" s="54">
        <v>1</v>
      </c>
      <c r="B1350" s="23">
        <v>1</v>
      </c>
      <c r="C1350" s="23">
        <v>1</v>
      </c>
      <c r="D1350" s="23">
        <v>0</v>
      </c>
      <c r="E1350" s="24">
        <v>0</v>
      </c>
      <c r="F1350" s="26">
        <v>1</v>
      </c>
      <c r="G1350" s="26">
        <v>0</v>
      </c>
      <c r="H1350" s="26">
        <v>1</v>
      </c>
      <c r="I1350" s="26">
        <v>0</v>
      </c>
      <c r="J1350" s="6">
        <v>0</v>
      </c>
      <c r="K1350" s="5">
        <f t="shared" si="51"/>
        <v>-4</v>
      </c>
      <c r="L1350" s="56">
        <f t="shared" si="50"/>
        <v>0</v>
      </c>
      <c r="M1350" s="18"/>
      <c r="N1350" s="18"/>
      <c r="O1350" s="18">
        <v>1</v>
      </c>
      <c r="P1350" s="18">
        <v>1</v>
      </c>
      <c r="Q1350" s="18">
        <v>1</v>
      </c>
      <c r="R1350" s="79">
        <v>0</v>
      </c>
      <c r="S1350" s="79">
        <v>0</v>
      </c>
      <c r="T1350" s="79">
        <v>1</v>
      </c>
      <c r="U1350" s="79">
        <v>0</v>
      </c>
      <c r="V1350" s="79">
        <v>1</v>
      </c>
      <c r="W1350" s="79">
        <v>0</v>
      </c>
      <c r="X1350" s="79">
        <v>0</v>
      </c>
      <c r="Y1350" s="79">
        <f>표35_49651611931749[[#This Row],[Mdm2(t+1)]]</f>
        <v>0</v>
      </c>
    </row>
    <row r="1351" spans="1:25" ht="10.8">
      <c r="A1351" s="54">
        <v>1</v>
      </c>
      <c r="B1351" s="23">
        <v>1</v>
      </c>
      <c r="C1351" s="23">
        <v>1</v>
      </c>
      <c r="D1351" s="23">
        <v>0</v>
      </c>
      <c r="E1351" s="24">
        <v>0</v>
      </c>
      <c r="F1351" s="26">
        <v>1</v>
      </c>
      <c r="G1351" s="26">
        <v>0</v>
      </c>
      <c r="H1351" s="26">
        <v>1</v>
      </c>
      <c r="I1351" s="26">
        <v>0</v>
      </c>
      <c r="J1351" s="6">
        <v>1</v>
      </c>
      <c r="K1351" s="5">
        <f t="shared" si="51"/>
        <v>-4</v>
      </c>
      <c r="L1351" s="56">
        <f t="shared" si="50"/>
        <v>0</v>
      </c>
      <c r="M1351" s="18"/>
      <c r="N1351" s="18"/>
      <c r="O1351" s="18">
        <v>1</v>
      </c>
      <c r="P1351" s="18">
        <v>1</v>
      </c>
      <c r="Q1351" s="18">
        <v>1</v>
      </c>
      <c r="R1351" s="79">
        <v>0</v>
      </c>
      <c r="S1351" s="79">
        <v>0</v>
      </c>
      <c r="T1351" s="79">
        <v>1</v>
      </c>
      <c r="U1351" s="79">
        <v>0</v>
      </c>
      <c r="V1351" s="79">
        <v>1</v>
      </c>
      <c r="W1351" s="79">
        <v>0</v>
      </c>
      <c r="X1351" s="79">
        <v>1</v>
      </c>
      <c r="Y1351" s="79">
        <f>표35_49651611931749[[#This Row],[Mdm2(t+1)]]</f>
        <v>0</v>
      </c>
    </row>
    <row r="1352" spans="1:25" ht="10.8">
      <c r="A1352" s="54">
        <v>1</v>
      </c>
      <c r="B1352" s="23">
        <v>1</v>
      </c>
      <c r="C1352" s="23">
        <v>1</v>
      </c>
      <c r="D1352" s="23">
        <v>0</v>
      </c>
      <c r="E1352" s="24">
        <v>0</v>
      </c>
      <c r="F1352" s="26">
        <v>1</v>
      </c>
      <c r="G1352" s="26">
        <v>0</v>
      </c>
      <c r="H1352" s="26">
        <v>1</v>
      </c>
      <c r="I1352" s="26">
        <v>1</v>
      </c>
      <c r="J1352" s="6">
        <v>0</v>
      </c>
      <c r="K1352" s="5">
        <f t="shared" si="51"/>
        <v>-3</v>
      </c>
      <c r="L1352" s="56">
        <f t="shared" si="50"/>
        <v>0</v>
      </c>
      <c r="M1352" s="18"/>
      <c r="N1352" s="18"/>
      <c r="O1352" s="18">
        <v>1</v>
      </c>
      <c r="P1352" s="18">
        <v>1</v>
      </c>
      <c r="Q1352" s="18">
        <v>1</v>
      </c>
      <c r="R1352" s="79">
        <v>0</v>
      </c>
      <c r="S1352" s="79">
        <v>0</v>
      </c>
      <c r="T1352" s="79">
        <v>1</v>
      </c>
      <c r="U1352" s="79">
        <v>0</v>
      </c>
      <c r="V1352" s="79">
        <v>1</v>
      </c>
      <c r="W1352" s="79">
        <v>1</v>
      </c>
      <c r="X1352" s="79">
        <v>0</v>
      </c>
      <c r="Y1352" s="79">
        <f>표35_49651611931749[[#This Row],[Mdm2(t+1)]]</f>
        <v>0</v>
      </c>
    </row>
    <row r="1353" spans="1:25" ht="10.8">
      <c r="A1353" s="54">
        <v>1</v>
      </c>
      <c r="B1353" s="23">
        <v>1</v>
      </c>
      <c r="C1353" s="23">
        <v>1</v>
      </c>
      <c r="D1353" s="25">
        <v>0</v>
      </c>
      <c r="E1353" s="26">
        <v>0</v>
      </c>
      <c r="F1353" s="26">
        <v>1</v>
      </c>
      <c r="G1353" s="26">
        <v>0</v>
      </c>
      <c r="H1353" s="26">
        <v>1</v>
      </c>
      <c r="I1353" s="26">
        <v>1</v>
      </c>
      <c r="J1353" s="6">
        <v>1</v>
      </c>
      <c r="K1353" s="5">
        <f t="shared" si="51"/>
        <v>-3</v>
      </c>
      <c r="L1353" s="56">
        <f t="shared" si="50"/>
        <v>0</v>
      </c>
      <c r="M1353" s="18"/>
      <c r="N1353" s="18"/>
      <c r="O1353" s="18">
        <v>1</v>
      </c>
      <c r="P1353" s="18">
        <v>1</v>
      </c>
      <c r="Q1353" s="18">
        <v>1</v>
      </c>
      <c r="R1353" s="79">
        <v>0</v>
      </c>
      <c r="S1353" s="79">
        <v>0</v>
      </c>
      <c r="T1353" s="79">
        <v>1</v>
      </c>
      <c r="U1353" s="79">
        <v>0</v>
      </c>
      <c r="V1353" s="79">
        <v>1</v>
      </c>
      <c r="W1353" s="79">
        <v>1</v>
      </c>
      <c r="X1353" s="79">
        <v>1</v>
      </c>
      <c r="Y1353" s="79">
        <f>표35_49651611931749[[#This Row],[Mdm2(t+1)]]</f>
        <v>0</v>
      </c>
    </row>
    <row r="1354" spans="1:25" ht="10.8">
      <c r="A1354" s="54">
        <v>1</v>
      </c>
      <c r="B1354" s="23">
        <v>1</v>
      </c>
      <c r="C1354" s="23">
        <v>1</v>
      </c>
      <c r="D1354" s="25">
        <v>0</v>
      </c>
      <c r="E1354" s="26">
        <v>0</v>
      </c>
      <c r="F1354" s="26">
        <v>1</v>
      </c>
      <c r="G1354" s="26">
        <v>1</v>
      </c>
      <c r="H1354" s="26">
        <v>0</v>
      </c>
      <c r="I1354" s="26">
        <v>0</v>
      </c>
      <c r="J1354" s="6">
        <v>0</v>
      </c>
      <c r="K1354" s="5">
        <f t="shared" si="51"/>
        <v>-3</v>
      </c>
      <c r="L1354" s="56">
        <f t="shared" si="50"/>
        <v>0</v>
      </c>
      <c r="M1354" s="18"/>
      <c r="N1354" s="18"/>
      <c r="O1354" s="18">
        <v>1</v>
      </c>
      <c r="P1354" s="18">
        <v>1</v>
      </c>
      <c r="Q1354" s="18">
        <v>1</v>
      </c>
      <c r="R1354" s="79">
        <v>0</v>
      </c>
      <c r="S1354" s="79">
        <v>0</v>
      </c>
      <c r="T1354" s="79">
        <v>1</v>
      </c>
      <c r="U1354" s="79">
        <v>1</v>
      </c>
      <c r="V1354" s="79">
        <v>0</v>
      </c>
      <c r="W1354" s="79">
        <v>0</v>
      </c>
      <c r="X1354" s="79">
        <v>0</v>
      </c>
      <c r="Y1354" s="79">
        <f>표35_49651611931749[[#This Row],[Mdm2(t+1)]]</f>
        <v>0</v>
      </c>
    </row>
    <row r="1355" spans="1:25" ht="10.8">
      <c r="A1355" s="54">
        <v>1</v>
      </c>
      <c r="B1355" s="23">
        <v>1</v>
      </c>
      <c r="C1355" s="23">
        <v>1</v>
      </c>
      <c r="D1355" s="25">
        <v>0</v>
      </c>
      <c r="E1355" s="26">
        <v>0</v>
      </c>
      <c r="F1355" s="26">
        <v>1</v>
      </c>
      <c r="G1355" s="26">
        <v>1</v>
      </c>
      <c r="H1355" s="26">
        <v>0</v>
      </c>
      <c r="I1355" s="26">
        <v>0</v>
      </c>
      <c r="J1355" s="6">
        <v>1</v>
      </c>
      <c r="K1355" s="5">
        <f t="shared" si="51"/>
        <v>-3</v>
      </c>
      <c r="L1355" s="56">
        <f t="shared" si="50"/>
        <v>0</v>
      </c>
      <c r="M1355" s="18"/>
      <c r="N1355" s="18"/>
      <c r="O1355" s="18">
        <v>1</v>
      </c>
      <c r="P1355" s="18">
        <v>1</v>
      </c>
      <c r="Q1355" s="18">
        <v>1</v>
      </c>
      <c r="R1355" s="79">
        <v>0</v>
      </c>
      <c r="S1355" s="79">
        <v>0</v>
      </c>
      <c r="T1355" s="79">
        <v>1</v>
      </c>
      <c r="U1355" s="79">
        <v>1</v>
      </c>
      <c r="V1355" s="79">
        <v>0</v>
      </c>
      <c r="W1355" s="79">
        <v>0</v>
      </c>
      <c r="X1355" s="79">
        <v>1</v>
      </c>
      <c r="Y1355" s="79">
        <f>표35_49651611931749[[#This Row],[Mdm2(t+1)]]</f>
        <v>0</v>
      </c>
    </row>
    <row r="1356" spans="1:25" ht="10.8">
      <c r="A1356" s="54">
        <v>1</v>
      </c>
      <c r="B1356" s="23">
        <v>1</v>
      </c>
      <c r="C1356" s="23">
        <v>1</v>
      </c>
      <c r="D1356" s="23">
        <v>0</v>
      </c>
      <c r="E1356" s="24">
        <v>0</v>
      </c>
      <c r="F1356" s="26">
        <v>1</v>
      </c>
      <c r="G1356" s="26">
        <v>1</v>
      </c>
      <c r="H1356" s="26">
        <v>0</v>
      </c>
      <c r="I1356" s="26">
        <v>1</v>
      </c>
      <c r="J1356" s="6">
        <v>0</v>
      </c>
      <c r="K1356" s="5">
        <f t="shared" si="51"/>
        <v>-2</v>
      </c>
      <c r="L1356" s="56">
        <f t="shared" si="50"/>
        <v>0</v>
      </c>
      <c r="M1356" s="18"/>
      <c r="N1356" s="18"/>
      <c r="O1356" s="18">
        <v>1</v>
      </c>
      <c r="P1356" s="18">
        <v>1</v>
      </c>
      <c r="Q1356" s="18">
        <v>1</v>
      </c>
      <c r="R1356" s="79">
        <v>0</v>
      </c>
      <c r="S1356" s="79">
        <v>0</v>
      </c>
      <c r="T1356" s="79">
        <v>1</v>
      </c>
      <c r="U1356" s="79">
        <v>1</v>
      </c>
      <c r="V1356" s="79">
        <v>0</v>
      </c>
      <c r="W1356" s="79">
        <v>1</v>
      </c>
      <c r="X1356" s="79">
        <v>0</v>
      </c>
      <c r="Y1356" s="79">
        <f>표35_49651611931749[[#This Row],[Mdm2(t+1)]]</f>
        <v>0</v>
      </c>
    </row>
    <row r="1357" spans="1:25" ht="10.8">
      <c r="A1357" s="54">
        <v>1</v>
      </c>
      <c r="B1357" s="23">
        <v>1</v>
      </c>
      <c r="C1357" s="23">
        <v>1</v>
      </c>
      <c r="D1357" s="23">
        <v>0</v>
      </c>
      <c r="E1357" s="24">
        <v>0</v>
      </c>
      <c r="F1357" s="26">
        <v>1</v>
      </c>
      <c r="G1357" s="26">
        <v>1</v>
      </c>
      <c r="H1357" s="26">
        <v>0</v>
      </c>
      <c r="I1357" s="26">
        <v>1</v>
      </c>
      <c r="J1357" s="6">
        <v>1</v>
      </c>
      <c r="K1357" s="5">
        <f t="shared" si="51"/>
        <v>-2</v>
      </c>
      <c r="L1357" s="56">
        <f t="shared" si="50"/>
        <v>0</v>
      </c>
      <c r="M1357" s="18"/>
      <c r="N1357" s="18"/>
      <c r="O1357" s="18">
        <v>1</v>
      </c>
      <c r="P1357" s="18">
        <v>1</v>
      </c>
      <c r="Q1357" s="18">
        <v>1</v>
      </c>
      <c r="R1357" s="79">
        <v>0</v>
      </c>
      <c r="S1357" s="79">
        <v>0</v>
      </c>
      <c r="T1357" s="79">
        <v>1</v>
      </c>
      <c r="U1357" s="79">
        <v>1</v>
      </c>
      <c r="V1357" s="79">
        <v>0</v>
      </c>
      <c r="W1357" s="79">
        <v>1</v>
      </c>
      <c r="X1357" s="79">
        <v>1</v>
      </c>
      <c r="Y1357" s="79">
        <f>표35_49651611931749[[#This Row],[Mdm2(t+1)]]</f>
        <v>0</v>
      </c>
    </row>
    <row r="1358" spans="1:25" ht="10.8">
      <c r="A1358" s="54">
        <v>1</v>
      </c>
      <c r="B1358" s="23">
        <v>1</v>
      </c>
      <c r="C1358" s="23">
        <v>1</v>
      </c>
      <c r="D1358" s="25">
        <v>0</v>
      </c>
      <c r="E1358" s="26">
        <v>0</v>
      </c>
      <c r="F1358" s="26">
        <v>1</v>
      </c>
      <c r="G1358" s="26">
        <v>1</v>
      </c>
      <c r="H1358" s="26">
        <v>1</v>
      </c>
      <c r="I1358" s="26">
        <v>0</v>
      </c>
      <c r="J1358" s="5">
        <v>0</v>
      </c>
      <c r="K1358" s="5">
        <f t="shared" si="51"/>
        <v>-2</v>
      </c>
      <c r="L1358" s="56">
        <f t="shared" si="50"/>
        <v>0</v>
      </c>
      <c r="M1358" s="18"/>
      <c r="N1358" s="18"/>
      <c r="O1358" s="18">
        <v>1</v>
      </c>
      <c r="P1358" s="18">
        <v>1</v>
      </c>
      <c r="Q1358" s="18">
        <v>1</v>
      </c>
      <c r="R1358" s="79">
        <v>0</v>
      </c>
      <c r="S1358" s="79">
        <v>0</v>
      </c>
      <c r="T1358" s="79">
        <v>1</v>
      </c>
      <c r="U1358" s="79">
        <v>1</v>
      </c>
      <c r="V1358" s="79">
        <v>1</v>
      </c>
      <c r="W1358" s="79">
        <v>0</v>
      </c>
      <c r="X1358" s="79">
        <v>0</v>
      </c>
      <c r="Y1358" s="79">
        <f>표35_49651611931749[[#This Row],[Mdm2(t+1)]]</f>
        <v>0</v>
      </c>
    </row>
    <row r="1359" spans="1:25" ht="10.8">
      <c r="A1359" s="54">
        <v>1</v>
      </c>
      <c r="B1359" s="23">
        <v>1</v>
      </c>
      <c r="C1359" s="23">
        <v>1</v>
      </c>
      <c r="D1359" s="25">
        <v>0</v>
      </c>
      <c r="E1359" s="26">
        <v>0</v>
      </c>
      <c r="F1359" s="26">
        <v>1</v>
      </c>
      <c r="G1359" s="26">
        <v>1</v>
      </c>
      <c r="H1359" s="26">
        <v>1</v>
      </c>
      <c r="I1359" s="26">
        <v>0</v>
      </c>
      <c r="J1359" s="5">
        <v>1</v>
      </c>
      <c r="K1359" s="5">
        <f t="shared" si="51"/>
        <v>-2</v>
      </c>
      <c r="L1359" s="56">
        <f t="shared" si="50"/>
        <v>0</v>
      </c>
      <c r="M1359" s="18"/>
      <c r="N1359" s="18"/>
      <c r="O1359" s="18">
        <v>1</v>
      </c>
      <c r="P1359" s="18">
        <v>1</v>
      </c>
      <c r="Q1359" s="18">
        <v>1</v>
      </c>
      <c r="R1359" s="79">
        <v>0</v>
      </c>
      <c r="S1359" s="79">
        <v>0</v>
      </c>
      <c r="T1359" s="79">
        <v>1</v>
      </c>
      <c r="U1359" s="79">
        <v>1</v>
      </c>
      <c r="V1359" s="79">
        <v>1</v>
      </c>
      <c r="W1359" s="79">
        <v>0</v>
      </c>
      <c r="X1359" s="79">
        <v>1</v>
      </c>
      <c r="Y1359" s="79">
        <f>표35_49651611931749[[#This Row],[Mdm2(t+1)]]</f>
        <v>0</v>
      </c>
    </row>
    <row r="1360" spans="1:25" ht="10.8">
      <c r="A1360" s="54">
        <v>1</v>
      </c>
      <c r="B1360" s="23">
        <v>1</v>
      </c>
      <c r="C1360" s="23">
        <v>1</v>
      </c>
      <c r="D1360" s="25">
        <v>0</v>
      </c>
      <c r="E1360" s="26">
        <v>0</v>
      </c>
      <c r="F1360" s="26">
        <v>1</v>
      </c>
      <c r="G1360" s="26">
        <v>1</v>
      </c>
      <c r="H1360" s="26">
        <v>1</v>
      </c>
      <c r="I1360" s="26">
        <v>1</v>
      </c>
      <c r="J1360" s="5">
        <v>0</v>
      </c>
      <c r="K1360" s="5">
        <f t="shared" si="51"/>
        <v>-1</v>
      </c>
      <c r="L1360" s="56">
        <f t="shared" si="50"/>
        <v>0</v>
      </c>
      <c r="M1360" s="18"/>
      <c r="N1360" s="18"/>
      <c r="O1360" s="18">
        <v>1</v>
      </c>
      <c r="P1360" s="18">
        <v>1</v>
      </c>
      <c r="Q1360" s="18">
        <v>1</v>
      </c>
      <c r="R1360" s="79">
        <v>0</v>
      </c>
      <c r="S1360" s="79">
        <v>0</v>
      </c>
      <c r="T1360" s="79">
        <v>1</v>
      </c>
      <c r="U1360" s="79">
        <v>1</v>
      </c>
      <c r="V1360" s="79">
        <v>1</v>
      </c>
      <c r="W1360" s="79">
        <v>1</v>
      </c>
      <c r="X1360" s="79">
        <v>0</v>
      </c>
      <c r="Y1360" s="79">
        <f>표35_49651611931749[[#This Row],[Mdm2(t+1)]]</f>
        <v>0</v>
      </c>
    </row>
    <row r="1361" spans="1:25" ht="10.8">
      <c r="A1361" s="54">
        <v>1</v>
      </c>
      <c r="B1361" s="23">
        <v>1</v>
      </c>
      <c r="C1361" s="23">
        <v>1</v>
      </c>
      <c r="D1361" s="25">
        <v>0</v>
      </c>
      <c r="E1361" s="26">
        <v>0</v>
      </c>
      <c r="F1361" s="26">
        <v>1</v>
      </c>
      <c r="G1361" s="26">
        <v>1</v>
      </c>
      <c r="H1361" s="26">
        <v>1</v>
      </c>
      <c r="I1361" s="26">
        <v>1</v>
      </c>
      <c r="J1361" s="5">
        <v>1</v>
      </c>
      <c r="K1361" s="5">
        <f t="shared" si="51"/>
        <v>-1</v>
      </c>
      <c r="L1361" s="56">
        <f t="shared" si="50"/>
        <v>0</v>
      </c>
      <c r="M1361" s="18"/>
      <c r="N1361" s="18"/>
      <c r="O1361" s="18">
        <v>1</v>
      </c>
      <c r="P1361" s="18">
        <v>1</v>
      </c>
      <c r="Q1361" s="18">
        <v>1</v>
      </c>
      <c r="R1361" s="79">
        <v>0</v>
      </c>
      <c r="S1361" s="79">
        <v>0</v>
      </c>
      <c r="T1361" s="79">
        <v>1</v>
      </c>
      <c r="U1361" s="79">
        <v>1</v>
      </c>
      <c r="V1361" s="79">
        <v>1</v>
      </c>
      <c r="W1361" s="79">
        <v>1</v>
      </c>
      <c r="X1361" s="79">
        <v>1</v>
      </c>
      <c r="Y1361" s="79">
        <f>표35_49651611931749[[#This Row],[Mdm2(t+1)]]</f>
        <v>0</v>
      </c>
    </row>
    <row r="1362" spans="1:25" ht="10.8">
      <c r="A1362" s="54">
        <v>1</v>
      </c>
      <c r="B1362" s="23">
        <v>1</v>
      </c>
      <c r="C1362" s="23">
        <v>1</v>
      </c>
      <c r="D1362" s="25">
        <v>0</v>
      </c>
      <c r="E1362" s="24">
        <v>1</v>
      </c>
      <c r="F1362" s="24">
        <v>0</v>
      </c>
      <c r="G1362" s="24">
        <v>0</v>
      </c>
      <c r="H1362" s="24">
        <v>0</v>
      </c>
      <c r="I1362" s="24">
        <v>0</v>
      </c>
      <c r="J1362" s="6">
        <v>0</v>
      </c>
      <c r="K1362" s="5">
        <f t="shared" si="51"/>
        <v>-5</v>
      </c>
      <c r="L1362" s="56">
        <f t="shared" si="50"/>
        <v>0</v>
      </c>
      <c r="M1362" s="18"/>
      <c r="N1362" s="18"/>
      <c r="O1362" s="18">
        <v>1</v>
      </c>
      <c r="P1362" s="18">
        <v>1</v>
      </c>
      <c r="Q1362" s="18">
        <v>1</v>
      </c>
      <c r="R1362" s="79">
        <v>0</v>
      </c>
      <c r="S1362" s="79">
        <v>1</v>
      </c>
      <c r="T1362" s="79">
        <v>0</v>
      </c>
      <c r="U1362" s="79">
        <v>0</v>
      </c>
      <c r="V1362" s="79">
        <v>0</v>
      </c>
      <c r="W1362" s="79">
        <v>0</v>
      </c>
      <c r="X1362" s="79">
        <v>0</v>
      </c>
      <c r="Y1362" s="79">
        <f>표35_49651611931749[[#This Row],[Mdm2(t+1)]]</f>
        <v>0</v>
      </c>
    </row>
    <row r="1363" spans="1:25" ht="10.8">
      <c r="A1363" s="54">
        <v>1</v>
      </c>
      <c r="B1363" s="23">
        <v>1</v>
      </c>
      <c r="C1363" s="23">
        <v>1</v>
      </c>
      <c r="D1363" s="25">
        <v>0</v>
      </c>
      <c r="E1363" s="24">
        <v>1</v>
      </c>
      <c r="F1363" s="24">
        <v>0</v>
      </c>
      <c r="G1363" s="24">
        <v>0</v>
      </c>
      <c r="H1363" s="24">
        <v>0</v>
      </c>
      <c r="I1363" s="24">
        <v>0</v>
      </c>
      <c r="J1363" s="6">
        <v>1</v>
      </c>
      <c r="K1363" s="5">
        <f t="shared" si="51"/>
        <v>-5</v>
      </c>
      <c r="L1363" s="56">
        <f t="shared" si="50"/>
        <v>0</v>
      </c>
      <c r="M1363" s="18"/>
      <c r="N1363" s="18"/>
      <c r="O1363" s="18">
        <v>1</v>
      </c>
      <c r="P1363" s="18">
        <v>1</v>
      </c>
      <c r="Q1363" s="18">
        <v>1</v>
      </c>
      <c r="R1363" s="79">
        <v>0</v>
      </c>
      <c r="S1363" s="79">
        <v>1</v>
      </c>
      <c r="T1363" s="79">
        <v>0</v>
      </c>
      <c r="U1363" s="79">
        <v>0</v>
      </c>
      <c r="V1363" s="79">
        <v>0</v>
      </c>
      <c r="W1363" s="79">
        <v>0</v>
      </c>
      <c r="X1363" s="79">
        <v>1</v>
      </c>
      <c r="Y1363" s="79">
        <f>표35_49651611931749[[#This Row],[Mdm2(t+1)]]</f>
        <v>0</v>
      </c>
    </row>
    <row r="1364" spans="1:25" ht="10.8">
      <c r="A1364" s="54">
        <v>1</v>
      </c>
      <c r="B1364" s="23">
        <v>1</v>
      </c>
      <c r="C1364" s="23">
        <v>1</v>
      </c>
      <c r="D1364" s="25">
        <v>0</v>
      </c>
      <c r="E1364" s="24">
        <v>1</v>
      </c>
      <c r="F1364" s="24">
        <v>0</v>
      </c>
      <c r="G1364" s="24">
        <v>0</v>
      </c>
      <c r="H1364" s="24">
        <v>0</v>
      </c>
      <c r="I1364" s="24">
        <v>1</v>
      </c>
      <c r="J1364" s="6">
        <v>0</v>
      </c>
      <c r="K1364" s="5">
        <f t="shared" si="51"/>
        <v>-4</v>
      </c>
      <c r="L1364" s="56">
        <f t="shared" si="50"/>
        <v>0</v>
      </c>
      <c r="M1364" s="18"/>
      <c r="N1364" s="18"/>
      <c r="O1364" s="18">
        <v>1</v>
      </c>
      <c r="P1364" s="18">
        <v>1</v>
      </c>
      <c r="Q1364" s="18">
        <v>1</v>
      </c>
      <c r="R1364" s="79">
        <v>0</v>
      </c>
      <c r="S1364" s="79">
        <v>1</v>
      </c>
      <c r="T1364" s="79">
        <v>0</v>
      </c>
      <c r="U1364" s="79">
        <v>0</v>
      </c>
      <c r="V1364" s="79">
        <v>0</v>
      </c>
      <c r="W1364" s="79">
        <v>1</v>
      </c>
      <c r="X1364" s="79">
        <v>0</v>
      </c>
      <c r="Y1364" s="79">
        <f>표35_49651611931749[[#This Row],[Mdm2(t+1)]]</f>
        <v>0</v>
      </c>
    </row>
    <row r="1365" spans="1:25" ht="10.8">
      <c r="A1365" s="54">
        <v>1</v>
      </c>
      <c r="B1365" s="23">
        <v>1</v>
      </c>
      <c r="C1365" s="23">
        <v>1</v>
      </c>
      <c r="D1365" s="25">
        <v>0</v>
      </c>
      <c r="E1365" s="24">
        <v>1</v>
      </c>
      <c r="F1365" s="24">
        <v>0</v>
      </c>
      <c r="G1365" s="24">
        <v>0</v>
      </c>
      <c r="H1365" s="24">
        <v>0</v>
      </c>
      <c r="I1365" s="24">
        <v>1</v>
      </c>
      <c r="J1365" s="6">
        <v>1</v>
      </c>
      <c r="K1365" s="5">
        <f t="shared" si="51"/>
        <v>-4</v>
      </c>
      <c r="L1365" s="56">
        <f t="shared" si="50"/>
        <v>0</v>
      </c>
      <c r="M1365" s="18"/>
      <c r="N1365" s="18"/>
      <c r="O1365" s="18">
        <v>1</v>
      </c>
      <c r="P1365" s="18">
        <v>1</v>
      </c>
      <c r="Q1365" s="18">
        <v>1</v>
      </c>
      <c r="R1365" s="79">
        <v>0</v>
      </c>
      <c r="S1365" s="79">
        <v>1</v>
      </c>
      <c r="T1365" s="79">
        <v>0</v>
      </c>
      <c r="U1365" s="79">
        <v>0</v>
      </c>
      <c r="V1365" s="79">
        <v>0</v>
      </c>
      <c r="W1365" s="79">
        <v>1</v>
      </c>
      <c r="X1365" s="79">
        <v>1</v>
      </c>
      <c r="Y1365" s="79">
        <f>표35_49651611931749[[#This Row],[Mdm2(t+1)]]</f>
        <v>0</v>
      </c>
    </row>
    <row r="1366" spans="1:25" ht="10.8">
      <c r="A1366" s="54">
        <v>1</v>
      </c>
      <c r="B1366" s="23">
        <v>1</v>
      </c>
      <c r="C1366" s="23">
        <v>1</v>
      </c>
      <c r="D1366" s="25">
        <v>0</v>
      </c>
      <c r="E1366" s="24">
        <v>1</v>
      </c>
      <c r="F1366" s="24">
        <v>0</v>
      </c>
      <c r="G1366" s="24">
        <v>0</v>
      </c>
      <c r="H1366" s="24">
        <v>1</v>
      </c>
      <c r="I1366" s="24">
        <v>0</v>
      </c>
      <c r="J1366" s="6">
        <v>0</v>
      </c>
      <c r="K1366" s="5">
        <f t="shared" si="51"/>
        <v>-4</v>
      </c>
      <c r="L1366" s="56">
        <f t="shared" si="50"/>
        <v>0</v>
      </c>
      <c r="M1366" s="18"/>
      <c r="N1366" s="18"/>
      <c r="O1366" s="18">
        <v>1</v>
      </c>
      <c r="P1366" s="18">
        <v>1</v>
      </c>
      <c r="Q1366" s="18">
        <v>1</v>
      </c>
      <c r="R1366" s="79">
        <v>0</v>
      </c>
      <c r="S1366" s="79">
        <v>1</v>
      </c>
      <c r="T1366" s="79">
        <v>0</v>
      </c>
      <c r="U1366" s="79">
        <v>0</v>
      </c>
      <c r="V1366" s="79">
        <v>1</v>
      </c>
      <c r="W1366" s="79">
        <v>0</v>
      </c>
      <c r="X1366" s="79">
        <v>0</v>
      </c>
      <c r="Y1366" s="79">
        <f>표35_49651611931749[[#This Row],[Mdm2(t+1)]]</f>
        <v>0</v>
      </c>
    </row>
    <row r="1367" spans="1:25" ht="10.8">
      <c r="A1367" s="54">
        <v>1</v>
      </c>
      <c r="B1367" s="23">
        <v>1</v>
      </c>
      <c r="C1367" s="23">
        <v>1</v>
      </c>
      <c r="D1367" s="25">
        <v>0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6">
        <v>1</v>
      </c>
      <c r="K1367" s="5">
        <f t="shared" si="51"/>
        <v>-4</v>
      </c>
      <c r="L1367" s="56">
        <f t="shared" si="50"/>
        <v>0</v>
      </c>
      <c r="M1367" s="18"/>
      <c r="N1367" s="18"/>
      <c r="O1367" s="18">
        <v>1</v>
      </c>
      <c r="P1367" s="18">
        <v>1</v>
      </c>
      <c r="Q1367" s="18">
        <v>1</v>
      </c>
      <c r="R1367" s="79">
        <v>0</v>
      </c>
      <c r="S1367" s="79">
        <v>1</v>
      </c>
      <c r="T1367" s="79">
        <v>0</v>
      </c>
      <c r="U1367" s="79">
        <v>0</v>
      </c>
      <c r="V1367" s="79">
        <v>1</v>
      </c>
      <c r="W1367" s="79">
        <v>0</v>
      </c>
      <c r="X1367" s="79">
        <v>1</v>
      </c>
      <c r="Y1367" s="79">
        <f>표35_49651611931749[[#This Row],[Mdm2(t+1)]]</f>
        <v>0</v>
      </c>
    </row>
    <row r="1368" spans="1:25" ht="10.8">
      <c r="A1368" s="54">
        <v>1</v>
      </c>
      <c r="B1368" s="23">
        <v>1</v>
      </c>
      <c r="C1368" s="23">
        <v>1</v>
      </c>
      <c r="D1368" s="25">
        <v>0</v>
      </c>
      <c r="E1368" s="24">
        <v>1</v>
      </c>
      <c r="F1368" s="24">
        <v>0</v>
      </c>
      <c r="G1368" s="24">
        <v>0</v>
      </c>
      <c r="H1368" s="24">
        <v>1</v>
      </c>
      <c r="I1368" s="24">
        <v>1</v>
      </c>
      <c r="J1368" s="6">
        <v>0</v>
      </c>
      <c r="K1368" s="5">
        <f t="shared" si="51"/>
        <v>-3</v>
      </c>
      <c r="L1368" s="56">
        <f t="shared" si="50"/>
        <v>0</v>
      </c>
      <c r="M1368" s="18"/>
      <c r="N1368" s="18"/>
      <c r="O1368" s="18">
        <v>1</v>
      </c>
      <c r="P1368" s="18">
        <v>1</v>
      </c>
      <c r="Q1368" s="18">
        <v>1</v>
      </c>
      <c r="R1368" s="79">
        <v>0</v>
      </c>
      <c r="S1368" s="79">
        <v>1</v>
      </c>
      <c r="T1368" s="79">
        <v>0</v>
      </c>
      <c r="U1368" s="79">
        <v>0</v>
      </c>
      <c r="V1368" s="79">
        <v>1</v>
      </c>
      <c r="W1368" s="79">
        <v>1</v>
      </c>
      <c r="X1368" s="79">
        <v>0</v>
      </c>
      <c r="Y1368" s="79">
        <f>표35_49651611931749[[#This Row],[Mdm2(t+1)]]</f>
        <v>0</v>
      </c>
    </row>
    <row r="1369" spans="1:25" ht="10.8">
      <c r="A1369" s="54">
        <v>1</v>
      </c>
      <c r="B1369" s="23">
        <v>1</v>
      </c>
      <c r="C1369" s="23">
        <v>1</v>
      </c>
      <c r="D1369" s="25">
        <v>0</v>
      </c>
      <c r="E1369" s="24">
        <v>1</v>
      </c>
      <c r="F1369" s="24">
        <v>0</v>
      </c>
      <c r="G1369" s="24">
        <v>0</v>
      </c>
      <c r="H1369" s="24">
        <v>1</v>
      </c>
      <c r="I1369" s="24">
        <v>1</v>
      </c>
      <c r="J1369" s="6">
        <v>1</v>
      </c>
      <c r="K1369" s="5">
        <f t="shared" si="51"/>
        <v>-3</v>
      </c>
      <c r="L1369" s="56">
        <f t="shared" si="50"/>
        <v>0</v>
      </c>
      <c r="M1369" s="18"/>
      <c r="N1369" s="18"/>
      <c r="O1369" s="18">
        <v>1</v>
      </c>
      <c r="P1369" s="18">
        <v>1</v>
      </c>
      <c r="Q1369" s="18">
        <v>1</v>
      </c>
      <c r="R1369" s="79">
        <v>0</v>
      </c>
      <c r="S1369" s="79">
        <v>1</v>
      </c>
      <c r="T1369" s="79">
        <v>0</v>
      </c>
      <c r="U1369" s="79">
        <v>0</v>
      </c>
      <c r="V1369" s="79">
        <v>1</v>
      </c>
      <c r="W1369" s="79">
        <v>1</v>
      </c>
      <c r="X1369" s="79">
        <v>1</v>
      </c>
      <c r="Y1369" s="79">
        <f>표35_49651611931749[[#This Row],[Mdm2(t+1)]]</f>
        <v>0</v>
      </c>
    </row>
    <row r="1370" spans="1:25" ht="10.8">
      <c r="A1370" s="54">
        <v>1</v>
      </c>
      <c r="B1370" s="23">
        <v>1</v>
      </c>
      <c r="C1370" s="23">
        <v>1</v>
      </c>
      <c r="D1370" s="25">
        <v>0</v>
      </c>
      <c r="E1370" s="24">
        <v>1</v>
      </c>
      <c r="F1370" s="26">
        <v>0</v>
      </c>
      <c r="G1370" s="26">
        <v>1</v>
      </c>
      <c r="H1370" s="26">
        <v>0</v>
      </c>
      <c r="I1370" s="26">
        <v>0</v>
      </c>
      <c r="J1370" s="5">
        <v>0</v>
      </c>
      <c r="K1370" s="5">
        <f t="shared" si="51"/>
        <v>-3</v>
      </c>
      <c r="L1370" s="56">
        <f t="shared" si="50"/>
        <v>0</v>
      </c>
      <c r="M1370" s="18"/>
      <c r="N1370" s="18"/>
      <c r="O1370" s="18">
        <v>1</v>
      </c>
      <c r="P1370" s="18">
        <v>1</v>
      </c>
      <c r="Q1370" s="18">
        <v>1</v>
      </c>
      <c r="R1370" s="79">
        <v>0</v>
      </c>
      <c r="S1370" s="79">
        <v>1</v>
      </c>
      <c r="T1370" s="79">
        <v>0</v>
      </c>
      <c r="U1370" s="79">
        <v>1</v>
      </c>
      <c r="V1370" s="79">
        <v>0</v>
      </c>
      <c r="W1370" s="79">
        <v>0</v>
      </c>
      <c r="X1370" s="79">
        <v>0</v>
      </c>
      <c r="Y1370" s="79">
        <f>표35_49651611931749[[#This Row],[Mdm2(t+1)]]</f>
        <v>0</v>
      </c>
    </row>
    <row r="1371" spans="1:25" ht="10.8">
      <c r="A1371" s="54">
        <v>1</v>
      </c>
      <c r="B1371" s="23">
        <v>1</v>
      </c>
      <c r="C1371" s="23">
        <v>1</v>
      </c>
      <c r="D1371" s="25">
        <v>0</v>
      </c>
      <c r="E1371" s="24">
        <v>1</v>
      </c>
      <c r="F1371" s="26">
        <v>0</v>
      </c>
      <c r="G1371" s="26">
        <v>1</v>
      </c>
      <c r="H1371" s="26">
        <v>0</v>
      </c>
      <c r="I1371" s="26">
        <v>0</v>
      </c>
      <c r="J1371" s="5">
        <v>1</v>
      </c>
      <c r="K1371" s="5">
        <f t="shared" si="51"/>
        <v>-3</v>
      </c>
      <c r="L1371" s="56">
        <f t="shared" si="50"/>
        <v>0</v>
      </c>
      <c r="M1371" s="18"/>
      <c r="N1371" s="18"/>
      <c r="O1371" s="18">
        <v>1</v>
      </c>
      <c r="P1371" s="18">
        <v>1</v>
      </c>
      <c r="Q1371" s="18">
        <v>1</v>
      </c>
      <c r="R1371" s="79">
        <v>0</v>
      </c>
      <c r="S1371" s="79">
        <v>1</v>
      </c>
      <c r="T1371" s="79">
        <v>0</v>
      </c>
      <c r="U1371" s="79">
        <v>1</v>
      </c>
      <c r="V1371" s="79">
        <v>0</v>
      </c>
      <c r="W1371" s="79">
        <v>0</v>
      </c>
      <c r="X1371" s="79">
        <v>1</v>
      </c>
      <c r="Y1371" s="79">
        <f>표35_49651611931749[[#This Row],[Mdm2(t+1)]]</f>
        <v>0</v>
      </c>
    </row>
    <row r="1372" spans="1:25" ht="10.8">
      <c r="A1372" s="54">
        <v>1</v>
      </c>
      <c r="B1372" s="23">
        <v>1</v>
      </c>
      <c r="C1372" s="23">
        <v>1</v>
      </c>
      <c r="D1372" s="25">
        <v>0</v>
      </c>
      <c r="E1372" s="24">
        <v>1</v>
      </c>
      <c r="F1372" s="26">
        <v>0</v>
      </c>
      <c r="G1372" s="26">
        <v>1</v>
      </c>
      <c r="H1372" s="26">
        <v>0</v>
      </c>
      <c r="I1372" s="26">
        <v>1</v>
      </c>
      <c r="J1372" s="5">
        <v>0</v>
      </c>
      <c r="K1372" s="5">
        <f t="shared" si="51"/>
        <v>-2</v>
      </c>
      <c r="L1372" s="56">
        <f t="shared" si="50"/>
        <v>0</v>
      </c>
      <c r="M1372" s="18"/>
      <c r="N1372" s="18"/>
      <c r="O1372" s="18">
        <v>1</v>
      </c>
      <c r="P1372" s="18">
        <v>1</v>
      </c>
      <c r="Q1372" s="18">
        <v>1</v>
      </c>
      <c r="R1372" s="79">
        <v>0</v>
      </c>
      <c r="S1372" s="79">
        <v>1</v>
      </c>
      <c r="T1372" s="79">
        <v>0</v>
      </c>
      <c r="U1372" s="79">
        <v>1</v>
      </c>
      <c r="V1372" s="79">
        <v>0</v>
      </c>
      <c r="W1372" s="79">
        <v>1</v>
      </c>
      <c r="X1372" s="79">
        <v>0</v>
      </c>
      <c r="Y1372" s="79">
        <f>표35_49651611931749[[#This Row],[Mdm2(t+1)]]</f>
        <v>0</v>
      </c>
    </row>
    <row r="1373" spans="1:25" ht="10.8">
      <c r="A1373" s="54">
        <v>1</v>
      </c>
      <c r="B1373" s="23">
        <v>1</v>
      </c>
      <c r="C1373" s="23">
        <v>1</v>
      </c>
      <c r="D1373" s="25">
        <v>0</v>
      </c>
      <c r="E1373" s="24">
        <v>1</v>
      </c>
      <c r="F1373" s="26">
        <v>0</v>
      </c>
      <c r="G1373" s="26">
        <v>1</v>
      </c>
      <c r="H1373" s="26">
        <v>0</v>
      </c>
      <c r="I1373" s="26">
        <v>1</v>
      </c>
      <c r="J1373" s="5">
        <v>1</v>
      </c>
      <c r="K1373" s="5">
        <f t="shared" si="51"/>
        <v>-2</v>
      </c>
      <c r="L1373" s="56">
        <f t="shared" si="50"/>
        <v>0</v>
      </c>
      <c r="M1373" s="18"/>
      <c r="N1373" s="18"/>
      <c r="O1373" s="18">
        <v>1</v>
      </c>
      <c r="P1373" s="18">
        <v>1</v>
      </c>
      <c r="Q1373" s="18">
        <v>1</v>
      </c>
      <c r="R1373" s="79">
        <v>0</v>
      </c>
      <c r="S1373" s="79">
        <v>1</v>
      </c>
      <c r="T1373" s="79">
        <v>0</v>
      </c>
      <c r="U1373" s="79">
        <v>1</v>
      </c>
      <c r="V1373" s="79">
        <v>0</v>
      </c>
      <c r="W1373" s="79">
        <v>1</v>
      </c>
      <c r="X1373" s="79">
        <v>1</v>
      </c>
      <c r="Y1373" s="79">
        <f>표35_49651611931749[[#This Row],[Mdm2(t+1)]]</f>
        <v>0</v>
      </c>
    </row>
    <row r="1374" spans="1:25" ht="10.8">
      <c r="A1374" s="54">
        <v>1</v>
      </c>
      <c r="B1374" s="23">
        <v>1</v>
      </c>
      <c r="C1374" s="23">
        <v>1</v>
      </c>
      <c r="D1374" s="25">
        <v>0</v>
      </c>
      <c r="E1374" s="24">
        <v>1</v>
      </c>
      <c r="F1374" s="26">
        <v>0</v>
      </c>
      <c r="G1374" s="26">
        <v>1</v>
      </c>
      <c r="H1374" s="26">
        <v>1</v>
      </c>
      <c r="I1374" s="26">
        <v>0</v>
      </c>
      <c r="J1374" s="6">
        <v>0</v>
      </c>
      <c r="K1374" s="5">
        <f t="shared" si="51"/>
        <v>-2</v>
      </c>
      <c r="L1374" s="56">
        <f t="shared" si="50"/>
        <v>0</v>
      </c>
      <c r="M1374" s="18"/>
      <c r="N1374" s="18"/>
      <c r="O1374" s="18">
        <v>1</v>
      </c>
      <c r="P1374" s="18">
        <v>1</v>
      </c>
      <c r="Q1374" s="18">
        <v>1</v>
      </c>
      <c r="R1374" s="79">
        <v>0</v>
      </c>
      <c r="S1374" s="79">
        <v>1</v>
      </c>
      <c r="T1374" s="79">
        <v>0</v>
      </c>
      <c r="U1374" s="79">
        <v>1</v>
      </c>
      <c r="V1374" s="79">
        <v>1</v>
      </c>
      <c r="W1374" s="79">
        <v>0</v>
      </c>
      <c r="X1374" s="79">
        <v>0</v>
      </c>
      <c r="Y1374" s="79">
        <f>표35_49651611931749[[#This Row],[Mdm2(t+1)]]</f>
        <v>0</v>
      </c>
    </row>
    <row r="1375" spans="1:25" ht="10.8">
      <c r="A1375" s="54">
        <v>1</v>
      </c>
      <c r="B1375" s="23">
        <v>1</v>
      </c>
      <c r="C1375" s="23">
        <v>1</v>
      </c>
      <c r="D1375" s="25">
        <v>0</v>
      </c>
      <c r="E1375" s="24">
        <v>1</v>
      </c>
      <c r="F1375" s="26">
        <v>0</v>
      </c>
      <c r="G1375" s="26">
        <v>1</v>
      </c>
      <c r="H1375" s="26">
        <v>1</v>
      </c>
      <c r="I1375" s="26">
        <v>0</v>
      </c>
      <c r="J1375" s="6">
        <v>1</v>
      </c>
      <c r="K1375" s="5">
        <f t="shared" si="51"/>
        <v>-2</v>
      </c>
      <c r="L1375" s="56">
        <f t="shared" si="50"/>
        <v>0</v>
      </c>
      <c r="M1375" s="18"/>
      <c r="N1375" s="18"/>
      <c r="O1375" s="18">
        <v>1</v>
      </c>
      <c r="P1375" s="18">
        <v>1</v>
      </c>
      <c r="Q1375" s="18">
        <v>1</v>
      </c>
      <c r="R1375" s="79">
        <v>0</v>
      </c>
      <c r="S1375" s="79">
        <v>1</v>
      </c>
      <c r="T1375" s="79">
        <v>0</v>
      </c>
      <c r="U1375" s="79">
        <v>1</v>
      </c>
      <c r="V1375" s="79">
        <v>1</v>
      </c>
      <c r="W1375" s="79">
        <v>0</v>
      </c>
      <c r="X1375" s="79">
        <v>1</v>
      </c>
      <c r="Y1375" s="79">
        <f>표35_49651611931749[[#This Row],[Mdm2(t+1)]]</f>
        <v>0</v>
      </c>
    </row>
    <row r="1376" spans="1:25" ht="10.8">
      <c r="A1376" s="54">
        <v>1</v>
      </c>
      <c r="B1376" s="23">
        <v>1</v>
      </c>
      <c r="C1376" s="23">
        <v>1</v>
      </c>
      <c r="D1376" s="25">
        <v>0</v>
      </c>
      <c r="E1376" s="24">
        <v>1</v>
      </c>
      <c r="F1376" s="26">
        <v>0</v>
      </c>
      <c r="G1376" s="26">
        <v>1</v>
      </c>
      <c r="H1376" s="26">
        <v>1</v>
      </c>
      <c r="I1376" s="26">
        <v>1</v>
      </c>
      <c r="J1376" s="6">
        <v>0</v>
      </c>
      <c r="K1376" s="5">
        <f t="shared" si="51"/>
        <v>-1</v>
      </c>
      <c r="L1376" s="56">
        <f t="shared" si="50"/>
        <v>0</v>
      </c>
      <c r="M1376" s="18"/>
      <c r="N1376" s="18"/>
      <c r="O1376" s="18">
        <v>1</v>
      </c>
      <c r="P1376" s="18">
        <v>1</v>
      </c>
      <c r="Q1376" s="18">
        <v>1</v>
      </c>
      <c r="R1376" s="79">
        <v>0</v>
      </c>
      <c r="S1376" s="79">
        <v>1</v>
      </c>
      <c r="T1376" s="79">
        <v>0</v>
      </c>
      <c r="U1376" s="79">
        <v>1</v>
      </c>
      <c r="V1376" s="79">
        <v>1</v>
      </c>
      <c r="W1376" s="79">
        <v>1</v>
      </c>
      <c r="X1376" s="79">
        <v>0</v>
      </c>
      <c r="Y1376" s="79">
        <f>표35_49651611931749[[#This Row],[Mdm2(t+1)]]</f>
        <v>0</v>
      </c>
    </row>
    <row r="1377" spans="1:25" ht="10.8">
      <c r="A1377" s="54">
        <v>1</v>
      </c>
      <c r="B1377" s="23">
        <v>1</v>
      </c>
      <c r="C1377" s="23">
        <v>1</v>
      </c>
      <c r="D1377" s="25">
        <v>0</v>
      </c>
      <c r="E1377" s="24">
        <v>1</v>
      </c>
      <c r="F1377" s="26">
        <v>0</v>
      </c>
      <c r="G1377" s="26">
        <v>1</v>
      </c>
      <c r="H1377" s="26">
        <v>1</v>
      </c>
      <c r="I1377" s="26">
        <v>1</v>
      </c>
      <c r="J1377" s="6">
        <v>1</v>
      </c>
      <c r="K1377" s="5">
        <f t="shared" si="51"/>
        <v>-1</v>
      </c>
      <c r="L1377" s="56">
        <f t="shared" si="50"/>
        <v>0</v>
      </c>
      <c r="M1377" s="18"/>
      <c r="N1377" s="18"/>
      <c r="O1377" s="18">
        <v>1</v>
      </c>
      <c r="P1377" s="18">
        <v>1</v>
      </c>
      <c r="Q1377" s="18">
        <v>1</v>
      </c>
      <c r="R1377" s="79">
        <v>0</v>
      </c>
      <c r="S1377" s="79">
        <v>1</v>
      </c>
      <c r="T1377" s="79">
        <v>0</v>
      </c>
      <c r="U1377" s="79">
        <v>1</v>
      </c>
      <c r="V1377" s="79">
        <v>1</v>
      </c>
      <c r="W1377" s="79">
        <v>1</v>
      </c>
      <c r="X1377" s="79">
        <v>1</v>
      </c>
      <c r="Y1377" s="79">
        <f>표35_49651611931749[[#This Row],[Mdm2(t+1)]]</f>
        <v>0</v>
      </c>
    </row>
    <row r="1378" spans="1:25" ht="10.8">
      <c r="A1378" s="54">
        <v>1</v>
      </c>
      <c r="B1378" s="23">
        <v>1</v>
      </c>
      <c r="C1378" s="23">
        <v>1</v>
      </c>
      <c r="D1378" s="25">
        <v>0</v>
      </c>
      <c r="E1378" s="24">
        <v>1</v>
      </c>
      <c r="F1378" s="26">
        <v>1</v>
      </c>
      <c r="G1378" s="26">
        <v>0</v>
      </c>
      <c r="H1378" s="26">
        <v>0</v>
      </c>
      <c r="I1378" s="26">
        <v>0</v>
      </c>
      <c r="J1378" s="6">
        <v>0</v>
      </c>
      <c r="K1378" s="5">
        <f t="shared" si="51"/>
        <v>-4</v>
      </c>
      <c r="L1378" s="56">
        <f t="shared" si="50"/>
        <v>0</v>
      </c>
      <c r="M1378" s="18"/>
      <c r="N1378" s="18"/>
      <c r="O1378" s="18">
        <v>1</v>
      </c>
      <c r="P1378" s="18">
        <v>1</v>
      </c>
      <c r="Q1378" s="18">
        <v>1</v>
      </c>
      <c r="R1378" s="79">
        <v>0</v>
      </c>
      <c r="S1378" s="79">
        <v>1</v>
      </c>
      <c r="T1378" s="79">
        <v>1</v>
      </c>
      <c r="U1378" s="79">
        <v>0</v>
      </c>
      <c r="V1378" s="79">
        <v>0</v>
      </c>
      <c r="W1378" s="79">
        <v>0</v>
      </c>
      <c r="X1378" s="79">
        <v>0</v>
      </c>
      <c r="Y1378" s="79">
        <f>표35_49651611931749[[#This Row],[Mdm2(t+1)]]</f>
        <v>0</v>
      </c>
    </row>
    <row r="1379" spans="1:25" ht="10.8">
      <c r="A1379" s="54">
        <v>1</v>
      </c>
      <c r="B1379" s="23">
        <v>1</v>
      </c>
      <c r="C1379" s="23">
        <v>1</v>
      </c>
      <c r="D1379" s="25">
        <v>0</v>
      </c>
      <c r="E1379" s="24">
        <v>1</v>
      </c>
      <c r="F1379" s="26">
        <v>1</v>
      </c>
      <c r="G1379" s="26">
        <v>0</v>
      </c>
      <c r="H1379" s="26">
        <v>0</v>
      </c>
      <c r="I1379" s="26">
        <v>0</v>
      </c>
      <c r="J1379" s="6">
        <v>1</v>
      </c>
      <c r="K1379" s="5">
        <f t="shared" si="51"/>
        <v>-4</v>
      </c>
      <c r="L1379" s="56">
        <f t="shared" si="50"/>
        <v>0</v>
      </c>
      <c r="M1379" s="18"/>
      <c r="N1379" s="18"/>
      <c r="O1379" s="18">
        <v>1</v>
      </c>
      <c r="P1379" s="18">
        <v>1</v>
      </c>
      <c r="Q1379" s="18">
        <v>1</v>
      </c>
      <c r="R1379" s="79">
        <v>0</v>
      </c>
      <c r="S1379" s="79">
        <v>1</v>
      </c>
      <c r="T1379" s="79">
        <v>1</v>
      </c>
      <c r="U1379" s="79">
        <v>0</v>
      </c>
      <c r="V1379" s="79">
        <v>0</v>
      </c>
      <c r="W1379" s="79">
        <v>0</v>
      </c>
      <c r="X1379" s="79">
        <v>1</v>
      </c>
      <c r="Y1379" s="79">
        <f>표35_49651611931749[[#This Row],[Mdm2(t+1)]]</f>
        <v>0</v>
      </c>
    </row>
    <row r="1380" spans="1:25" ht="10.8">
      <c r="A1380" s="54">
        <v>1</v>
      </c>
      <c r="B1380" s="23">
        <v>1</v>
      </c>
      <c r="C1380" s="23">
        <v>1</v>
      </c>
      <c r="D1380" s="25">
        <v>0</v>
      </c>
      <c r="E1380" s="24">
        <v>1</v>
      </c>
      <c r="F1380" s="26">
        <v>1</v>
      </c>
      <c r="G1380" s="26">
        <v>0</v>
      </c>
      <c r="H1380" s="26">
        <v>0</v>
      </c>
      <c r="I1380" s="26">
        <v>1</v>
      </c>
      <c r="J1380" s="6">
        <v>0</v>
      </c>
      <c r="K1380" s="5">
        <f t="shared" si="51"/>
        <v>-3</v>
      </c>
      <c r="L1380" s="56">
        <f t="shared" si="50"/>
        <v>0</v>
      </c>
      <c r="M1380" s="18"/>
      <c r="N1380" s="18"/>
      <c r="O1380" s="18">
        <v>1</v>
      </c>
      <c r="P1380" s="18">
        <v>1</v>
      </c>
      <c r="Q1380" s="18">
        <v>1</v>
      </c>
      <c r="R1380" s="79">
        <v>0</v>
      </c>
      <c r="S1380" s="79">
        <v>1</v>
      </c>
      <c r="T1380" s="79">
        <v>1</v>
      </c>
      <c r="U1380" s="79">
        <v>0</v>
      </c>
      <c r="V1380" s="79">
        <v>0</v>
      </c>
      <c r="W1380" s="79">
        <v>1</v>
      </c>
      <c r="X1380" s="79">
        <v>0</v>
      </c>
      <c r="Y1380" s="79">
        <f>표35_49651611931749[[#This Row],[Mdm2(t+1)]]</f>
        <v>0</v>
      </c>
    </row>
    <row r="1381" spans="1:25" ht="10.8">
      <c r="A1381" s="54">
        <v>1</v>
      </c>
      <c r="B1381" s="23">
        <v>1</v>
      </c>
      <c r="C1381" s="23">
        <v>1</v>
      </c>
      <c r="D1381" s="25">
        <v>0</v>
      </c>
      <c r="E1381" s="24">
        <v>1</v>
      </c>
      <c r="F1381" s="26">
        <v>1</v>
      </c>
      <c r="G1381" s="26">
        <v>0</v>
      </c>
      <c r="H1381" s="26">
        <v>0</v>
      </c>
      <c r="I1381" s="26">
        <v>1</v>
      </c>
      <c r="J1381" s="6">
        <v>1</v>
      </c>
      <c r="K1381" s="5">
        <f t="shared" si="51"/>
        <v>-3</v>
      </c>
      <c r="L1381" s="56">
        <f t="shared" si="50"/>
        <v>0</v>
      </c>
      <c r="M1381" s="18"/>
      <c r="N1381" s="18"/>
      <c r="O1381" s="18">
        <v>1</v>
      </c>
      <c r="P1381" s="18">
        <v>1</v>
      </c>
      <c r="Q1381" s="18">
        <v>1</v>
      </c>
      <c r="R1381" s="79">
        <v>0</v>
      </c>
      <c r="S1381" s="79">
        <v>1</v>
      </c>
      <c r="T1381" s="79">
        <v>1</v>
      </c>
      <c r="U1381" s="79">
        <v>0</v>
      </c>
      <c r="V1381" s="79">
        <v>0</v>
      </c>
      <c r="W1381" s="79">
        <v>1</v>
      </c>
      <c r="X1381" s="79">
        <v>1</v>
      </c>
      <c r="Y1381" s="79">
        <f>표35_49651611931749[[#This Row],[Mdm2(t+1)]]</f>
        <v>0</v>
      </c>
    </row>
    <row r="1382" spans="1:25" ht="10.8">
      <c r="A1382" s="54">
        <v>1</v>
      </c>
      <c r="B1382" s="23">
        <v>1</v>
      </c>
      <c r="C1382" s="23">
        <v>1</v>
      </c>
      <c r="D1382" s="25">
        <v>0</v>
      </c>
      <c r="E1382" s="24">
        <v>1</v>
      </c>
      <c r="F1382" s="26">
        <v>1</v>
      </c>
      <c r="G1382" s="26">
        <v>0</v>
      </c>
      <c r="H1382" s="26">
        <v>1</v>
      </c>
      <c r="I1382" s="26">
        <v>0</v>
      </c>
      <c r="J1382" s="5">
        <v>0</v>
      </c>
      <c r="K1382" s="5">
        <f t="shared" si="51"/>
        <v>-3</v>
      </c>
      <c r="L1382" s="56">
        <f t="shared" si="50"/>
        <v>0</v>
      </c>
      <c r="M1382" s="18"/>
      <c r="N1382" s="18"/>
      <c r="O1382" s="18">
        <v>1</v>
      </c>
      <c r="P1382" s="18">
        <v>1</v>
      </c>
      <c r="Q1382" s="18">
        <v>1</v>
      </c>
      <c r="R1382" s="79">
        <v>0</v>
      </c>
      <c r="S1382" s="79">
        <v>1</v>
      </c>
      <c r="T1382" s="79">
        <v>1</v>
      </c>
      <c r="U1382" s="79">
        <v>0</v>
      </c>
      <c r="V1382" s="79">
        <v>1</v>
      </c>
      <c r="W1382" s="79">
        <v>0</v>
      </c>
      <c r="X1382" s="79">
        <v>0</v>
      </c>
      <c r="Y1382" s="79">
        <f>표35_49651611931749[[#This Row],[Mdm2(t+1)]]</f>
        <v>0</v>
      </c>
    </row>
    <row r="1383" spans="1:25" ht="10.8">
      <c r="A1383" s="54">
        <v>1</v>
      </c>
      <c r="B1383" s="23">
        <v>1</v>
      </c>
      <c r="C1383" s="23">
        <v>1</v>
      </c>
      <c r="D1383" s="25">
        <v>0</v>
      </c>
      <c r="E1383" s="24">
        <v>1</v>
      </c>
      <c r="F1383" s="26">
        <v>1</v>
      </c>
      <c r="G1383" s="26">
        <v>0</v>
      </c>
      <c r="H1383" s="26">
        <v>1</v>
      </c>
      <c r="I1383" s="26">
        <v>0</v>
      </c>
      <c r="J1383" s="5">
        <v>1</v>
      </c>
      <c r="K1383" s="5">
        <f t="shared" si="51"/>
        <v>-3</v>
      </c>
      <c r="L1383" s="56">
        <f t="shared" si="50"/>
        <v>0</v>
      </c>
      <c r="M1383" s="18"/>
      <c r="N1383" s="18"/>
      <c r="O1383" s="18">
        <v>1</v>
      </c>
      <c r="P1383" s="18">
        <v>1</v>
      </c>
      <c r="Q1383" s="18">
        <v>1</v>
      </c>
      <c r="R1383" s="79">
        <v>0</v>
      </c>
      <c r="S1383" s="79">
        <v>1</v>
      </c>
      <c r="T1383" s="79">
        <v>1</v>
      </c>
      <c r="U1383" s="79">
        <v>0</v>
      </c>
      <c r="V1383" s="79">
        <v>1</v>
      </c>
      <c r="W1383" s="79">
        <v>0</v>
      </c>
      <c r="X1383" s="79">
        <v>1</v>
      </c>
      <c r="Y1383" s="79">
        <f>표35_49651611931749[[#This Row],[Mdm2(t+1)]]</f>
        <v>0</v>
      </c>
    </row>
    <row r="1384" spans="1:25" ht="10.8">
      <c r="A1384" s="54">
        <v>1</v>
      </c>
      <c r="B1384" s="23">
        <v>1</v>
      </c>
      <c r="C1384" s="23">
        <v>1</v>
      </c>
      <c r="D1384" s="25">
        <v>0</v>
      </c>
      <c r="E1384" s="24">
        <v>1</v>
      </c>
      <c r="F1384" s="26">
        <v>1</v>
      </c>
      <c r="G1384" s="26">
        <v>0</v>
      </c>
      <c r="H1384" s="26">
        <v>1</v>
      </c>
      <c r="I1384" s="26">
        <v>1</v>
      </c>
      <c r="J1384" s="5">
        <v>0</v>
      </c>
      <c r="K1384" s="5">
        <f t="shared" si="51"/>
        <v>-2</v>
      </c>
      <c r="L1384" s="56">
        <f t="shared" si="50"/>
        <v>0</v>
      </c>
      <c r="M1384" s="18"/>
      <c r="N1384" s="18"/>
      <c r="O1384" s="18">
        <v>1</v>
      </c>
      <c r="P1384" s="18">
        <v>1</v>
      </c>
      <c r="Q1384" s="18">
        <v>1</v>
      </c>
      <c r="R1384" s="79">
        <v>0</v>
      </c>
      <c r="S1384" s="79">
        <v>1</v>
      </c>
      <c r="T1384" s="79">
        <v>1</v>
      </c>
      <c r="U1384" s="79">
        <v>0</v>
      </c>
      <c r="V1384" s="79">
        <v>1</v>
      </c>
      <c r="W1384" s="79">
        <v>1</v>
      </c>
      <c r="X1384" s="79">
        <v>0</v>
      </c>
      <c r="Y1384" s="79">
        <f>표35_49651611931749[[#This Row],[Mdm2(t+1)]]</f>
        <v>0</v>
      </c>
    </row>
    <row r="1385" spans="1:25" ht="10.8">
      <c r="A1385" s="54">
        <v>1</v>
      </c>
      <c r="B1385" s="23">
        <v>1</v>
      </c>
      <c r="C1385" s="23">
        <v>1</v>
      </c>
      <c r="D1385" s="25">
        <v>0</v>
      </c>
      <c r="E1385" s="24">
        <v>1</v>
      </c>
      <c r="F1385" s="26">
        <v>1</v>
      </c>
      <c r="G1385" s="26">
        <v>0</v>
      </c>
      <c r="H1385" s="26">
        <v>1</v>
      </c>
      <c r="I1385" s="26">
        <v>1</v>
      </c>
      <c r="J1385" s="5">
        <v>1</v>
      </c>
      <c r="K1385" s="5">
        <f t="shared" si="51"/>
        <v>-2</v>
      </c>
      <c r="L1385" s="56">
        <f t="shared" si="50"/>
        <v>0</v>
      </c>
      <c r="M1385" s="18"/>
      <c r="N1385" s="18"/>
      <c r="O1385" s="18">
        <v>1</v>
      </c>
      <c r="P1385" s="18">
        <v>1</v>
      </c>
      <c r="Q1385" s="18">
        <v>1</v>
      </c>
      <c r="R1385" s="79">
        <v>0</v>
      </c>
      <c r="S1385" s="79">
        <v>1</v>
      </c>
      <c r="T1385" s="79">
        <v>1</v>
      </c>
      <c r="U1385" s="79">
        <v>0</v>
      </c>
      <c r="V1385" s="79">
        <v>1</v>
      </c>
      <c r="W1385" s="79">
        <v>1</v>
      </c>
      <c r="X1385" s="79">
        <v>1</v>
      </c>
      <c r="Y1385" s="79">
        <f>표35_49651611931749[[#This Row],[Mdm2(t+1)]]</f>
        <v>0</v>
      </c>
    </row>
    <row r="1386" spans="1:25" ht="10.8">
      <c r="A1386" s="54">
        <v>1</v>
      </c>
      <c r="B1386" s="23">
        <v>1</v>
      </c>
      <c r="C1386" s="23">
        <v>1</v>
      </c>
      <c r="D1386" s="25">
        <v>0</v>
      </c>
      <c r="E1386" s="24">
        <v>1</v>
      </c>
      <c r="F1386" s="26">
        <v>1</v>
      </c>
      <c r="G1386" s="26">
        <v>1</v>
      </c>
      <c r="H1386" s="26">
        <v>0</v>
      </c>
      <c r="I1386" s="26">
        <v>0</v>
      </c>
      <c r="J1386" s="6">
        <v>0</v>
      </c>
      <c r="K1386" s="5">
        <f t="shared" si="51"/>
        <v>-2</v>
      </c>
      <c r="L1386" s="56">
        <f t="shared" si="50"/>
        <v>0</v>
      </c>
      <c r="M1386" s="18"/>
      <c r="N1386" s="18"/>
      <c r="O1386" s="18">
        <v>1</v>
      </c>
      <c r="P1386" s="18">
        <v>1</v>
      </c>
      <c r="Q1386" s="18">
        <v>1</v>
      </c>
      <c r="R1386" s="79">
        <v>0</v>
      </c>
      <c r="S1386" s="79">
        <v>1</v>
      </c>
      <c r="T1386" s="79">
        <v>1</v>
      </c>
      <c r="U1386" s="79">
        <v>1</v>
      </c>
      <c r="V1386" s="79">
        <v>0</v>
      </c>
      <c r="W1386" s="79">
        <v>0</v>
      </c>
      <c r="X1386" s="79">
        <v>0</v>
      </c>
      <c r="Y1386" s="79">
        <f>표35_49651611931749[[#This Row],[Mdm2(t+1)]]</f>
        <v>0</v>
      </c>
    </row>
    <row r="1387" spans="1:25" ht="10.8">
      <c r="A1387" s="54">
        <v>1</v>
      </c>
      <c r="B1387" s="23">
        <v>1</v>
      </c>
      <c r="C1387" s="23">
        <v>1</v>
      </c>
      <c r="D1387" s="25">
        <v>0</v>
      </c>
      <c r="E1387" s="24">
        <v>1</v>
      </c>
      <c r="F1387" s="26">
        <v>1</v>
      </c>
      <c r="G1387" s="26">
        <v>1</v>
      </c>
      <c r="H1387" s="26">
        <v>0</v>
      </c>
      <c r="I1387" s="26">
        <v>0</v>
      </c>
      <c r="J1387" s="6">
        <v>1</v>
      </c>
      <c r="K1387" s="5">
        <f t="shared" si="51"/>
        <v>-2</v>
      </c>
      <c r="L1387" s="56">
        <f t="shared" si="50"/>
        <v>0</v>
      </c>
      <c r="M1387" s="18"/>
      <c r="N1387" s="18"/>
      <c r="O1387" s="18">
        <v>1</v>
      </c>
      <c r="P1387" s="18">
        <v>1</v>
      </c>
      <c r="Q1387" s="18">
        <v>1</v>
      </c>
      <c r="R1387" s="79">
        <v>0</v>
      </c>
      <c r="S1387" s="79">
        <v>1</v>
      </c>
      <c r="T1387" s="79">
        <v>1</v>
      </c>
      <c r="U1387" s="79">
        <v>1</v>
      </c>
      <c r="V1387" s="79">
        <v>0</v>
      </c>
      <c r="W1387" s="79">
        <v>0</v>
      </c>
      <c r="X1387" s="79">
        <v>1</v>
      </c>
      <c r="Y1387" s="79">
        <f>표35_49651611931749[[#This Row],[Mdm2(t+1)]]</f>
        <v>0</v>
      </c>
    </row>
    <row r="1388" spans="1:25" ht="10.8">
      <c r="A1388" s="54">
        <v>1</v>
      </c>
      <c r="B1388" s="23">
        <v>1</v>
      </c>
      <c r="C1388" s="23">
        <v>1</v>
      </c>
      <c r="D1388" s="25">
        <v>0</v>
      </c>
      <c r="E1388" s="24">
        <v>1</v>
      </c>
      <c r="F1388" s="26">
        <v>1</v>
      </c>
      <c r="G1388" s="26">
        <v>1</v>
      </c>
      <c r="H1388" s="26">
        <v>0</v>
      </c>
      <c r="I1388" s="26">
        <v>1</v>
      </c>
      <c r="J1388" s="6">
        <v>0</v>
      </c>
      <c r="K1388" s="5">
        <f t="shared" si="51"/>
        <v>-1</v>
      </c>
      <c r="L1388" s="56">
        <f t="shared" si="50"/>
        <v>0</v>
      </c>
      <c r="M1388" s="18"/>
      <c r="N1388" s="18"/>
      <c r="O1388" s="18">
        <v>1</v>
      </c>
      <c r="P1388" s="18">
        <v>1</v>
      </c>
      <c r="Q1388" s="18">
        <v>1</v>
      </c>
      <c r="R1388" s="79">
        <v>0</v>
      </c>
      <c r="S1388" s="79">
        <v>1</v>
      </c>
      <c r="T1388" s="79">
        <v>1</v>
      </c>
      <c r="U1388" s="79">
        <v>1</v>
      </c>
      <c r="V1388" s="79">
        <v>0</v>
      </c>
      <c r="W1388" s="79">
        <v>1</v>
      </c>
      <c r="X1388" s="79">
        <v>0</v>
      </c>
      <c r="Y1388" s="79">
        <f>표35_49651611931749[[#This Row],[Mdm2(t+1)]]</f>
        <v>0</v>
      </c>
    </row>
    <row r="1389" spans="1:25" ht="10.8">
      <c r="A1389" s="54">
        <v>1</v>
      </c>
      <c r="B1389" s="23">
        <v>1</v>
      </c>
      <c r="C1389" s="23">
        <v>1</v>
      </c>
      <c r="D1389" s="25">
        <v>0</v>
      </c>
      <c r="E1389" s="24">
        <v>1</v>
      </c>
      <c r="F1389" s="26">
        <v>1</v>
      </c>
      <c r="G1389" s="26">
        <v>1</v>
      </c>
      <c r="H1389" s="26">
        <v>0</v>
      </c>
      <c r="I1389" s="26">
        <v>1</v>
      </c>
      <c r="J1389" s="6">
        <v>1</v>
      </c>
      <c r="K1389" s="5">
        <f t="shared" si="51"/>
        <v>-1</v>
      </c>
      <c r="L1389" s="56">
        <f t="shared" si="50"/>
        <v>0</v>
      </c>
      <c r="M1389" s="18"/>
      <c r="N1389" s="18"/>
      <c r="O1389" s="18">
        <v>1</v>
      </c>
      <c r="P1389" s="18">
        <v>1</v>
      </c>
      <c r="Q1389" s="18">
        <v>1</v>
      </c>
      <c r="R1389" s="79">
        <v>0</v>
      </c>
      <c r="S1389" s="79">
        <v>1</v>
      </c>
      <c r="T1389" s="79">
        <v>1</v>
      </c>
      <c r="U1389" s="79">
        <v>1</v>
      </c>
      <c r="V1389" s="79">
        <v>0</v>
      </c>
      <c r="W1389" s="79">
        <v>1</v>
      </c>
      <c r="X1389" s="79">
        <v>1</v>
      </c>
      <c r="Y1389" s="79">
        <f>표35_49651611931749[[#This Row],[Mdm2(t+1)]]</f>
        <v>0</v>
      </c>
    </row>
    <row r="1390" spans="1:25" ht="10.8">
      <c r="A1390" s="54">
        <v>1</v>
      </c>
      <c r="B1390" s="23">
        <v>1</v>
      </c>
      <c r="C1390" s="23">
        <v>1</v>
      </c>
      <c r="D1390" s="25">
        <v>0</v>
      </c>
      <c r="E1390" s="24">
        <v>1</v>
      </c>
      <c r="F1390" s="26">
        <v>1</v>
      </c>
      <c r="G1390" s="26">
        <v>1</v>
      </c>
      <c r="H1390" s="26">
        <v>1</v>
      </c>
      <c r="I1390" s="26">
        <v>0</v>
      </c>
      <c r="J1390" s="6">
        <v>0</v>
      </c>
      <c r="K1390" s="5">
        <f t="shared" si="51"/>
        <v>-1</v>
      </c>
      <c r="L1390" s="56">
        <f t="shared" si="50"/>
        <v>0</v>
      </c>
      <c r="M1390" s="18"/>
      <c r="N1390" s="18"/>
      <c r="O1390" s="18">
        <v>1</v>
      </c>
      <c r="P1390" s="18">
        <v>1</v>
      </c>
      <c r="Q1390" s="18">
        <v>1</v>
      </c>
      <c r="R1390" s="79">
        <v>0</v>
      </c>
      <c r="S1390" s="79">
        <v>1</v>
      </c>
      <c r="T1390" s="79">
        <v>1</v>
      </c>
      <c r="U1390" s="79">
        <v>1</v>
      </c>
      <c r="V1390" s="79">
        <v>1</v>
      </c>
      <c r="W1390" s="79">
        <v>0</v>
      </c>
      <c r="X1390" s="79">
        <v>0</v>
      </c>
      <c r="Y1390" s="79">
        <f>표35_49651611931749[[#This Row],[Mdm2(t+1)]]</f>
        <v>0</v>
      </c>
    </row>
    <row r="1391" spans="1:25" ht="10.8">
      <c r="A1391" s="54">
        <v>1</v>
      </c>
      <c r="B1391" s="23">
        <v>1</v>
      </c>
      <c r="C1391" s="23">
        <v>1</v>
      </c>
      <c r="D1391" s="25">
        <v>0</v>
      </c>
      <c r="E1391" s="24">
        <v>1</v>
      </c>
      <c r="F1391" s="26">
        <v>1</v>
      </c>
      <c r="G1391" s="26">
        <v>1</v>
      </c>
      <c r="H1391" s="26">
        <v>1</v>
      </c>
      <c r="I1391" s="26">
        <v>0</v>
      </c>
      <c r="J1391" s="6">
        <v>1</v>
      </c>
      <c r="K1391" s="5">
        <f t="shared" si="51"/>
        <v>-1</v>
      </c>
      <c r="L1391" s="56">
        <f t="shared" si="50"/>
        <v>0</v>
      </c>
      <c r="M1391" s="18"/>
      <c r="N1391" s="18"/>
      <c r="O1391" s="18">
        <v>1</v>
      </c>
      <c r="P1391" s="18">
        <v>1</v>
      </c>
      <c r="Q1391" s="18">
        <v>1</v>
      </c>
      <c r="R1391" s="79">
        <v>0</v>
      </c>
      <c r="S1391" s="79">
        <v>1</v>
      </c>
      <c r="T1391" s="79">
        <v>1</v>
      </c>
      <c r="U1391" s="79">
        <v>1</v>
      </c>
      <c r="V1391" s="79">
        <v>1</v>
      </c>
      <c r="W1391" s="79">
        <v>0</v>
      </c>
      <c r="X1391" s="79">
        <v>1</v>
      </c>
      <c r="Y1391" s="79">
        <f>표35_49651611931749[[#This Row],[Mdm2(t+1)]]</f>
        <v>0</v>
      </c>
    </row>
    <row r="1392" spans="1:25" ht="10.8">
      <c r="A1392" s="54">
        <v>1</v>
      </c>
      <c r="B1392" s="23">
        <v>1</v>
      </c>
      <c r="C1392" s="23">
        <v>1</v>
      </c>
      <c r="D1392" s="25">
        <v>0</v>
      </c>
      <c r="E1392" s="24">
        <v>1</v>
      </c>
      <c r="F1392" s="26">
        <v>1</v>
      </c>
      <c r="G1392" s="26">
        <v>1</v>
      </c>
      <c r="H1392" s="26">
        <v>1</v>
      </c>
      <c r="I1392" s="26">
        <v>1</v>
      </c>
      <c r="J1392" s="6">
        <v>0</v>
      </c>
      <c r="K1392" s="5">
        <f t="shared" si="51"/>
        <v>0</v>
      </c>
      <c r="L1392" s="56">
        <f t="shared" si="50"/>
        <v>0</v>
      </c>
      <c r="M1392" s="18"/>
      <c r="N1392" s="18"/>
      <c r="O1392" s="18">
        <v>1</v>
      </c>
      <c r="P1392" s="18">
        <v>1</v>
      </c>
      <c r="Q1392" s="18">
        <v>1</v>
      </c>
      <c r="R1392" s="79">
        <v>0</v>
      </c>
      <c r="S1392" s="79">
        <v>1</v>
      </c>
      <c r="T1392" s="79">
        <v>1</v>
      </c>
      <c r="U1392" s="79">
        <v>1</v>
      </c>
      <c r="V1392" s="79">
        <v>1</v>
      </c>
      <c r="W1392" s="79">
        <v>1</v>
      </c>
      <c r="X1392" s="79">
        <v>0</v>
      </c>
      <c r="Y1392" s="79">
        <f>표35_49651611931749[[#This Row],[Mdm2(t+1)]]</f>
        <v>0</v>
      </c>
    </row>
    <row r="1393" spans="1:25" ht="10.8">
      <c r="A1393" s="54">
        <v>1</v>
      </c>
      <c r="B1393" s="23">
        <v>1</v>
      </c>
      <c r="C1393" s="23">
        <v>1</v>
      </c>
      <c r="D1393" s="25">
        <v>0</v>
      </c>
      <c r="E1393" s="24">
        <v>1</v>
      </c>
      <c r="F1393" s="26">
        <v>1</v>
      </c>
      <c r="G1393" s="26">
        <v>1</v>
      </c>
      <c r="H1393" s="26">
        <v>1</v>
      </c>
      <c r="I1393" s="26">
        <v>1</v>
      </c>
      <c r="J1393" s="6">
        <v>1</v>
      </c>
      <c r="K1393" s="5">
        <f t="shared" si="51"/>
        <v>0</v>
      </c>
      <c r="L1393" s="56">
        <f t="shared" si="50"/>
        <v>1</v>
      </c>
      <c r="M1393" s="18"/>
      <c r="N1393" s="18"/>
      <c r="O1393" s="18">
        <v>1</v>
      </c>
      <c r="P1393" s="18">
        <v>1</v>
      </c>
      <c r="Q1393" s="18">
        <v>1</v>
      </c>
      <c r="R1393" s="79">
        <v>0</v>
      </c>
      <c r="S1393" s="79">
        <v>1</v>
      </c>
      <c r="T1393" s="79">
        <v>1</v>
      </c>
      <c r="U1393" s="79">
        <v>1</v>
      </c>
      <c r="V1393" s="79">
        <v>1</v>
      </c>
      <c r="W1393" s="79">
        <v>1</v>
      </c>
      <c r="X1393" s="79">
        <v>1</v>
      </c>
      <c r="Y1393" s="79">
        <f>표35_49651611931749[[#This Row],[Mdm2(t+1)]]</f>
        <v>1</v>
      </c>
    </row>
    <row r="1394" spans="1:25" ht="10.8">
      <c r="A1394" s="54">
        <v>1</v>
      </c>
      <c r="B1394" s="23">
        <v>1</v>
      </c>
      <c r="C1394" s="23">
        <v>1</v>
      </c>
      <c r="D1394" s="23">
        <v>1</v>
      </c>
      <c r="E1394" s="24">
        <v>0</v>
      </c>
      <c r="F1394" s="24">
        <v>0</v>
      </c>
      <c r="G1394" s="24">
        <v>0</v>
      </c>
      <c r="H1394" s="24">
        <v>0</v>
      </c>
      <c r="I1394" s="24">
        <v>0</v>
      </c>
      <c r="J1394" s="5">
        <v>0</v>
      </c>
      <c r="K1394" s="5">
        <f t="shared" si="51"/>
        <v>-8</v>
      </c>
      <c r="L1394" s="56">
        <f t="shared" ref="L1394:L1457" si="52">IF(K1394&gt;0,1,IF(K1394&lt;0,0,J1394))</f>
        <v>0</v>
      </c>
      <c r="M1394" s="18"/>
      <c r="N1394" s="18"/>
      <c r="O1394" s="18">
        <v>1</v>
      </c>
      <c r="P1394" s="18">
        <v>1</v>
      </c>
      <c r="Q1394" s="18">
        <v>1</v>
      </c>
      <c r="R1394" s="79">
        <v>1</v>
      </c>
      <c r="S1394" s="79">
        <v>0</v>
      </c>
      <c r="T1394" s="79">
        <v>0</v>
      </c>
      <c r="U1394" s="79">
        <v>0</v>
      </c>
      <c r="V1394" s="79">
        <v>0</v>
      </c>
      <c r="W1394" s="79">
        <v>0</v>
      </c>
      <c r="X1394" s="79">
        <v>0</v>
      </c>
      <c r="Y1394" s="79">
        <f>표35_49651611931749[[#This Row],[Mdm2(t+1)]]</f>
        <v>0</v>
      </c>
    </row>
    <row r="1395" spans="1:25" ht="10.8">
      <c r="A1395" s="54">
        <v>1</v>
      </c>
      <c r="B1395" s="23">
        <v>1</v>
      </c>
      <c r="C1395" s="23">
        <v>1</v>
      </c>
      <c r="D1395" s="23">
        <v>1</v>
      </c>
      <c r="E1395" s="24">
        <v>0</v>
      </c>
      <c r="F1395" s="24">
        <v>0</v>
      </c>
      <c r="G1395" s="24">
        <v>0</v>
      </c>
      <c r="H1395" s="24">
        <v>0</v>
      </c>
      <c r="I1395" s="24">
        <v>0</v>
      </c>
      <c r="J1395" s="5">
        <v>1</v>
      </c>
      <c r="K1395" s="5">
        <f t="shared" ref="K1395:K1457" si="53">A1395*$C$423+B1395*$C$424+C1395*$C$425+D1395*$C$426+E1395*$C$427+F1395*$C$428+G1395*$C$429+H1395*$C$430+I1395*$C$431+$C$422</f>
        <v>-8</v>
      </c>
      <c r="L1395" s="56">
        <f t="shared" si="52"/>
        <v>0</v>
      </c>
      <c r="M1395" s="18"/>
      <c r="N1395" s="18"/>
      <c r="O1395" s="18">
        <v>1</v>
      </c>
      <c r="P1395" s="18">
        <v>1</v>
      </c>
      <c r="Q1395" s="18">
        <v>1</v>
      </c>
      <c r="R1395" s="79">
        <v>1</v>
      </c>
      <c r="S1395" s="79">
        <v>0</v>
      </c>
      <c r="T1395" s="79">
        <v>0</v>
      </c>
      <c r="U1395" s="79">
        <v>0</v>
      </c>
      <c r="V1395" s="79">
        <v>0</v>
      </c>
      <c r="W1395" s="79">
        <v>0</v>
      </c>
      <c r="X1395" s="79">
        <v>1</v>
      </c>
      <c r="Y1395" s="79">
        <f>표35_49651611931749[[#This Row],[Mdm2(t+1)]]</f>
        <v>0</v>
      </c>
    </row>
    <row r="1396" spans="1:25" ht="10.8">
      <c r="A1396" s="54">
        <v>1</v>
      </c>
      <c r="B1396" s="23">
        <v>1</v>
      </c>
      <c r="C1396" s="23">
        <v>1</v>
      </c>
      <c r="D1396" s="23">
        <v>1</v>
      </c>
      <c r="E1396" s="24">
        <v>0</v>
      </c>
      <c r="F1396" s="24">
        <v>0</v>
      </c>
      <c r="G1396" s="24">
        <v>0</v>
      </c>
      <c r="H1396" s="24">
        <v>0</v>
      </c>
      <c r="I1396" s="24">
        <v>1</v>
      </c>
      <c r="J1396" s="5">
        <v>0</v>
      </c>
      <c r="K1396" s="5">
        <f t="shared" si="53"/>
        <v>-7</v>
      </c>
      <c r="L1396" s="56">
        <f t="shared" si="52"/>
        <v>0</v>
      </c>
      <c r="M1396" s="18"/>
      <c r="N1396" s="18"/>
      <c r="O1396" s="18">
        <v>1</v>
      </c>
      <c r="P1396" s="18">
        <v>1</v>
      </c>
      <c r="Q1396" s="18">
        <v>1</v>
      </c>
      <c r="R1396" s="79">
        <v>1</v>
      </c>
      <c r="S1396" s="79">
        <v>0</v>
      </c>
      <c r="T1396" s="79">
        <v>0</v>
      </c>
      <c r="U1396" s="79">
        <v>0</v>
      </c>
      <c r="V1396" s="79">
        <v>0</v>
      </c>
      <c r="W1396" s="79">
        <v>1</v>
      </c>
      <c r="X1396" s="79">
        <v>0</v>
      </c>
      <c r="Y1396" s="79">
        <f>표35_49651611931749[[#This Row],[Mdm2(t+1)]]</f>
        <v>0</v>
      </c>
    </row>
    <row r="1397" spans="1:25" ht="10.8">
      <c r="A1397" s="54">
        <v>1</v>
      </c>
      <c r="B1397" s="23">
        <v>1</v>
      </c>
      <c r="C1397" s="23">
        <v>1</v>
      </c>
      <c r="D1397" s="23">
        <v>1</v>
      </c>
      <c r="E1397" s="24">
        <v>0</v>
      </c>
      <c r="F1397" s="24">
        <v>0</v>
      </c>
      <c r="G1397" s="24">
        <v>0</v>
      </c>
      <c r="H1397" s="24">
        <v>0</v>
      </c>
      <c r="I1397" s="24">
        <v>1</v>
      </c>
      <c r="J1397" s="5">
        <v>1</v>
      </c>
      <c r="K1397" s="5">
        <f t="shared" si="53"/>
        <v>-7</v>
      </c>
      <c r="L1397" s="56">
        <f t="shared" si="52"/>
        <v>0</v>
      </c>
      <c r="M1397" s="18"/>
      <c r="N1397" s="18"/>
      <c r="O1397" s="18">
        <v>1</v>
      </c>
      <c r="P1397" s="18">
        <v>1</v>
      </c>
      <c r="Q1397" s="18">
        <v>1</v>
      </c>
      <c r="R1397" s="79">
        <v>1</v>
      </c>
      <c r="S1397" s="79">
        <v>0</v>
      </c>
      <c r="T1397" s="79">
        <v>0</v>
      </c>
      <c r="U1397" s="79">
        <v>0</v>
      </c>
      <c r="V1397" s="79">
        <v>0</v>
      </c>
      <c r="W1397" s="79">
        <v>1</v>
      </c>
      <c r="X1397" s="79">
        <v>1</v>
      </c>
      <c r="Y1397" s="79">
        <f>표35_49651611931749[[#This Row],[Mdm2(t+1)]]</f>
        <v>0</v>
      </c>
    </row>
    <row r="1398" spans="1:25" ht="10.8">
      <c r="A1398" s="54">
        <v>1</v>
      </c>
      <c r="B1398" s="23">
        <v>1</v>
      </c>
      <c r="C1398" s="23">
        <v>1</v>
      </c>
      <c r="D1398" s="23">
        <v>1</v>
      </c>
      <c r="E1398" s="24">
        <v>0</v>
      </c>
      <c r="F1398" s="24">
        <v>0</v>
      </c>
      <c r="G1398" s="24">
        <v>0</v>
      </c>
      <c r="H1398" s="24">
        <v>1</v>
      </c>
      <c r="I1398" s="24">
        <v>0</v>
      </c>
      <c r="J1398" s="6">
        <v>0</v>
      </c>
      <c r="K1398" s="5">
        <f t="shared" si="53"/>
        <v>-7</v>
      </c>
      <c r="L1398" s="56">
        <f t="shared" si="52"/>
        <v>0</v>
      </c>
      <c r="M1398" s="18"/>
      <c r="N1398" s="18"/>
      <c r="O1398" s="18">
        <v>1</v>
      </c>
      <c r="P1398" s="18">
        <v>1</v>
      </c>
      <c r="Q1398" s="18">
        <v>1</v>
      </c>
      <c r="R1398" s="79">
        <v>1</v>
      </c>
      <c r="S1398" s="79">
        <v>0</v>
      </c>
      <c r="T1398" s="79">
        <v>0</v>
      </c>
      <c r="U1398" s="79">
        <v>0</v>
      </c>
      <c r="V1398" s="79">
        <v>1</v>
      </c>
      <c r="W1398" s="79">
        <v>0</v>
      </c>
      <c r="X1398" s="79">
        <v>0</v>
      </c>
      <c r="Y1398" s="79">
        <f>표35_49651611931749[[#This Row],[Mdm2(t+1)]]</f>
        <v>0</v>
      </c>
    </row>
    <row r="1399" spans="1:25" ht="10.8">
      <c r="A1399" s="54">
        <v>1</v>
      </c>
      <c r="B1399" s="23">
        <v>1</v>
      </c>
      <c r="C1399" s="23">
        <v>1</v>
      </c>
      <c r="D1399" s="23">
        <v>1</v>
      </c>
      <c r="E1399" s="24">
        <v>0</v>
      </c>
      <c r="F1399" s="24">
        <v>0</v>
      </c>
      <c r="G1399" s="24">
        <v>0</v>
      </c>
      <c r="H1399" s="24">
        <v>1</v>
      </c>
      <c r="I1399" s="24">
        <v>0</v>
      </c>
      <c r="J1399" s="6">
        <v>1</v>
      </c>
      <c r="K1399" s="5">
        <f t="shared" si="53"/>
        <v>-7</v>
      </c>
      <c r="L1399" s="56">
        <f t="shared" si="52"/>
        <v>0</v>
      </c>
      <c r="M1399" s="18"/>
      <c r="N1399" s="18"/>
      <c r="O1399" s="18">
        <v>1</v>
      </c>
      <c r="P1399" s="18">
        <v>1</v>
      </c>
      <c r="Q1399" s="18">
        <v>1</v>
      </c>
      <c r="R1399" s="79">
        <v>1</v>
      </c>
      <c r="S1399" s="79">
        <v>0</v>
      </c>
      <c r="T1399" s="79">
        <v>0</v>
      </c>
      <c r="U1399" s="79">
        <v>0</v>
      </c>
      <c r="V1399" s="79">
        <v>1</v>
      </c>
      <c r="W1399" s="79">
        <v>0</v>
      </c>
      <c r="X1399" s="79">
        <v>1</v>
      </c>
      <c r="Y1399" s="79">
        <f>표35_49651611931749[[#This Row],[Mdm2(t+1)]]</f>
        <v>0</v>
      </c>
    </row>
    <row r="1400" spans="1:25" ht="10.8">
      <c r="A1400" s="54">
        <v>1</v>
      </c>
      <c r="B1400" s="23">
        <v>1</v>
      </c>
      <c r="C1400" s="23">
        <v>1</v>
      </c>
      <c r="D1400" s="23">
        <v>1</v>
      </c>
      <c r="E1400" s="24">
        <v>0</v>
      </c>
      <c r="F1400" s="24">
        <v>0</v>
      </c>
      <c r="G1400" s="24">
        <v>0</v>
      </c>
      <c r="H1400" s="24">
        <v>1</v>
      </c>
      <c r="I1400" s="24">
        <v>1</v>
      </c>
      <c r="J1400" s="6">
        <v>0</v>
      </c>
      <c r="K1400" s="5">
        <f t="shared" si="53"/>
        <v>-6</v>
      </c>
      <c r="L1400" s="56">
        <f t="shared" si="52"/>
        <v>0</v>
      </c>
      <c r="M1400" s="18"/>
      <c r="N1400" s="18"/>
      <c r="O1400" s="18">
        <v>1</v>
      </c>
      <c r="P1400" s="18">
        <v>1</v>
      </c>
      <c r="Q1400" s="18">
        <v>1</v>
      </c>
      <c r="R1400" s="79">
        <v>1</v>
      </c>
      <c r="S1400" s="79">
        <v>0</v>
      </c>
      <c r="T1400" s="79">
        <v>0</v>
      </c>
      <c r="U1400" s="79">
        <v>0</v>
      </c>
      <c r="V1400" s="79">
        <v>1</v>
      </c>
      <c r="W1400" s="79">
        <v>1</v>
      </c>
      <c r="X1400" s="79">
        <v>0</v>
      </c>
      <c r="Y1400" s="79">
        <f>표35_49651611931749[[#This Row],[Mdm2(t+1)]]</f>
        <v>0</v>
      </c>
    </row>
    <row r="1401" spans="1:25" ht="10.8">
      <c r="A1401" s="54">
        <v>1</v>
      </c>
      <c r="B1401" s="23">
        <v>1</v>
      </c>
      <c r="C1401" s="23">
        <v>1</v>
      </c>
      <c r="D1401" s="23">
        <v>1</v>
      </c>
      <c r="E1401" s="24">
        <v>0</v>
      </c>
      <c r="F1401" s="24">
        <v>0</v>
      </c>
      <c r="G1401" s="24">
        <v>0</v>
      </c>
      <c r="H1401" s="24">
        <v>1</v>
      </c>
      <c r="I1401" s="24">
        <v>1</v>
      </c>
      <c r="J1401" s="6">
        <v>1</v>
      </c>
      <c r="K1401" s="5">
        <f t="shared" si="53"/>
        <v>-6</v>
      </c>
      <c r="L1401" s="56">
        <f t="shared" si="52"/>
        <v>0</v>
      </c>
      <c r="M1401" s="18"/>
      <c r="N1401" s="18"/>
      <c r="O1401" s="18">
        <v>1</v>
      </c>
      <c r="P1401" s="18">
        <v>1</v>
      </c>
      <c r="Q1401" s="18">
        <v>1</v>
      </c>
      <c r="R1401" s="79">
        <v>1</v>
      </c>
      <c r="S1401" s="79">
        <v>0</v>
      </c>
      <c r="T1401" s="79">
        <v>0</v>
      </c>
      <c r="U1401" s="79">
        <v>0</v>
      </c>
      <c r="V1401" s="79">
        <v>1</v>
      </c>
      <c r="W1401" s="79">
        <v>1</v>
      </c>
      <c r="X1401" s="79">
        <v>1</v>
      </c>
      <c r="Y1401" s="79">
        <f>표35_49651611931749[[#This Row],[Mdm2(t+1)]]</f>
        <v>0</v>
      </c>
    </row>
    <row r="1402" spans="1:25" ht="10.8">
      <c r="A1402" s="54">
        <v>1</v>
      </c>
      <c r="B1402" s="23">
        <v>1</v>
      </c>
      <c r="C1402" s="23">
        <v>1</v>
      </c>
      <c r="D1402" s="23">
        <v>1</v>
      </c>
      <c r="E1402" s="26">
        <v>0</v>
      </c>
      <c r="F1402" s="26">
        <v>0</v>
      </c>
      <c r="G1402" s="26">
        <v>1</v>
      </c>
      <c r="H1402" s="26">
        <v>0</v>
      </c>
      <c r="I1402" s="26">
        <v>0</v>
      </c>
      <c r="J1402" s="6">
        <v>0</v>
      </c>
      <c r="K1402" s="5">
        <f t="shared" si="53"/>
        <v>-6</v>
      </c>
      <c r="L1402" s="56">
        <f t="shared" si="52"/>
        <v>0</v>
      </c>
      <c r="M1402" s="18"/>
      <c r="N1402" s="18"/>
      <c r="O1402" s="18">
        <v>1</v>
      </c>
      <c r="P1402" s="18">
        <v>1</v>
      </c>
      <c r="Q1402" s="18">
        <v>1</v>
      </c>
      <c r="R1402" s="79">
        <v>1</v>
      </c>
      <c r="S1402" s="79">
        <v>0</v>
      </c>
      <c r="T1402" s="79">
        <v>0</v>
      </c>
      <c r="U1402" s="79">
        <v>1</v>
      </c>
      <c r="V1402" s="79">
        <v>0</v>
      </c>
      <c r="W1402" s="79">
        <v>0</v>
      </c>
      <c r="X1402" s="79">
        <v>0</v>
      </c>
      <c r="Y1402" s="79">
        <f>표35_49651611931749[[#This Row],[Mdm2(t+1)]]</f>
        <v>0</v>
      </c>
    </row>
    <row r="1403" spans="1:25" ht="10.8">
      <c r="A1403" s="54">
        <v>1</v>
      </c>
      <c r="B1403" s="23">
        <v>1</v>
      </c>
      <c r="C1403" s="23">
        <v>1</v>
      </c>
      <c r="D1403" s="23">
        <v>1</v>
      </c>
      <c r="E1403" s="26">
        <v>0</v>
      </c>
      <c r="F1403" s="26">
        <v>0</v>
      </c>
      <c r="G1403" s="26">
        <v>1</v>
      </c>
      <c r="H1403" s="26">
        <v>0</v>
      </c>
      <c r="I1403" s="26">
        <v>0</v>
      </c>
      <c r="J1403" s="6">
        <v>1</v>
      </c>
      <c r="K1403" s="5">
        <f t="shared" si="53"/>
        <v>-6</v>
      </c>
      <c r="L1403" s="56">
        <f t="shared" si="52"/>
        <v>0</v>
      </c>
      <c r="M1403" s="18"/>
      <c r="N1403" s="18"/>
      <c r="O1403" s="18">
        <v>1</v>
      </c>
      <c r="P1403" s="18">
        <v>1</v>
      </c>
      <c r="Q1403" s="18">
        <v>1</v>
      </c>
      <c r="R1403" s="79">
        <v>1</v>
      </c>
      <c r="S1403" s="79">
        <v>0</v>
      </c>
      <c r="T1403" s="79">
        <v>0</v>
      </c>
      <c r="U1403" s="79">
        <v>1</v>
      </c>
      <c r="V1403" s="79">
        <v>0</v>
      </c>
      <c r="W1403" s="79">
        <v>0</v>
      </c>
      <c r="X1403" s="79">
        <v>1</v>
      </c>
      <c r="Y1403" s="79">
        <f>표35_49651611931749[[#This Row],[Mdm2(t+1)]]</f>
        <v>0</v>
      </c>
    </row>
    <row r="1404" spans="1:25" ht="10.8">
      <c r="A1404" s="54">
        <v>1</v>
      </c>
      <c r="B1404" s="23">
        <v>1</v>
      </c>
      <c r="C1404" s="23">
        <v>1</v>
      </c>
      <c r="D1404" s="23">
        <v>1</v>
      </c>
      <c r="E1404" s="26">
        <v>0</v>
      </c>
      <c r="F1404" s="26">
        <v>0</v>
      </c>
      <c r="G1404" s="26">
        <v>1</v>
      </c>
      <c r="H1404" s="26">
        <v>0</v>
      </c>
      <c r="I1404" s="26">
        <v>1</v>
      </c>
      <c r="J1404" s="6">
        <v>0</v>
      </c>
      <c r="K1404" s="5">
        <f t="shared" si="53"/>
        <v>-5</v>
      </c>
      <c r="L1404" s="56">
        <f t="shared" si="52"/>
        <v>0</v>
      </c>
      <c r="M1404" s="18"/>
      <c r="N1404" s="18"/>
      <c r="O1404" s="18">
        <v>1</v>
      </c>
      <c r="P1404" s="18">
        <v>1</v>
      </c>
      <c r="Q1404" s="18">
        <v>1</v>
      </c>
      <c r="R1404" s="79">
        <v>1</v>
      </c>
      <c r="S1404" s="79">
        <v>0</v>
      </c>
      <c r="T1404" s="79">
        <v>0</v>
      </c>
      <c r="U1404" s="79">
        <v>1</v>
      </c>
      <c r="V1404" s="79">
        <v>0</v>
      </c>
      <c r="W1404" s="79">
        <v>1</v>
      </c>
      <c r="X1404" s="79">
        <v>0</v>
      </c>
      <c r="Y1404" s="79">
        <f>표35_49651611931749[[#This Row],[Mdm2(t+1)]]</f>
        <v>0</v>
      </c>
    </row>
    <row r="1405" spans="1:25" ht="10.8">
      <c r="A1405" s="54">
        <v>1</v>
      </c>
      <c r="B1405" s="23">
        <v>1</v>
      </c>
      <c r="C1405" s="23">
        <v>1</v>
      </c>
      <c r="D1405" s="23">
        <v>1</v>
      </c>
      <c r="E1405" s="26">
        <v>0</v>
      </c>
      <c r="F1405" s="26">
        <v>0</v>
      </c>
      <c r="G1405" s="26">
        <v>1</v>
      </c>
      <c r="H1405" s="26">
        <v>0</v>
      </c>
      <c r="I1405" s="26">
        <v>1</v>
      </c>
      <c r="J1405" s="6">
        <v>1</v>
      </c>
      <c r="K1405" s="5">
        <f t="shared" si="53"/>
        <v>-5</v>
      </c>
      <c r="L1405" s="56">
        <f t="shared" si="52"/>
        <v>0</v>
      </c>
      <c r="M1405" s="18"/>
      <c r="N1405" s="18"/>
      <c r="O1405" s="18">
        <v>1</v>
      </c>
      <c r="P1405" s="18">
        <v>1</v>
      </c>
      <c r="Q1405" s="18">
        <v>1</v>
      </c>
      <c r="R1405" s="79">
        <v>1</v>
      </c>
      <c r="S1405" s="79">
        <v>0</v>
      </c>
      <c r="T1405" s="79">
        <v>0</v>
      </c>
      <c r="U1405" s="79">
        <v>1</v>
      </c>
      <c r="V1405" s="79">
        <v>0</v>
      </c>
      <c r="W1405" s="79">
        <v>1</v>
      </c>
      <c r="X1405" s="79">
        <v>1</v>
      </c>
      <c r="Y1405" s="79">
        <f>표35_49651611931749[[#This Row],[Mdm2(t+1)]]</f>
        <v>0</v>
      </c>
    </row>
    <row r="1406" spans="1:25" ht="10.8">
      <c r="A1406" s="54">
        <v>1</v>
      </c>
      <c r="B1406" s="23">
        <v>1</v>
      </c>
      <c r="C1406" s="23">
        <v>1</v>
      </c>
      <c r="D1406" s="23">
        <v>1</v>
      </c>
      <c r="E1406" s="26">
        <v>0</v>
      </c>
      <c r="F1406" s="26">
        <v>0</v>
      </c>
      <c r="G1406" s="26">
        <v>1</v>
      </c>
      <c r="H1406" s="26">
        <v>1</v>
      </c>
      <c r="I1406" s="26">
        <v>0</v>
      </c>
      <c r="J1406" s="5">
        <v>0</v>
      </c>
      <c r="K1406" s="5">
        <f t="shared" si="53"/>
        <v>-5</v>
      </c>
      <c r="L1406" s="56">
        <f t="shared" si="52"/>
        <v>0</v>
      </c>
      <c r="M1406" s="18"/>
      <c r="N1406" s="18"/>
      <c r="O1406" s="18">
        <v>1</v>
      </c>
      <c r="P1406" s="18">
        <v>1</v>
      </c>
      <c r="Q1406" s="18">
        <v>1</v>
      </c>
      <c r="R1406" s="79">
        <v>1</v>
      </c>
      <c r="S1406" s="79">
        <v>0</v>
      </c>
      <c r="T1406" s="79">
        <v>0</v>
      </c>
      <c r="U1406" s="79">
        <v>1</v>
      </c>
      <c r="V1406" s="79">
        <v>1</v>
      </c>
      <c r="W1406" s="79">
        <v>0</v>
      </c>
      <c r="X1406" s="79">
        <v>0</v>
      </c>
      <c r="Y1406" s="79">
        <f>표35_49651611931749[[#This Row],[Mdm2(t+1)]]</f>
        <v>0</v>
      </c>
    </row>
    <row r="1407" spans="1:25" ht="10.8">
      <c r="A1407" s="54">
        <v>1</v>
      </c>
      <c r="B1407" s="23">
        <v>1</v>
      </c>
      <c r="C1407" s="23">
        <v>1</v>
      </c>
      <c r="D1407" s="23">
        <v>1</v>
      </c>
      <c r="E1407" s="26">
        <v>0</v>
      </c>
      <c r="F1407" s="26">
        <v>0</v>
      </c>
      <c r="G1407" s="26">
        <v>1</v>
      </c>
      <c r="H1407" s="26">
        <v>1</v>
      </c>
      <c r="I1407" s="26">
        <v>0</v>
      </c>
      <c r="J1407" s="5">
        <v>1</v>
      </c>
      <c r="K1407" s="5">
        <f t="shared" si="53"/>
        <v>-5</v>
      </c>
      <c r="L1407" s="56">
        <f t="shared" si="52"/>
        <v>0</v>
      </c>
      <c r="M1407" s="18"/>
      <c r="N1407" s="18"/>
      <c r="O1407" s="18">
        <v>1</v>
      </c>
      <c r="P1407" s="18">
        <v>1</v>
      </c>
      <c r="Q1407" s="18">
        <v>1</v>
      </c>
      <c r="R1407" s="79">
        <v>1</v>
      </c>
      <c r="S1407" s="79">
        <v>0</v>
      </c>
      <c r="T1407" s="79">
        <v>0</v>
      </c>
      <c r="U1407" s="79">
        <v>1</v>
      </c>
      <c r="V1407" s="79">
        <v>1</v>
      </c>
      <c r="W1407" s="79">
        <v>0</v>
      </c>
      <c r="X1407" s="79">
        <v>1</v>
      </c>
      <c r="Y1407" s="79">
        <f>표35_49651611931749[[#This Row],[Mdm2(t+1)]]</f>
        <v>0</v>
      </c>
    </row>
    <row r="1408" spans="1:25" ht="10.8">
      <c r="A1408" s="54">
        <v>1</v>
      </c>
      <c r="B1408" s="23">
        <v>1</v>
      </c>
      <c r="C1408" s="23">
        <v>1</v>
      </c>
      <c r="D1408" s="23">
        <v>1</v>
      </c>
      <c r="E1408" s="26">
        <v>0</v>
      </c>
      <c r="F1408" s="26">
        <v>0</v>
      </c>
      <c r="G1408" s="26">
        <v>1</v>
      </c>
      <c r="H1408" s="26">
        <v>1</v>
      </c>
      <c r="I1408" s="26">
        <v>1</v>
      </c>
      <c r="J1408" s="5">
        <v>0</v>
      </c>
      <c r="K1408" s="5">
        <f t="shared" si="53"/>
        <v>-4</v>
      </c>
      <c r="L1408" s="56">
        <f t="shared" si="52"/>
        <v>0</v>
      </c>
      <c r="M1408" s="18"/>
      <c r="N1408" s="18"/>
      <c r="O1408" s="18">
        <v>1</v>
      </c>
      <c r="P1408" s="18">
        <v>1</v>
      </c>
      <c r="Q1408" s="18">
        <v>1</v>
      </c>
      <c r="R1408" s="79">
        <v>1</v>
      </c>
      <c r="S1408" s="79">
        <v>0</v>
      </c>
      <c r="T1408" s="79">
        <v>0</v>
      </c>
      <c r="U1408" s="79">
        <v>1</v>
      </c>
      <c r="V1408" s="79">
        <v>1</v>
      </c>
      <c r="W1408" s="79">
        <v>1</v>
      </c>
      <c r="X1408" s="79">
        <v>0</v>
      </c>
      <c r="Y1408" s="79">
        <f>표35_49651611931749[[#This Row],[Mdm2(t+1)]]</f>
        <v>0</v>
      </c>
    </row>
    <row r="1409" spans="1:25" ht="10.8">
      <c r="A1409" s="54">
        <v>1</v>
      </c>
      <c r="B1409" s="23">
        <v>1</v>
      </c>
      <c r="C1409" s="23">
        <v>1</v>
      </c>
      <c r="D1409" s="23">
        <v>1</v>
      </c>
      <c r="E1409" s="26">
        <v>0</v>
      </c>
      <c r="F1409" s="26">
        <v>0</v>
      </c>
      <c r="G1409" s="26">
        <v>1</v>
      </c>
      <c r="H1409" s="26">
        <v>1</v>
      </c>
      <c r="I1409" s="26">
        <v>1</v>
      </c>
      <c r="J1409" s="5">
        <v>1</v>
      </c>
      <c r="K1409" s="5">
        <f t="shared" si="53"/>
        <v>-4</v>
      </c>
      <c r="L1409" s="56">
        <f t="shared" si="52"/>
        <v>0</v>
      </c>
      <c r="M1409" s="18"/>
      <c r="N1409" s="18"/>
      <c r="O1409" s="18">
        <v>1</v>
      </c>
      <c r="P1409" s="18">
        <v>1</v>
      </c>
      <c r="Q1409" s="18">
        <v>1</v>
      </c>
      <c r="R1409" s="79">
        <v>1</v>
      </c>
      <c r="S1409" s="79">
        <v>0</v>
      </c>
      <c r="T1409" s="79">
        <v>0</v>
      </c>
      <c r="U1409" s="79">
        <v>1</v>
      </c>
      <c r="V1409" s="79">
        <v>1</v>
      </c>
      <c r="W1409" s="79">
        <v>1</v>
      </c>
      <c r="X1409" s="79">
        <v>1</v>
      </c>
      <c r="Y1409" s="79">
        <f>표35_49651611931749[[#This Row],[Mdm2(t+1)]]</f>
        <v>0</v>
      </c>
    </row>
    <row r="1410" spans="1:25" ht="10.8">
      <c r="A1410" s="54">
        <v>1</v>
      </c>
      <c r="B1410" s="23">
        <v>1</v>
      </c>
      <c r="C1410" s="23">
        <v>1</v>
      </c>
      <c r="D1410" s="23">
        <v>1</v>
      </c>
      <c r="E1410" s="24">
        <v>0</v>
      </c>
      <c r="F1410" s="26">
        <v>1</v>
      </c>
      <c r="G1410" s="26">
        <v>0</v>
      </c>
      <c r="H1410" s="26">
        <v>0</v>
      </c>
      <c r="I1410" s="26">
        <v>0</v>
      </c>
      <c r="J1410" s="6">
        <v>0</v>
      </c>
      <c r="K1410" s="5">
        <f t="shared" si="53"/>
        <v>-7</v>
      </c>
      <c r="L1410" s="56">
        <f t="shared" si="52"/>
        <v>0</v>
      </c>
      <c r="M1410" s="18"/>
      <c r="N1410" s="18"/>
      <c r="O1410" s="18">
        <v>1</v>
      </c>
      <c r="P1410" s="18">
        <v>1</v>
      </c>
      <c r="Q1410" s="18">
        <v>1</v>
      </c>
      <c r="R1410" s="79">
        <v>1</v>
      </c>
      <c r="S1410" s="79">
        <v>0</v>
      </c>
      <c r="T1410" s="79">
        <v>1</v>
      </c>
      <c r="U1410" s="79">
        <v>0</v>
      </c>
      <c r="V1410" s="79">
        <v>0</v>
      </c>
      <c r="W1410" s="79">
        <v>0</v>
      </c>
      <c r="X1410" s="79">
        <v>0</v>
      </c>
      <c r="Y1410" s="79">
        <f>표35_49651611931749[[#This Row],[Mdm2(t+1)]]</f>
        <v>0</v>
      </c>
    </row>
    <row r="1411" spans="1:25" ht="10.8">
      <c r="A1411" s="54">
        <v>1</v>
      </c>
      <c r="B1411" s="23">
        <v>1</v>
      </c>
      <c r="C1411" s="23">
        <v>1</v>
      </c>
      <c r="D1411" s="23">
        <v>1</v>
      </c>
      <c r="E1411" s="24">
        <v>0</v>
      </c>
      <c r="F1411" s="26">
        <v>1</v>
      </c>
      <c r="G1411" s="26">
        <v>0</v>
      </c>
      <c r="H1411" s="26">
        <v>0</v>
      </c>
      <c r="I1411" s="26">
        <v>0</v>
      </c>
      <c r="J1411" s="6">
        <v>1</v>
      </c>
      <c r="K1411" s="5">
        <f t="shared" si="53"/>
        <v>-7</v>
      </c>
      <c r="L1411" s="56">
        <f t="shared" si="52"/>
        <v>0</v>
      </c>
      <c r="M1411" s="18"/>
      <c r="N1411" s="18"/>
      <c r="O1411" s="18">
        <v>1</v>
      </c>
      <c r="P1411" s="18">
        <v>1</v>
      </c>
      <c r="Q1411" s="18">
        <v>1</v>
      </c>
      <c r="R1411" s="79">
        <v>1</v>
      </c>
      <c r="S1411" s="79">
        <v>0</v>
      </c>
      <c r="T1411" s="79">
        <v>1</v>
      </c>
      <c r="U1411" s="79">
        <v>0</v>
      </c>
      <c r="V1411" s="79">
        <v>0</v>
      </c>
      <c r="W1411" s="79">
        <v>0</v>
      </c>
      <c r="X1411" s="79">
        <v>1</v>
      </c>
      <c r="Y1411" s="79">
        <f>표35_49651611931749[[#This Row],[Mdm2(t+1)]]</f>
        <v>0</v>
      </c>
    </row>
    <row r="1412" spans="1:25" ht="10.8">
      <c r="A1412" s="54">
        <v>1</v>
      </c>
      <c r="B1412" s="23">
        <v>1</v>
      </c>
      <c r="C1412" s="23">
        <v>1</v>
      </c>
      <c r="D1412" s="23">
        <v>1</v>
      </c>
      <c r="E1412" s="24">
        <v>0</v>
      </c>
      <c r="F1412" s="26">
        <v>1</v>
      </c>
      <c r="G1412" s="26">
        <v>0</v>
      </c>
      <c r="H1412" s="26">
        <v>0</v>
      </c>
      <c r="I1412" s="26">
        <v>1</v>
      </c>
      <c r="J1412" s="6">
        <v>0</v>
      </c>
      <c r="K1412" s="5">
        <f t="shared" si="53"/>
        <v>-6</v>
      </c>
      <c r="L1412" s="56">
        <f t="shared" si="52"/>
        <v>0</v>
      </c>
      <c r="M1412" s="18"/>
      <c r="N1412" s="18"/>
      <c r="O1412" s="18">
        <v>1</v>
      </c>
      <c r="P1412" s="18">
        <v>1</v>
      </c>
      <c r="Q1412" s="18">
        <v>1</v>
      </c>
      <c r="R1412" s="79">
        <v>1</v>
      </c>
      <c r="S1412" s="79">
        <v>0</v>
      </c>
      <c r="T1412" s="79">
        <v>1</v>
      </c>
      <c r="U1412" s="79">
        <v>0</v>
      </c>
      <c r="V1412" s="79">
        <v>0</v>
      </c>
      <c r="W1412" s="79">
        <v>1</v>
      </c>
      <c r="X1412" s="79">
        <v>0</v>
      </c>
      <c r="Y1412" s="79">
        <f>표35_49651611931749[[#This Row],[Mdm2(t+1)]]</f>
        <v>0</v>
      </c>
    </row>
    <row r="1413" spans="1:25" ht="10.8">
      <c r="A1413" s="54">
        <v>1</v>
      </c>
      <c r="B1413" s="23">
        <v>1</v>
      </c>
      <c r="C1413" s="23">
        <v>1</v>
      </c>
      <c r="D1413" s="23">
        <v>1</v>
      </c>
      <c r="E1413" s="24">
        <v>0</v>
      </c>
      <c r="F1413" s="26">
        <v>1</v>
      </c>
      <c r="G1413" s="26">
        <v>0</v>
      </c>
      <c r="H1413" s="26">
        <v>0</v>
      </c>
      <c r="I1413" s="26">
        <v>1</v>
      </c>
      <c r="J1413" s="6">
        <v>1</v>
      </c>
      <c r="K1413" s="5">
        <f t="shared" si="53"/>
        <v>-6</v>
      </c>
      <c r="L1413" s="56">
        <f t="shared" si="52"/>
        <v>0</v>
      </c>
      <c r="M1413" s="18"/>
      <c r="N1413" s="18"/>
      <c r="O1413" s="18">
        <v>1</v>
      </c>
      <c r="P1413" s="18">
        <v>1</v>
      </c>
      <c r="Q1413" s="18">
        <v>1</v>
      </c>
      <c r="R1413" s="79">
        <v>1</v>
      </c>
      <c r="S1413" s="79">
        <v>0</v>
      </c>
      <c r="T1413" s="79">
        <v>1</v>
      </c>
      <c r="U1413" s="79">
        <v>0</v>
      </c>
      <c r="V1413" s="79">
        <v>0</v>
      </c>
      <c r="W1413" s="79">
        <v>1</v>
      </c>
      <c r="X1413" s="79">
        <v>1</v>
      </c>
      <c r="Y1413" s="79">
        <f>표35_49651611931749[[#This Row],[Mdm2(t+1)]]</f>
        <v>0</v>
      </c>
    </row>
    <row r="1414" spans="1:25" ht="10.8">
      <c r="A1414" s="54">
        <v>1</v>
      </c>
      <c r="B1414" s="23">
        <v>1</v>
      </c>
      <c r="C1414" s="23">
        <v>1</v>
      </c>
      <c r="D1414" s="23">
        <v>1</v>
      </c>
      <c r="E1414" s="24">
        <v>0</v>
      </c>
      <c r="F1414" s="26">
        <v>1</v>
      </c>
      <c r="G1414" s="26">
        <v>0</v>
      </c>
      <c r="H1414" s="26">
        <v>1</v>
      </c>
      <c r="I1414" s="26">
        <v>0</v>
      </c>
      <c r="J1414" s="6">
        <v>0</v>
      </c>
      <c r="K1414" s="5">
        <f t="shared" si="53"/>
        <v>-6</v>
      </c>
      <c r="L1414" s="56">
        <f t="shared" si="52"/>
        <v>0</v>
      </c>
      <c r="M1414" s="18"/>
      <c r="N1414" s="18"/>
      <c r="O1414" s="18">
        <v>1</v>
      </c>
      <c r="P1414" s="18">
        <v>1</v>
      </c>
      <c r="Q1414" s="18">
        <v>1</v>
      </c>
      <c r="R1414" s="79">
        <v>1</v>
      </c>
      <c r="S1414" s="79">
        <v>0</v>
      </c>
      <c r="T1414" s="79">
        <v>1</v>
      </c>
      <c r="U1414" s="79">
        <v>0</v>
      </c>
      <c r="V1414" s="79">
        <v>1</v>
      </c>
      <c r="W1414" s="79">
        <v>0</v>
      </c>
      <c r="X1414" s="79">
        <v>0</v>
      </c>
      <c r="Y1414" s="79">
        <f>표35_49651611931749[[#This Row],[Mdm2(t+1)]]</f>
        <v>0</v>
      </c>
    </row>
    <row r="1415" spans="1:25" ht="10.8">
      <c r="A1415" s="54">
        <v>1</v>
      </c>
      <c r="B1415" s="23">
        <v>1</v>
      </c>
      <c r="C1415" s="23">
        <v>1</v>
      </c>
      <c r="D1415" s="23">
        <v>1</v>
      </c>
      <c r="E1415" s="24">
        <v>0</v>
      </c>
      <c r="F1415" s="26">
        <v>1</v>
      </c>
      <c r="G1415" s="26">
        <v>0</v>
      </c>
      <c r="H1415" s="26">
        <v>1</v>
      </c>
      <c r="I1415" s="26">
        <v>0</v>
      </c>
      <c r="J1415" s="6">
        <v>1</v>
      </c>
      <c r="K1415" s="5">
        <f t="shared" si="53"/>
        <v>-6</v>
      </c>
      <c r="L1415" s="56">
        <f t="shared" si="52"/>
        <v>0</v>
      </c>
      <c r="M1415" s="18"/>
      <c r="N1415" s="18"/>
      <c r="O1415" s="18">
        <v>1</v>
      </c>
      <c r="P1415" s="18">
        <v>1</v>
      </c>
      <c r="Q1415" s="18">
        <v>1</v>
      </c>
      <c r="R1415" s="79">
        <v>1</v>
      </c>
      <c r="S1415" s="79">
        <v>0</v>
      </c>
      <c r="T1415" s="79">
        <v>1</v>
      </c>
      <c r="U1415" s="79">
        <v>0</v>
      </c>
      <c r="V1415" s="79">
        <v>1</v>
      </c>
      <c r="W1415" s="79">
        <v>0</v>
      </c>
      <c r="X1415" s="79">
        <v>1</v>
      </c>
      <c r="Y1415" s="79">
        <f>표35_49651611931749[[#This Row],[Mdm2(t+1)]]</f>
        <v>0</v>
      </c>
    </row>
    <row r="1416" spans="1:25" ht="10.8">
      <c r="A1416" s="54">
        <v>1</v>
      </c>
      <c r="B1416" s="23">
        <v>1</v>
      </c>
      <c r="C1416" s="23">
        <v>1</v>
      </c>
      <c r="D1416" s="23">
        <v>1</v>
      </c>
      <c r="E1416" s="24">
        <v>0</v>
      </c>
      <c r="F1416" s="26">
        <v>1</v>
      </c>
      <c r="G1416" s="26">
        <v>0</v>
      </c>
      <c r="H1416" s="26">
        <v>1</v>
      </c>
      <c r="I1416" s="26">
        <v>1</v>
      </c>
      <c r="J1416" s="6">
        <v>0</v>
      </c>
      <c r="K1416" s="5">
        <f t="shared" si="53"/>
        <v>-5</v>
      </c>
      <c r="L1416" s="56">
        <f t="shared" si="52"/>
        <v>0</v>
      </c>
      <c r="M1416" s="18"/>
      <c r="N1416" s="18"/>
      <c r="O1416" s="18">
        <v>1</v>
      </c>
      <c r="P1416" s="18">
        <v>1</v>
      </c>
      <c r="Q1416" s="18">
        <v>1</v>
      </c>
      <c r="R1416" s="79">
        <v>1</v>
      </c>
      <c r="S1416" s="79">
        <v>0</v>
      </c>
      <c r="T1416" s="79">
        <v>1</v>
      </c>
      <c r="U1416" s="79">
        <v>0</v>
      </c>
      <c r="V1416" s="79">
        <v>1</v>
      </c>
      <c r="W1416" s="79">
        <v>1</v>
      </c>
      <c r="X1416" s="79">
        <v>0</v>
      </c>
      <c r="Y1416" s="79">
        <f>표35_49651611931749[[#This Row],[Mdm2(t+1)]]</f>
        <v>0</v>
      </c>
    </row>
    <row r="1417" spans="1:25" ht="10.8">
      <c r="A1417" s="54">
        <v>1</v>
      </c>
      <c r="B1417" s="23">
        <v>1</v>
      </c>
      <c r="C1417" s="23">
        <v>1</v>
      </c>
      <c r="D1417" s="23">
        <v>1</v>
      </c>
      <c r="E1417" s="26">
        <v>0</v>
      </c>
      <c r="F1417" s="26">
        <v>1</v>
      </c>
      <c r="G1417" s="26">
        <v>0</v>
      </c>
      <c r="H1417" s="26">
        <v>1</v>
      </c>
      <c r="I1417" s="26">
        <v>1</v>
      </c>
      <c r="J1417" s="6">
        <v>1</v>
      </c>
      <c r="K1417" s="5">
        <f t="shared" si="53"/>
        <v>-5</v>
      </c>
      <c r="L1417" s="56">
        <f t="shared" si="52"/>
        <v>0</v>
      </c>
      <c r="M1417" s="18"/>
      <c r="N1417" s="18"/>
      <c r="O1417" s="18">
        <v>1</v>
      </c>
      <c r="P1417" s="18">
        <v>1</v>
      </c>
      <c r="Q1417" s="18">
        <v>1</v>
      </c>
      <c r="R1417" s="79">
        <v>1</v>
      </c>
      <c r="S1417" s="79">
        <v>0</v>
      </c>
      <c r="T1417" s="79">
        <v>1</v>
      </c>
      <c r="U1417" s="79">
        <v>0</v>
      </c>
      <c r="V1417" s="79">
        <v>1</v>
      </c>
      <c r="W1417" s="79">
        <v>1</v>
      </c>
      <c r="X1417" s="79">
        <v>1</v>
      </c>
      <c r="Y1417" s="79">
        <f>표35_49651611931749[[#This Row],[Mdm2(t+1)]]</f>
        <v>0</v>
      </c>
    </row>
    <row r="1418" spans="1:25" ht="10.8">
      <c r="A1418" s="54">
        <v>1</v>
      </c>
      <c r="B1418" s="23">
        <v>1</v>
      </c>
      <c r="C1418" s="23">
        <v>1</v>
      </c>
      <c r="D1418" s="23">
        <v>1</v>
      </c>
      <c r="E1418" s="26">
        <v>0</v>
      </c>
      <c r="F1418" s="26">
        <v>1</v>
      </c>
      <c r="G1418" s="26">
        <v>1</v>
      </c>
      <c r="H1418" s="26">
        <v>0</v>
      </c>
      <c r="I1418" s="26">
        <v>0</v>
      </c>
      <c r="J1418" s="5">
        <v>0</v>
      </c>
      <c r="K1418" s="5">
        <f t="shared" si="53"/>
        <v>-5</v>
      </c>
      <c r="L1418" s="56">
        <f t="shared" si="52"/>
        <v>0</v>
      </c>
      <c r="M1418" s="18"/>
      <c r="N1418" s="18"/>
      <c r="O1418" s="18">
        <v>1</v>
      </c>
      <c r="P1418" s="18">
        <v>1</v>
      </c>
      <c r="Q1418" s="18">
        <v>1</v>
      </c>
      <c r="R1418" s="79">
        <v>1</v>
      </c>
      <c r="S1418" s="79">
        <v>0</v>
      </c>
      <c r="T1418" s="79">
        <v>1</v>
      </c>
      <c r="U1418" s="79">
        <v>1</v>
      </c>
      <c r="V1418" s="79">
        <v>0</v>
      </c>
      <c r="W1418" s="79">
        <v>0</v>
      </c>
      <c r="X1418" s="79">
        <v>0</v>
      </c>
      <c r="Y1418" s="79">
        <f>표35_49651611931749[[#This Row],[Mdm2(t+1)]]</f>
        <v>0</v>
      </c>
    </row>
    <row r="1419" spans="1:25" ht="10.8">
      <c r="A1419" s="54">
        <v>1</v>
      </c>
      <c r="B1419" s="23">
        <v>1</v>
      </c>
      <c r="C1419" s="23">
        <v>1</v>
      </c>
      <c r="D1419" s="23">
        <v>1</v>
      </c>
      <c r="E1419" s="26">
        <v>0</v>
      </c>
      <c r="F1419" s="26">
        <v>1</v>
      </c>
      <c r="G1419" s="26">
        <v>1</v>
      </c>
      <c r="H1419" s="26">
        <v>0</v>
      </c>
      <c r="I1419" s="26">
        <v>0</v>
      </c>
      <c r="J1419" s="5">
        <v>1</v>
      </c>
      <c r="K1419" s="5">
        <f t="shared" si="53"/>
        <v>-5</v>
      </c>
      <c r="L1419" s="56">
        <f t="shared" si="52"/>
        <v>0</v>
      </c>
      <c r="M1419" s="18"/>
      <c r="N1419" s="18"/>
      <c r="O1419" s="18">
        <v>1</v>
      </c>
      <c r="P1419" s="18">
        <v>1</v>
      </c>
      <c r="Q1419" s="18">
        <v>1</v>
      </c>
      <c r="R1419" s="79">
        <v>1</v>
      </c>
      <c r="S1419" s="79">
        <v>0</v>
      </c>
      <c r="T1419" s="79">
        <v>1</v>
      </c>
      <c r="U1419" s="79">
        <v>1</v>
      </c>
      <c r="V1419" s="79">
        <v>0</v>
      </c>
      <c r="W1419" s="79">
        <v>0</v>
      </c>
      <c r="X1419" s="79">
        <v>1</v>
      </c>
      <c r="Y1419" s="79">
        <f>표35_49651611931749[[#This Row],[Mdm2(t+1)]]</f>
        <v>0</v>
      </c>
    </row>
    <row r="1420" spans="1:25" ht="10.8">
      <c r="A1420" s="54">
        <v>1</v>
      </c>
      <c r="B1420" s="23">
        <v>1</v>
      </c>
      <c r="C1420" s="23">
        <v>1</v>
      </c>
      <c r="D1420" s="23">
        <v>1</v>
      </c>
      <c r="E1420" s="24">
        <v>0</v>
      </c>
      <c r="F1420" s="26">
        <v>1</v>
      </c>
      <c r="G1420" s="26">
        <v>1</v>
      </c>
      <c r="H1420" s="26">
        <v>0</v>
      </c>
      <c r="I1420" s="26">
        <v>1</v>
      </c>
      <c r="J1420" s="5">
        <v>0</v>
      </c>
      <c r="K1420" s="5">
        <f t="shared" si="53"/>
        <v>-4</v>
      </c>
      <c r="L1420" s="56">
        <f t="shared" si="52"/>
        <v>0</v>
      </c>
      <c r="M1420" s="18"/>
      <c r="N1420" s="18"/>
      <c r="O1420" s="18">
        <v>1</v>
      </c>
      <c r="P1420" s="18">
        <v>1</v>
      </c>
      <c r="Q1420" s="18">
        <v>1</v>
      </c>
      <c r="R1420" s="79">
        <v>1</v>
      </c>
      <c r="S1420" s="79">
        <v>0</v>
      </c>
      <c r="T1420" s="79">
        <v>1</v>
      </c>
      <c r="U1420" s="79">
        <v>1</v>
      </c>
      <c r="V1420" s="79">
        <v>0</v>
      </c>
      <c r="W1420" s="79">
        <v>1</v>
      </c>
      <c r="X1420" s="79">
        <v>0</v>
      </c>
      <c r="Y1420" s="79">
        <f>표35_49651611931749[[#This Row],[Mdm2(t+1)]]</f>
        <v>0</v>
      </c>
    </row>
    <row r="1421" spans="1:25" ht="10.8">
      <c r="A1421" s="54">
        <v>1</v>
      </c>
      <c r="B1421" s="23">
        <v>1</v>
      </c>
      <c r="C1421" s="23">
        <v>1</v>
      </c>
      <c r="D1421" s="23">
        <v>1</v>
      </c>
      <c r="E1421" s="24">
        <v>0</v>
      </c>
      <c r="F1421" s="26">
        <v>1</v>
      </c>
      <c r="G1421" s="26">
        <v>1</v>
      </c>
      <c r="H1421" s="26">
        <v>0</v>
      </c>
      <c r="I1421" s="26">
        <v>1</v>
      </c>
      <c r="J1421" s="5">
        <v>1</v>
      </c>
      <c r="K1421" s="5">
        <f t="shared" si="53"/>
        <v>-4</v>
      </c>
      <c r="L1421" s="56">
        <f t="shared" si="52"/>
        <v>0</v>
      </c>
      <c r="M1421" s="18"/>
      <c r="N1421" s="18"/>
      <c r="O1421" s="18">
        <v>1</v>
      </c>
      <c r="P1421" s="18">
        <v>1</v>
      </c>
      <c r="Q1421" s="18">
        <v>1</v>
      </c>
      <c r="R1421" s="79">
        <v>1</v>
      </c>
      <c r="S1421" s="79">
        <v>0</v>
      </c>
      <c r="T1421" s="79">
        <v>1</v>
      </c>
      <c r="U1421" s="79">
        <v>1</v>
      </c>
      <c r="V1421" s="79">
        <v>0</v>
      </c>
      <c r="W1421" s="79">
        <v>1</v>
      </c>
      <c r="X1421" s="79">
        <v>1</v>
      </c>
      <c r="Y1421" s="79">
        <f>표35_49651611931749[[#This Row],[Mdm2(t+1)]]</f>
        <v>0</v>
      </c>
    </row>
    <row r="1422" spans="1:25" ht="10.8">
      <c r="A1422" s="54">
        <v>1</v>
      </c>
      <c r="B1422" s="23">
        <v>1</v>
      </c>
      <c r="C1422" s="23">
        <v>1</v>
      </c>
      <c r="D1422" s="23">
        <v>1</v>
      </c>
      <c r="E1422" s="26">
        <v>0</v>
      </c>
      <c r="F1422" s="26">
        <v>1</v>
      </c>
      <c r="G1422" s="26">
        <v>1</v>
      </c>
      <c r="H1422" s="26">
        <v>1</v>
      </c>
      <c r="I1422" s="26">
        <v>0</v>
      </c>
      <c r="J1422" s="6">
        <v>0</v>
      </c>
      <c r="K1422" s="5">
        <f t="shared" si="53"/>
        <v>-4</v>
      </c>
      <c r="L1422" s="56">
        <f t="shared" si="52"/>
        <v>0</v>
      </c>
      <c r="M1422" s="18"/>
      <c r="N1422" s="18"/>
      <c r="O1422" s="18">
        <v>1</v>
      </c>
      <c r="P1422" s="18">
        <v>1</v>
      </c>
      <c r="Q1422" s="18">
        <v>1</v>
      </c>
      <c r="R1422" s="79">
        <v>1</v>
      </c>
      <c r="S1422" s="79">
        <v>0</v>
      </c>
      <c r="T1422" s="79">
        <v>1</v>
      </c>
      <c r="U1422" s="79">
        <v>1</v>
      </c>
      <c r="V1422" s="79">
        <v>1</v>
      </c>
      <c r="W1422" s="79">
        <v>0</v>
      </c>
      <c r="X1422" s="79">
        <v>0</v>
      </c>
      <c r="Y1422" s="79">
        <f>표35_49651611931749[[#This Row],[Mdm2(t+1)]]</f>
        <v>0</v>
      </c>
    </row>
    <row r="1423" spans="1:25" ht="10.8">
      <c r="A1423" s="54">
        <v>1</v>
      </c>
      <c r="B1423" s="23">
        <v>1</v>
      </c>
      <c r="C1423" s="23">
        <v>1</v>
      </c>
      <c r="D1423" s="23">
        <v>1</v>
      </c>
      <c r="E1423" s="26">
        <v>0</v>
      </c>
      <c r="F1423" s="26">
        <v>1</v>
      </c>
      <c r="G1423" s="26">
        <v>1</v>
      </c>
      <c r="H1423" s="26">
        <v>1</v>
      </c>
      <c r="I1423" s="26">
        <v>0</v>
      </c>
      <c r="J1423" s="6">
        <v>1</v>
      </c>
      <c r="K1423" s="5">
        <f t="shared" si="53"/>
        <v>-4</v>
      </c>
      <c r="L1423" s="56">
        <f t="shared" si="52"/>
        <v>0</v>
      </c>
      <c r="M1423" s="18"/>
      <c r="N1423" s="18"/>
      <c r="O1423" s="18">
        <v>1</v>
      </c>
      <c r="P1423" s="18">
        <v>1</v>
      </c>
      <c r="Q1423" s="18">
        <v>1</v>
      </c>
      <c r="R1423" s="79">
        <v>1</v>
      </c>
      <c r="S1423" s="79">
        <v>0</v>
      </c>
      <c r="T1423" s="79">
        <v>1</v>
      </c>
      <c r="U1423" s="79">
        <v>1</v>
      </c>
      <c r="V1423" s="79">
        <v>1</v>
      </c>
      <c r="W1423" s="79">
        <v>0</v>
      </c>
      <c r="X1423" s="79">
        <v>1</v>
      </c>
      <c r="Y1423" s="79">
        <f>표35_49651611931749[[#This Row],[Mdm2(t+1)]]</f>
        <v>0</v>
      </c>
    </row>
    <row r="1424" spans="1:25" ht="10.8">
      <c r="A1424" s="54">
        <v>1</v>
      </c>
      <c r="B1424" s="23">
        <v>1</v>
      </c>
      <c r="C1424" s="23">
        <v>1</v>
      </c>
      <c r="D1424" s="23">
        <v>1</v>
      </c>
      <c r="E1424" s="26">
        <v>0</v>
      </c>
      <c r="F1424" s="26">
        <v>1</v>
      </c>
      <c r="G1424" s="26">
        <v>1</v>
      </c>
      <c r="H1424" s="26">
        <v>1</v>
      </c>
      <c r="I1424" s="26">
        <v>1</v>
      </c>
      <c r="J1424" s="6">
        <v>0</v>
      </c>
      <c r="K1424" s="5">
        <f t="shared" si="53"/>
        <v>-3</v>
      </c>
      <c r="L1424" s="56">
        <f t="shared" si="52"/>
        <v>0</v>
      </c>
      <c r="M1424" s="18"/>
      <c r="N1424" s="18"/>
      <c r="O1424" s="18">
        <v>1</v>
      </c>
      <c r="P1424" s="18">
        <v>1</v>
      </c>
      <c r="Q1424" s="18">
        <v>1</v>
      </c>
      <c r="R1424" s="79">
        <v>1</v>
      </c>
      <c r="S1424" s="79">
        <v>0</v>
      </c>
      <c r="T1424" s="79">
        <v>1</v>
      </c>
      <c r="U1424" s="79">
        <v>1</v>
      </c>
      <c r="V1424" s="79">
        <v>1</v>
      </c>
      <c r="W1424" s="79">
        <v>1</v>
      </c>
      <c r="X1424" s="79">
        <v>0</v>
      </c>
      <c r="Y1424" s="79">
        <f>표35_49651611931749[[#This Row],[Mdm2(t+1)]]</f>
        <v>0</v>
      </c>
    </row>
    <row r="1425" spans="1:25" ht="10.8">
      <c r="A1425" s="54">
        <v>1</v>
      </c>
      <c r="B1425" s="23">
        <v>1</v>
      </c>
      <c r="C1425" s="23">
        <v>1</v>
      </c>
      <c r="D1425" s="23">
        <v>1</v>
      </c>
      <c r="E1425" s="26">
        <v>0</v>
      </c>
      <c r="F1425" s="26">
        <v>1</v>
      </c>
      <c r="G1425" s="26">
        <v>1</v>
      </c>
      <c r="H1425" s="26">
        <v>1</v>
      </c>
      <c r="I1425" s="26">
        <v>1</v>
      </c>
      <c r="J1425" s="6">
        <v>1</v>
      </c>
      <c r="K1425" s="5">
        <f t="shared" si="53"/>
        <v>-3</v>
      </c>
      <c r="L1425" s="56">
        <f t="shared" si="52"/>
        <v>0</v>
      </c>
      <c r="M1425" s="18"/>
      <c r="N1425" s="18"/>
      <c r="O1425" s="18">
        <v>1</v>
      </c>
      <c r="P1425" s="18">
        <v>1</v>
      </c>
      <c r="Q1425" s="18">
        <v>1</v>
      </c>
      <c r="R1425" s="79">
        <v>1</v>
      </c>
      <c r="S1425" s="79">
        <v>0</v>
      </c>
      <c r="T1425" s="79">
        <v>1</v>
      </c>
      <c r="U1425" s="79">
        <v>1</v>
      </c>
      <c r="V1425" s="79">
        <v>1</v>
      </c>
      <c r="W1425" s="79">
        <v>1</v>
      </c>
      <c r="X1425" s="79">
        <v>1</v>
      </c>
      <c r="Y1425" s="79">
        <f>표35_49651611931749[[#This Row],[Mdm2(t+1)]]</f>
        <v>0</v>
      </c>
    </row>
    <row r="1426" spans="1:25" ht="10.8">
      <c r="A1426" s="54">
        <v>1</v>
      </c>
      <c r="B1426" s="23">
        <v>1</v>
      </c>
      <c r="C1426" s="23">
        <v>1</v>
      </c>
      <c r="D1426" s="23">
        <v>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6">
        <v>0</v>
      </c>
      <c r="K1426" s="5">
        <f t="shared" si="53"/>
        <v>-7</v>
      </c>
      <c r="L1426" s="56">
        <f t="shared" si="52"/>
        <v>0</v>
      </c>
      <c r="M1426" s="18"/>
      <c r="N1426" s="18"/>
      <c r="O1426" s="18">
        <v>1</v>
      </c>
      <c r="P1426" s="18">
        <v>1</v>
      </c>
      <c r="Q1426" s="18">
        <v>1</v>
      </c>
      <c r="R1426" s="79">
        <v>1</v>
      </c>
      <c r="S1426" s="79">
        <v>1</v>
      </c>
      <c r="T1426" s="79">
        <v>0</v>
      </c>
      <c r="U1426" s="79">
        <v>0</v>
      </c>
      <c r="V1426" s="79">
        <v>0</v>
      </c>
      <c r="W1426" s="79">
        <v>0</v>
      </c>
      <c r="X1426" s="79">
        <v>0</v>
      </c>
      <c r="Y1426" s="79">
        <f>표35_49651611931749[[#This Row],[Mdm2(t+1)]]</f>
        <v>0</v>
      </c>
    </row>
    <row r="1427" spans="1:25" ht="10.8">
      <c r="A1427" s="54">
        <v>1</v>
      </c>
      <c r="B1427" s="23">
        <v>1</v>
      </c>
      <c r="C1427" s="23">
        <v>1</v>
      </c>
      <c r="D1427" s="23">
        <v>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6">
        <v>1</v>
      </c>
      <c r="K1427" s="5">
        <f t="shared" si="53"/>
        <v>-7</v>
      </c>
      <c r="L1427" s="56">
        <f t="shared" si="52"/>
        <v>0</v>
      </c>
      <c r="M1427" s="18"/>
      <c r="N1427" s="18"/>
      <c r="O1427" s="18">
        <v>1</v>
      </c>
      <c r="P1427" s="18">
        <v>1</v>
      </c>
      <c r="Q1427" s="18">
        <v>1</v>
      </c>
      <c r="R1427" s="79">
        <v>1</v>
      </c>
      <c r="S1427" s="79">
        <v>1</v>
      </c>
      <c r="T1427" s="79">
        <v>0</v>
      </c>
      <c r="U1427" s="79">
        <v>0</v>
      </c>
      <c r="V1427" s="79">
        <v>0</v>
      </c>
      <c r="W1427" s="79">
        <v>0</v>
      </c>
      <c r="X1427" s="79">
        <v>1</v>
      </c>
      <c r="Y1427" s="79">
        <f>표35_49651611931749[[#This Row],[Mdm2(t+1)]]</f>
        <v>0</v>
      </c>
    </row>
    <row r="1428" spans="1:25" ht="10.8">
      <c r="A1428" s="54">
        <v>1</v>
      </c>
      <c r="B1428" s="23">
        <v>1</v>
      </c>
      <c r="C1428" s="23">
        <v>1</v>
      </c>
      <c r="D1428" s="23">
        <v>1</v>
      </c>
      <c r="E1428" s="24">
        <v>1</v>
      </c>
      <c r="F1428" s="24">
        <v>0</v>
      </c>
      <c r="G1428" s="24">
        <v>0</v>
      </c>
      <c r="H1428" s="24">
        <v>0</v>
      </c>
      <c r="I1428" s="24">
        <v>1</v>
      </c>
      <c r="J1428" s="6">
        <v>0</v>
      </c>
      <c r="K1428" s="5">
        <f t="shared" si="53"/>
        <v>-6</v>
      </c>
      <c r="L1428" s="56">
        <f t="shared" si="52"/>
        <v>0</v>
      </c>
      <c r="M1428" s="18"/>
      <c r="N1428" s="18"/>
      <c r="O1428" s="18">
        <v>1</v>
      </c>
      <c r="P1428" s="18">
        <v>1</v>
      </c>
      <c r="Q1428" s="18">
        <v>1</v>
      </c>
      <c r="R1428" s="79">
        <v>1</v>
      </c>
      <c r="S1428" s="79">
        <v>1</v>
      </c>
      <c r="T1428" s="79">
        <v>0</v>
      </c>
      <c r="U1428" s="79">
        <v>0</v>
      </c>
      <c r="V1428" s="79">
        <v>0</v>
      </c>
      <c r="W1428" s="79">
        <v>1</v>
      </c>
      <c r="X1428" s="79">
        <v>0</v>
      </c>
      <c r="Y1428" s="79">
        <f>표35_49651611931749[[#This Row],[Mdm2(t+1)]]</f>
        <v>0</v>
      </c>
    </row>
    <row r="1429" spans="1:25" ht="10.8">
      <c r="A1429" s="54">
        <v>1</v>
      </c>
      <c r="B1429" s="23">
        <v>1</v>
      </c>
      <c r="C1429" s="23">
        <v>1</v>
      </c>
      <c r="D1429" s="23">
        <v>1</v>
      </c>
      <c r="E1429" s="24">
        <v>1</v>
      </c>
      <c r="F1429" s="24">
        <v>0</v>
      </c>
      <c r="G1429" s="24">
        <v>0</v>
      </c>
      <c r="H1429" s="24">
        <v>0</v>
      </c>
      <c r="I1429" s="24">
        <v>1</v>
      </c>
      <c r="J1429" s="6">
        <v>1</v>
      </c>
      <c r="K1429" s="5">
        <f t="shared" si="53"/>
        <v>-6</v>
      </c>
      <c r="L1429" s="56">
        <f t="shared" si="52"/>
        <v>0</v>
      </c>
      <c r="M1429" s="18"/>
      <c r="N1429" s="18"/>
      <c r="O1429" s="18">
        <v>1</v>
      </c>
      <c r="P1429" s="18">
        <v>1</v>
      </c>
      <c r="Q1429" s="18">
        <v>1</v>
      </c>
      <c r="R1429" s="79">
        <v>1</v>
      </c>
      <c r="S1429" s="79">
        <v>1</v>
      </c>
      <c r="T1429" s="79">
        <v>0</v>
      </c>
      <c r="U1429" s="79">
        <v>0</v>
      </c>
      <c r="V1429" s="79">
        <v>0</v>
      </c>
      <c r="W1429" s="79">
        <v>1</v>
      </c>
      <c r="X1429" s="79">
        <v>1</v>
      </c>
      <c r="Y1429" s="79">
        <f>표35_49651611931749[[#This Row],[Mdm2(t+1)]]</f>
        <v>0</v>
      </c>
    </row>
    <row r="1430" spans="1:25" ht="10.8">
      <c r="A1430" s="54">
        <v>1</v>
      </c>
      <c r="B1430" s="23">
        <v>1</v>
      </c>
      <c r="C1430" s="23">
        <v>1</v>
      </c>
      <c r="D1430" s="23">
        <v>1</v>
      </c>
      <c r="E1430" s="24">
        <v>1</v>
      </c>
      <c r="F1430" s="24">
        <v>0</v>
      </c>
      <c r="G1430" s="24">
        <v>0</v>
      </c>
      <c r="H1430" s="24">
        <v>1</v>
      </c>
      <c r="I1430" s="24">
        <v>0</v>
      </c>
      <c r="J1430" s="5">
        <v>0</v>
      </c>
      <c r="K1430" s="5">
        <f t="shared" si="53"/>
        <v>-6</v>
      </c>
      <c r="L1430" s="56">
        <f t="shared" si="52"/>
        <v>0</v>
      </c>
      <c r="M1430" s="18"/>
      <c r="N1430" s="18"/>
      <c r="O1430" s="18">
        <v>1</v>
      </c>
      <c r="P1430" s="18">
        <v>1</v>
      </c>
      <c r="Q1430" s="18">
        <v>1</v>
      </c>
      <c r="R1430" s="79">
        <v>1</v>
      </c>
      <c r="S1430" s="79">
        <v>1</v>
      </c>
      <c r="T1430" s="79">
        <v>0</v>
      </c>
      <c r="U1430" s="79">
        <v>0</v>
      </c>
      <c r="V1430" s="79">
        <v>1</v>
      </c>
      <c r="W1430" s="79">
        <v>0</v>
      </c>
      <c r="X1430" s="79">
        <v>0</v>
      </c>
      <c r="Y1430" s="79">
        <f>표35_49651611931749[[#This Row],[Mdm2(t+1)]]</f>
        <v>0</v>
      </c>
    </row>
    <row r="1431" spans="1:25" ht="10.8">
      <c r="A1431" s="54">
        <v>1</v>
      </c>
      <c r="B1431" s="23">
        <v>1</v>
      </c>
      <c r="C1431" s="23">
        <v>1</v>
      </c>
      <c r="D1431" s="23">
        <v>1</v>
      </c>
      <c r="E1431" s="24">
        <v>1</v>
      </c>
      <c r="F1431" s="24">
        <v>0</v>
      </c>
      <c r="G1431" s="24">
        <v>0</v>
      </c>
      <c r="H1431" s="24">
        <v>1</v>
      </c>
      <c r="I1431" s="24">
        <v>0</v>
      </c>
      <c r="J1431" s="5">
        <v>1</v>
      </c>
      <c r="K1431" s="5">
        <f t="shared" si="53"/>
        <v>-6</v>
      </c>
      <c r="L1431" s="56">
        <f t="shared" si="52"/>
        <v>0</v>
      </c>
      <c r="M1431" s="18"/>
      <c r="N1431" s="18"/>
      <c r="O1431" s="18">
        <v>1</v>
      </c>
      <c r="P1431" s="18">
        <v>1</v>
      </c>
      <c r="Q1431" s="18">
        <v>1</v>
      </c>
      <c r="R1431" s="79">
        <v>1</v>
      </c>
      <c r="S1431" s="79">
        <v>1</v>
      </c>
      <c r="T1431" s="79">
        <v>0</v>
      </c>
      <c r="U1431" s="79">
        <v>0</v>
      </c>
      <c r="V1431" s="79">
        <v>1</v>
      </c>
      <c r="W1431" s="79">
        <v>0</v>
      </c>
      <c r="X1431" s="79">
        <v>1</v>
      </c>
      <c r="Y1431" s="79">
        <f>표35_49651611931749[[#This Row],[Mdm2(t+1)]]</f>
        <v>0</v>
      </c>
    </row>
    <row r="1432" spans="1:25" ht="10.8">
      <c r="A1432" s="54">
        <v>1</v>
      </c>
      <c r="B1432" s="23">
        <v>1</v>
      </c>
      <c r="C1432" s="23">
        <v>1</v>
      </c>
      <c r="D1432" s="23">
        <v>1</v>
      </c>
      <c r="E1432" s="24">
        <v>1</v>
      </c>
      <c r="F1432" s="24">
        <v>0</v>
      </c>
      <c r="G1432" s="24">
        <v>0</v>
      </c>
      <c r="H1432" s="24">
        <v>1</v>
      </c>
      <c r="I1432" s="24">
        <v>1</v>
      </c>
      <c r="J1432" s="5">
        <v>0</v>
      </c>
      <c r="K1432" s="5">
        <f t="shared" si="53"/>
        <v>-5</v>
      </c>
      <c r="L1432" s="56">
        <f t="shared" si="52"/>
        <v>0</v>
      </c>
      <c r="M1432" s="18"/>
      <c r="N1432" s="18"/>
      <c r="O1432" s="18">
        <v>1</v>
      </c>
      <c r="P1432" s="18">
        <v>1</v>
      </c>
      <c r="Q1432" s="18">
        <v>1</v>
      </c>
      <c r="R1432" s="79">
        <v>1</v>
      </c>
      <c r="S1432" s="79">
        <v>1</v>
      </c>
      <c r="T1432" s="79">
        <v>0</v>
      </c>
      <c r="U1432" s="79">
        <v>0</v>
      </c>
      <c r="V1432" s="79">
        <v>1</v>
      </c>
      <c r="W1432" s="79">
        <v>1</v>
      </c>
      <c r="X1432" s="79">
        <v>0</v>
      </c>
      <c r="Y1432" s="79">
        <f>표35_49651611931749[[#This Row],[Mdm2(t+1)]]</f>
        <v>0</v>
      </c>
    </row>
    <row r="1433" spans="1:25" ht="10.8">
      <c r="A1433" s="54">
        <v>1</v>
      </c>
      <c r="B1433" s="23">
        <v>1</v>
      </c>
      <c r="C1433" s="23">
        <v>1</v>
      </c>
      <c r="D1433" s="23">
        <v>1</v>
      </c>
      <c r="E1433" s="24">
        <v>1</v>
      </c>
      <c r="F1433" s="24">
        <v>0</v>
      </c>
      <c r="G1433" s="24">
        <v>0</v>
      </c>
      <c r="H1433" s="24">
        <v>1</v>
      </c>
      <c r="I1433" s="24">
        <v>1</v>
      </c>
      <c r="J1433" s="5">
        <v>1</v>
      </c>
      <c r="K1433" s="5">
        <f t="shared" si="53"/>
        <v>-5</v>
      </c>
      <c r="L1433" s="56">
        <f t="shared" si="52"/>
        <v>0</v>
      </c>
      <c r="M1433" s="18"/>
      <c r="N1433" s="18"/>
      <c r="O1433" s="18">
        <v>1</v>
      </c>
      <c r="P1433" s="18">
        <v>1</v>
      </c>
      <c r="Q1433" s="18">
        <v>1</v>
      </c>
      <c r="R1433" s="79">
        <v>1</v>
      </c>
      <c r="S1433" s="79">
        <v>1</v>
      </c>
      <c r="T1433" s="79">
        <v>0</v>
      </c>
      <c r="U1433" s="79">
        <v>0</v>
      </c>
      <c r="V1433" s="79">
        <v>1</v>
      </c>
      <c r="W1433" s="79">
        <v>1</v>
      </c>
      <c r="X1433" s="79">
        <v>1</v>
      </c>
      <c r="Y1433" s="79">
        <f>표35_49651611931749[[#This Row],[Mdm2(t+1)]]</f>
        <v>0</v>
      </c>
    </row>
    <row r="1434" spans="1:25" ht="10.8">
      <c r="A1434" s="54">
        <v>1</v>
      </c>
      <c r="B1434" s="23">
        <v>1</v>
      </c>
      <c r="C1434" s="23">
        <v>1</v>
      </c>
      <c r="D1434" s="23">
        <v>1</v>
      </c>
      <c r="E1434" s="24">
        <v>1</v>
      </c>
      <c r="F1434" s="26">
        <v>0</v>
      </c>
      <c r="G1434" s="26">
        <v>1</v>
      </c>
      <c r="H1434" s="26">
        <v>0</v>
      </c>
      <c r="I1434" s="26">
        <v>0</v>
      </c>
      <c r="J1434" s="6">
        <v>0</v>
      </c>
      <c r="K1434" s="5">
        <f t="shared" si="53"/>
        <v>-5</v>
      </c>
      <c r="L1434" s="56">
        <f t="shared" si="52"/>
        <v>0</v>
      </c>
      <c r="M1434" s="18"/>
      <c r="N1434" s="18"/>
      <c r="O1434" s="18">
        <v>1</v>
      </c>
      <c r="P1434" s="18">
        <v>1</v>
      </c>
      <c r="Q1434" s="18">
        <v>1</v>
      </c>
      <c r="R1434" s="79">
        <v>1</v>
      </c>
      <c r="S1434" s="79">
        <v>1</v>
      </c>
      <c r="T1434" s="79">
        <v>0</v>
      </c>
      <c r="U1434" s="79">
        <v>1</v>
      </c>
      <c r="V1434" s="79">
        <v>0</v>
      </c>
      <c r="W1434" s="79">
        <v>0</v>
      </c>
      <c r="X1434" s="79">
        <v>0</v>
      </c>
      <c r="Y1434" s="79">
        <f>표35_49651611931749[[#This Row],[Mdm2(t+1)]]</f>
        <v>0</v>
      </c>
    </row>
    <row r="1435" spans="1:25" ht="10.8">
      <c r="A1435" s="54">
        <v>1</v>
      </c>
      <c r="B1435" s="23">
        <v>1</v>
      </c>
      <c r="C1435" s="23">
        <v>1</v>
      </c>
      <c r="D1435" s="23">
        <v>1</v>
      </c>
      <c r="E1435" s="24">
        <v>1</v>
      </c>
      <c r="F1435" s="26">
        <v>0</v>
      </c>
      <c r="G1435" s="26">
        <v>1</v>
      </c>
      <c r="H1435" s="26">
        <v>0</v>
      </c>
      <c r="I1435" s="26">
        <v>0</v>
      </c>
      <c r="J1435" s="6">
        <v>1</v>
      </c>
      <c r="K1435" s="5">
        <f t="shared" si="53"/>
        <v>-5</v>
      </c>
      <c r="L1435" s="56">
        <f t="shared" si="52"/>
        <v>0</v>
      </c>
      <c r="M1435" s="18"/>
      <c r="N1435" s="18"/>
      <c r="O1435" s="18">
        <v>1</v>
      </c>
      <c r="P1435" s="18">
        <v>1</v>
      </c>
      <c r="Q1435" s="18">
        <v>1</v>
      </c>
      <c r="R1435" s="79">
        <v>1</v>
      </c>
      <c r="S1435" s="79">
        <v>1</v>
      </c>
      <c r="T1435" s="79">
        <v>0</v>
      </c>
      <c r="U1435" s="79">
        <v>1</v>
      </c>
      <c r="V1435" s="79">
        <v>0</v>
      </c>
      <c r="W1435" s="79">
        <v>0</v>
      </c>
      <c r="X1435" s="79">
        <v>1</v>
      </c>
      <c r="Y1435" s="79">
        <f>표35_49651611931749[[#This Row],[Mdm2(t+1)]]</f>
        <v>0</v>
      </c>
    </row>
    <row r="1436" spans="1:25" ht="10.8">
      <c r="A1436" s="54">
        <v>1</v>
      </c>
      <c r="B1436" s="23">
        <v>1</v>
      </c>
      <c r="C1436" s="23">
        <v>1</v>
      </c>
      <c r="D1436" s="23">
        <v>1</v>
      </c>
      <c r="E1436" s="24">
        <v>1</v>
      </c>
      <c r="F1436" s="26">
        <v>0</v>
      </c>
      <c r="G1436" s="26">
        <v>1</v>
      </c>
      <c r="H1436" s="26">
        <v>0</v>
      </c>
      <c r="I1436" s="26">
        <v>1</v>
      </c>
      <c r="J1436" s="6">
        <v>0</v>
      </c>
      <c r="K1436" s="5">
        <f t="shared" si="53"/>
        <v>-4</v>
      </c>
      <c r="L1436" s="56">
        <f t="shared" si="52"/>
        <v>0</v>
      </c>
      <c r="M1436" s="18"/>
      <c r="N1436" s="18"/>
      <c r="O1436" s="18">
        <v>1</v>
      </c>
      <c r="P1436" s="18">
        <v>1</v>
      </c>
      <c r="Q1436" s="18">
        <v>1</v>
      </c>
      <c r="R1436" s="79">
        <v>1</v>
      </c>
      <c r="S1436" s="79">
        <v>1</v>
      </c>
      <c r="T1436" s="79">
        <v>0</v>
      </c>
      <c r="U1436" s="79">
        <v>1</v>
      </c>
      <c r="V1436" s="79">
        <v>0</v>
      </c>
      <c r="W1436" s="79">
        <v>1</v>
      </c>
      <c r="X1436" s="79">
        <v>0</v>
      </c>
      <c r="Y1436" s="79">
        <f>표35_49651611931749[[#This Row],[Mdm2(t+1)]]</f>
        <v>0</v>
      </c>
    </row>
    <row r="1437" spans="1:25" ht="10.8">
      <c r="A1437" s="54">
        <v>1</v>
      </c>
      <c r="B1437" s="23">
        <v>1</v>
      </c>
      <c r="C1437" s="23">
        <v>1</v>
      </c>
      <c r="D1437" s="23">
        <v>1</v>
      </c>
      <c r="E1437" s="24">
        <v>1</v>
      </c>
      <c r="F1437" s="26">
        <v>0</v>
      </c>
      <c r="G1437" s="26">
        <v>1</v>
      </c>
      <c r="H1437" s="26">
        <v>0</v>
      </c>
      <c r="I1437" s="26">
        <v>1</v>
      </c>
      <c r="J1437" s="6">
        <v>1</v>
      </c>
      <c r="K1437" s="5">
        <f t="shared" si="53"/>
        <v>-4</v>
      </c>
      <c r="L1437" s="56">
        <f t="shared" si="52"/>
        <v>0</v>
      </c>
      <c r="M1437" s="18"/>
      <c r="N1437" s="18"/>
      <c r="O1437" s="18">
        <v>1</v>
      </c>
      <c r="P1437" s="18">
        <v>1</v>
      </c>
      <c r="Q1437" s="18">
        <v>1</v>
      </c>
      <c r="R1437" s="79">
        <v>1</v>
      </c>
      <c r="S1437" s="79">
        <v>1</v>
      </c>
      <c r="T1437" s="79">
        <v>0</v>
      </c>
      <c r="U1437" s="79">
        <v>1</v>
      </c>
      <c r="V1437" s="79">
        <v>0</v>
      </c>
      <c r="W1437" s="79">
        <v>1</v>
      </c>
      <c r="X1437" s="79">
        <v>1</v>
      </c>
      <c r="Y1437" s="79">
        <f>표35_49651611931749[[#This Row],[Mdm2(t+1)]]</f>
        <v>0</v>
      </c>
    </row>
    <row r="1438" spans="1:25" ht="10.8">
      <c r="A1438" s="54">
        <v>1</v>
      </c>
      <c r="B1438" s="23">
        <v>1</v>
      </c>
      <c r="C1438" s="23">
        <v>1</v>
      </c>
      <c r="D1438" s="23">
        <v>1</v>
      </c>
      <c r="E1438" s="24">
        <v>1</v>
      </c>
      <c r="F1438" s="26">
        <v>0</v>
      </c>
      <c r="G1438" s="26">
        <v>1</v>
      </c>
      <c r="H1438" s="26">
        <v>1</v>
      </c>
      <c r="I1438" s="26">
        <v>0</v>
      </c>
      <c r="J1438" s="6">
        <v>0</v>
      </c>
      <c r="K1438" s="5">
        <f t="shared" si="53"/>
        <v>-4</v>
      </c>
      <c r="L1438" s="56">
        <f t="shared" si="52"/>
        <v>0</v>
      </c>
      <c r="M1438" s="18"/>
      <c r="N1438" s="18"/>
      <c r="O1438" s="18">
        <v>1</v>
      </c>
      <c r="P1438" s="18">
        <v>1</v>
      </c>
      <c r="Q1438" s="18">
        <v>1</v>
      </c>
      <c r="R1438" s="79">
        <v>1</v>
      </c>
      <c r="S1438" s="79">
        <v>1</v>
      </c>
      <c r="T1438" s="79">
        <v>0</v>
      </c>
      <c r="U1438" s="79">
        <v>1</v>
      </c>
      <c r="V1438" s="79">
        <v>1</v>
      </c>
      <c r="W1438" s="79">
        <v>0</v>
      </c>
      <c r="X1438" s="79">
        <v>0</v>
      </c>
      <c r="Y1438" s="79">
        <f>표35_49651611931749[[#This Row],[Mdm2(t+1)]]</f>
        <v>0</v>
      </c>
    </row>
    <row r="1439" spans="1:25" ht="10.8">
      <c r="A1439" s="54">
        <v>1</v>
      </c>
      <c r="B1439" s="23">
        <v>1</v>
      </c>
      <c r="C1439" s="23">
        <v>1</v>
      </c>
      <c r="D1439" s="23">
        <v>1</v>
      </c>
      <c r="E1439" s="24">
        <v>1</v>
      </c>
      <c r="F1439" s="26">
        <v>0</v>
      </c>
      <c r="G1439" s="26">
        <v>1</v>
      </c>
      <c r="H1439" s="26">
        <v>1</v>
      </c>
      <c r="I1439" s="26">
        <v>0</v>
      </c>
      <c r="J1439" s="6">
        <v>1</v>
      </c>
      <c r="K1439" s="5">
        <f t="shared" si="53"/>
        <v>-4</v>
      </c>
      <c r="L1439" s="56">
        <f t="shared" si="52"/>
        <v>0</v>
      </c>
      <c r="M1439" s="18"/>
      <c r="N1439" s="18"/>
      <c r="O1439" s="18">
        <v>1</v>
      </c>
      <c r="P1439" s="18">
        <v>1</v>
      </c>
      <c r="Q1439" s="18">
        <v>1</v>
      </c>
      <c r="R1439" s="79">
        <v>1</v>
      </c>
      <c r="S1439" s="79">
        <v>1</v>
      </c>
      <c r="T1439" s="79">
        <v>0</v>
      </c>
      <c r="U1439" s="79">
        <v>1</v>
      </c>
      <c r="V1439" s="79">
        <v>1</v>
      </c>
      <c r="W1439" s="79">
        <v>0</v>
      </c>
      <c r="X1439" s="79">
        <v>1</v>
      </c>
      <c r="Y1439" s="79">
        <f>표35_49651611931749[[#This Row],[Mdm2(t+1)]]</f>
        <v>0</v>
      </c>
    </row>
    <row r="1440" spans="1:25" ht="10.8">
      <c r="A1440" s="54">
        <v>1</v>
      </c>
      <c r="B1440" s="23">
        <v>1</v>
      </c>
      <c r="C1440" s="23">
        <v>1</v>
      </c>
      <c r="D1440" s="23">
        <v>1</v>
      </c>
      <c r="E1440" s="24">
        <v>1</v>
      </c>
      <c r="F1440" s="26">
        <v>0</v>
      </c>
      <c r="G1440" s="26">
        <v>1</v>
      </c>
      <c r="H1440" s="26">
        <v>1</v>
      </c>
      <c r="I1440" s="26">
        <v>1</v>
      </c>
      <c r="J1440" s="6">
        <v>0</v>
      </c>
      <c r="K1440" s="5">
        <f t="shared" si="53"/>
        <v>-3</v>
      </c>
      <c r="L1440" s="56">
        <f t="shared" si="52"/>
        <v>0</v>
      </c>
      <c r="M1440" s="18"/>
      <c r="N1440" s="18"/>
      <c r="O1440" s="18">
        <v>1</v>
      </c>
      <c r="P1440" s="18">
        <v>1</v>
      </c>
      <c r="Q1440" s="18">
        <v>1</v>
      </c>
      <c r="R1440" s="79">
        <v>1</v>
      </c>
      <c r="S1440" s="79">
        <v>1</v>
      </c>
      <c r="T1440" s="79">
        <v>0</v>
      </c>
      <c r="U1440" s="79">
        <v>1</v>
      </c>
      <c r="V1440" s="79">
        <v>1</v>
      </c>
      <c r="W1440" s="79">
        <v>1</v>
      </c>
      <c r="X1440" s="79">
        <v>0</v>
      </c>
      <c r="Y1440" s="79">
        <f>표35_49651611931749[[#This Row],[Mdm2(t+1)]]</f>
        <v>0</v>
      </c>
    </row>
    <row r="1441" spans="1:25" ht="10.8">
      <c r="A1441" s="54">
        <v>1</v>
      </c>
      <c r="B1441" s="23">
        <v>1</v>
      </c>
      <c r="C1441" s="23">
        <v>1</v>
      </c>
      <c r="D1441" s="23">
        <v>1</v>
      </c>
      <c r="E1441" s="24">
        <v>1</v>
      </c>
      <c r="F1441" s="26">
        <v>0</v>
      </c>
      <c r="G1441" s="26">
        <v>1</v>
      </c>
      <c r="H1441" s="26">
        <v>1</v>
      </c>
      <c r="I1441" s="26">
        <v>1</v>
      </c>
      <c r="J1441" s="6">
        <v>1</v>
      </c>
      <c r="K1441" s="5">
        <f t="shared" si="53"/>
        <v>-3</v>
      </c>
      <c r="L1441" s="56">
        <f t="shared" si="52"/>
        <v>0</v>
      </c>
      <c r="M1441" s="18"/>
      <c r="N1441" s="18"/>
      <c r="O1441" s="18">
        <v>1</v>
      </c>
      <c r="P1441" s="18">
        <v>1</v>
      </c>
      <c r="Q1441" s="18">
        <v>1</v>
      </c>
      <c r="R1441" s="79">
        <v>1</v>
      </c>
      <c r="S1441" s="79">
        <v>1</v>
      </c>
      <c r="T1441" s="79">
        <v>0</v>
      </c>
      <c r="U1441" s="79">
        <v>1</v>
      </c>
      <c r="V1441" s="79">
        <v>1</v>
      </c>
      <c r="W1441" s="79">
        <v>1</v>
      </c>
      <c r="X1441" s="79">
        <v>1</v>
      </c>
      <c r="Y1441" s="79">
        <f>표35_49651611931749[[#This Row],[Mdm2(t+1)]]</f>
        <v>0</v>
      </c>
    </row>
    <row r="1442" spans="1:25" ht="10.8">
      <c r="A1442" s="54">
        <v>1</v>
      </c>
      <c r="B1442" s="23">
        <v>1</v>
      </c>
      <c r="C1442" s="23">
        <v>1</v>
      </c>
      <c r="D1442" s="23">
        <v>1</v>
      </c>
      <c r="E1442" s="24">
        <v>1</v>
      </c>
      <c r="F1442" s="26">
        <v>1</v>
      </c>
      <c r="G1442" s="26">
        <v>0</v>
      </c>
      <c r="H1442" s="26">
        <v>0</v>
      </c>
      <c r="I1442" s="26">
        <v>0</v>
      </c>
      <c r="J1442" s="5">
        <v>0</v>
      </c>
      <c r="K1442" s="5">
        <f t="shared" si="53"/>
        <v>-6</v>
      </c>
      <c r="L1442" s="56">
        <f t="shared" si="52"/>
        <v>0</v>
      </c>
      <c r="M1442" s="18"/>
      <c r="N1442" s="18"/>
      <c r="O1442" s="18">
        <v>1</v>
      </c>
      <c r="P1442" s="18">
        <v>1</v>
      </c>
      <c r="Q1442" s="18">
        <v>1</v>
      </c>
      <c r="R1442" s="79">
        <v>1</v>
      </c>
      <c r="S1442" s="79">
        <v>1</v>
      </c>
      <c r="T1442" s="79">
        <v>1</v>
      </c>
      <c r="U1442" s="79">
        <v>0</v>
      </c>
      <c r="V1442" s="79">
        <v>0</v>
      </c>
      <c r="W1442" s="79">
        <v>0</v>
      </c>
      <c r="X1442" s="79">
        <v>0</v>
      </c>
      <c r="Y1442" s="79">
        <f>표35_49651611931749[[#This Row],[Mdm2(t+1)]]</f>
        <v>0</v>
      </c>
    </row>
    <row r="1443" spans="1:25" ht="10.8">
      <c r="A1443" s="54">
        <v>1</v>
      </c>
      <c r="B1443" s="23">
        <v>1</v>
      </c>
      <c r="C1443" s="23">
        <v>1</v>
      </c>
      <c r="D1443" s="23">
        <v>1</v>
      </c>
      <c r="E1443" s="24">
        <v>1</v>
      </c>
      <c r="F1443" s="26">
        <v>1</v>
      </c>
      <c r="G1443" s="26">
        <v>0</v>
      </c>
      <c r="H1443" s="26">
        <v>0</v>
      </c>
      <c r="I1443" s="26">
        <v>0</v>
      </c>
      <c r="J1443" s="5">
        <v>1</v>
      </c>
      <c r="K1443" s="5">
        <f t="shared" si="53"/>
        <v>-6</v>
      </c>
      <c r="L1443" s="56">
        <f t="shared" si="52"/>
        <v>0</v>
      </c>
      <c r="M1443" s="18"/>
      <c r="N1443" s="18"/>
      <c r="O1443" s="18">
        <v>1</v>
      </c>
      <c r="P1443" s="18">
        <v>1</v>
      </c>
      <c r="Q1443" s="18">
        <v>1</v>
      </c>
      <c r="R1443" s="79">
        <v>1</v>
      </c>
      <c r="S1443" s="79">
        <v>1</v>
      </c>
      <c r="T1443" s="79">
        <v>1</v>
      </c>
      <c r="U1443" s="79">
        <v>0</v>
      </c>
      <c r="V1443" s="79">
        <v>0</v>
      </c>
      <c r="W1443" s="79">
        <v>0</v>
      </c>
      <c r="X1443" s="79">
        <v>1</v>
      </c>
      <c r="Y1443" s="79">
        <f>표35_49651611931749[[#This Row],[Mdm2(t+1)]]</f>
        <v>0</v>
      </c>
    </row>
    <row r="1444" spans="1:25" ht="10.8">
      <c r="A1444" s="54">
        <v>1</v>
      </c>
      <c r="B1444" s="23">
        <v>1</v>
      </c>
      <c r="C1444" s="23">
        <v>1</v>
      </c>
      <c r="D1444" s="23">
        <v>1</v>
      </c>
      <c r="E1444" s="24">
        <v>1</v>
      </c>
      <c r="F1444" s="26">
        <v>1</v>
      </c>
      <c r="G1444" s="26">
        <v>0</v>
      </c>
      <c r="H1444" s="26">
        <v>0</v>
      </c>
      <c r="I1444" s="26">
        <v>1</v>
      </c>
      <c r="J1444" s="5">
        <v>0</v>
      </c>
      <c r="K1444" s="5">
        <f t="shared" si="53"/>
        <v>-5</v>
      </c>
      <c r="L1444" s="56">
        <f t="shared" si="52"/>
        <v>0</v>
      </c>
      <c r="M1444" s="18"/>
      <c r="N1444" s="18"/>
      <c r="O1444" s="18">
        <v>1</v>
      </c>
      <c r="P1444" s="18">
        <v>1</v>
      </c>
      <c r="Q1444" s="18">
        <v>1</v>
      </c>
      <c r="R1444" s="79">
        <v>1</v>
      </c>
      <c r="S1444" s="79">
        <v>1</v>
      </c>
      <c r="T1444" s="79">
        <v>1</v>
      </c>
      <c r="U1444" s="79">
        <v>0</v>
      </c>
      <c r="V1444" s="79">
        <v>0</v>
      </c>
      <c r="W1444" s="79">
        <v>1</v>
      </c>
      <c r="X1444" s="79">
        <v>0</v>
      </c>
      <c r="Y1444" s="79">
        <f>표35_49651611931749[[#This Row],[Mdm2(t+1)]]</f>
        <v>0</v>
      </c>
    </row>
    <row r="1445" spans="1:25" ht="10.8">
      <c r="A1445" s="54">
        <v>1</v>
      </c>
      <c r="B1445" s="23">
        <v>1</v>
      </c>
      <c r="C1445" s="23">
        <v>1</v>
      </c>
      <c r="D1445" s="23">
        <v>1</v>
      </c>
      <c r="E1445" s="24">
        <v>1</v>
      </c>
      <c r="F1445" s="26">
        <v>1</v>
      </c>
      <c r="G1445" s="26">
        <v>0</v>
      </c>
      <c r="H1445" s="26">
        <v>0</v>
      </c>
      <c r="I1445" s="26">
        <v>1</v>
      </c>
      <c r="J1445" s="5">
        <v>1</v>
      </c>
      <c r="K1445" s="5">
        <f t="shared" si="53"/>
        <v>-5</v>
      </c>
      <c r="L1445" s="56">
        <f t="shared" si="52"/>
        <v>0</v>
      </c>
      <c r="M1445" s="18"/>
      <c r="N1445" s="18"/>
      <c r="O1445" s="18">
        <v>1</v>
      </c>
      <c r="P1445" s="18">
        <v>1</v>
      </c>
      <c r="Q1445" s="18">
        <v>1</v>
      </c>
      <c r="R1445" s="79">
        <v>1</v>
      </c>
      <c r="S1445" s="79">
        <v>1</v>
      </c>
      <c r="T1445" s="79">
        <v>1</v>
      </c>
      <c r="U1445" s="79">
        <v>0</v>
      </c>
      <c r="V1445" s="79">
        <v>0</v>
      </c>
      <c r="W1445" s="79">
        <v>1</v>
      </c>
      <c r="X1445" s="79">
        <v>1</v>
      </c>
      <c r="Y1445" s="79">
        <f>표35_49651611931749[[#This Row],[Mdm2(t+1)]]</f>
        <v>0</v>
      </c>
    </row>
    <row r="1446" spans="1:25" ht="10.8">
      <c r="A1446" s="54">
        <v>1</v>
      </c>
      <c r="B1446" s="23">
        <v>1</v>
      </c>
      <c r="C1446" s="23">
        <v>1</v>
      </c>
      <c r="D1446" s="23">
        <v>1</v>
      </c>
      <c r="E1446" s="24">
        <v>1</v>
      </c>
      <c r="F1446" s="26">
        <v>1</v>
      </c>
      <c r="G1446" s="26">
        <v>0</v>
      </c>
      <c r="H1446" s="26">
        <v>1</v>
      </c>
      <c r="I1446" s="26">
        <v>0</v>
      </c>
      <c r="J1446" s="6">
        <v>0</v>
      </c>
      <c r="K1446" s="5">
        <f t="shared" si="53"/>
        <v>-5</v>
      </c>
      <c r="L1446" s="56">
        <f t="shared" si="52"/>
        <v>0</v>
      </c>
      <c r="M1446" s="18"/>
      <c r="N1446" s="18"/>
      <c r="O1446" s="18">
        <v>1</v>
      </c>
      <c r="P1446" s="18">
        <v>1</v>
      </c>
      <c r="Q1446" s="18">
        <v>1</v>
      </c>
      <c r="R1446" s="79">
        <v>1</v>
      </c>
      <c r="S1446" s="79">
        <v>1</v>
      </c>
      <c r="T1446" s="79">
        <v>1</v>
      </c>
      <c r="U1446" s="79">
        <v>0</v>
      </c>
      <c r="V1446" s="79">
        <v>1</v>
      </c>
      <c r="W1446" s="79">
        <v>0</v>
      </c>
      <c r="X1446" s="79">
        <v>0</v>
      </c>
      <c r="Y1446" s="79">
        <f>표35_49651611931749[[#This Row],[Mdm2(t+1)]]</f>
        <v>0</v>
      </c>
    </row>
    <row r="1447" spans="1:25" ht="10.8">
      <c r="A1447" s="54">
        <v>1</v>
      </c>
      <c r="B1447" s="23">
        <v>1</v>
      </c>
      <c r="C1447" s="23">
        <v>1</v>
      </c>
      <c r="D1447" s="23">
        <v>1</v>
      </c>
      <c r="E1447" s="24">
        <v>1</v>
      </c>
      <c r="F1447" s="26">
        <v>1</v>
      </c>
      <c r="G1447" s="26">
        <v>0</v>
      </c>
      <c r="H1447" s="26">
        <v>1</v>
      </c>
      <c r="I1447" s="26">
        <v>0</v>
      </c>
      <c r="J1447" s="6">
        <v>1</v>
      </c>
      <c r="K1447" s="5">
        <f t="shared" si="53"/>
        <v>-5</v>
      </c>
      <c r="L1447" s="56">
        <f t="shared" si="52"/>
        <v>0</v>
      </c>
      <c r="M1447" s="18"/>
      <c r="N1447" s="18"/>
      <c r="O1447" s="18">
        <v>1</v>
      </c>
      <c r="P1447" s="18">
        <v>1</v>
      </c>
      <c r="Q1447" s="18">
        <v>1</v>
      </c>
      <c r="R1447" s="79">
        <v>1</v>
      </c>
      <c r="S1447" s="79">
        <v>1</v>
      </c>
      <c r="T1447" s="79">
        <v>1</v>
      </c>
      <c r="U1447" s="79">
        <v>0</v>
      </c>
      <c r="V1447" s="79">
        <v>1</v>
      </c>
      <c r="W1447" s="79">
        <v>0</v>
      </c>
      <c r="X1447" s="79">
        <v>1</v>
      </c>
      <c r="Y1447" s="79">
        <f>표35_49651611931749[[#This Row],[Mdm2(t+1)]]</f>
        <v>0</v>
      </c>
    </row>
    <row r="1448" spans="1:25" ht="10.8">
      <c r="A1448" s="54">
        <v>1</v>
      </c>
      <c r="B1448" s="23">
        <v>1</v>
      </c>
      <c r="C1448" s="23">
        <v>1</v>
      </c>
      <c r="D1448" s="23">
        <v>1</v>
      </c>
      <c r="E1448" s="24">
        <v>1</v>
      </c>
      <c r="F1448" s="26">
        <v>1</v>
      </c>
      <c r="G1448" s="26">
        <v>0</v>
      </c>
      <c r="H1448" s="26">
        <v>1</v>
      </c>
      <c r="I1448" s="26">
        <v>1</v>
      </c>
      <c r="J1448" s="6">
        <v>0</v>
      </c>
      <c r="K1448" s="5">
        <f t="shared" si="53"/>
        <v>-4</v>
      </c>
      <c r="L1448" s="56">
        <f t="shared" si="52"/>
        <v>0</v>
      </c>
      <c r="M1448" s="18"/>
      <c r="N1448" s="18"/>
      <c r="O1448" s="18">
        <v>1</v>
      </c>
      <c r="P1448" s="18">
        <v>1</v>
      </c>
      <c r="Q1448" s="18">
        <v>1</v>
      </c>
      <c r="R1448" s="79">
        <v>1</v>
      </c>
      <c r="S1448" s="79">
        <v>1</v>
      </c>
      <c r="T1448" s="79">
        <v>1</v>
      </c>
      <c r="U1448" s="79">
        <v>0</v>
      </c>
      <c r="V1448" s="79">
        <v>1</v>
      </c>
      <c r="W1448" s="79">
        <v>1</v>
      </c>
      <c r="X1448" s="79">
        <v>0</v>
      </c>
      <c r="Y1448" s="79">
        <f>표35_49651611931749[[#This Row],[Mdm2(t+1)]]</f>
        <v>0</v>
      </c>
    </row>
    <row r="1449" spans="1:25" ht="10.8">
      <c r="A1449" s="54">
        <v>1</v>
      </c>
      <c r="B1449" s="23">
        <v>1</v>
      </c>
      <c r="C1449" s="23">
        <v>1</v>
      </c>
      <c r="D1449" s="23">
        <v>1</v>
      </c>
      <c r="E1449" s="24">
        <v>1</v>
      </c>
      <c r="F1449" s="26">
        <v>1</v>
      </c>
      <c r="G1449" s="26">
        <v>0</v>
      </c>
      <c r="H1449" s="26">
        <v>1</v>
      </c>
      <c r="I1449" s="26">
        <v>1</v>
      </c>
      <c r="J1449" s="6">
        <v>1</v>
      </c>
      <c r="K1449" s="5">
        <f t="shared" si="53"/>
        <v>-4</v>
      </c>
      <c r="L1449" s="56">
        <f t="shared" si="52"/>
        <v>0</v>
      </c>
      <c r="M1449" s="18"/>
      <c r="N1449" s="18"/>
      <c r="O1449" s="18">
        <v>1</v>
      </c>
      <c r="P1449" s="18">
        <v>1</v>
      </c>
      <c r="Q1449" s="18">
        <v>1</v>
      </c>
      <c r="R1449" s="79">
        <v>1</v>
      </c>
      <c r="S1449" s="79">
        <v>1</v>
      </c>
      <c r="T1449" s="79">
        <v>1</v>
      </c>
      <c r="U1449" s="79">
        <v>0</v>
      </c>
      <c r="V1449" s="79">
        <v>1</v>
      </c>
      <c r="W1449" s="79">
        <v>1</v>
      </c>
      <c r="X1449" s="79">
        <v>1</v>
      </c>
      <c r="Y1449" s="79">
        <f>표35_49651611931749[[#This Row],[Mdm2(t+1)]]</f>
        <v>0</v>
      </c>
    </row>
    <row r="1450" spans="1:25" ht="10.8">
      <c r="A1450" s="54">
        <v>1</v>
      </c>
      <c r="B1450" s="23">
        <v>1</v>
      </c>
      <c r="C1450" s="23">
        <v>1</v>
      </c>
      <c r="D1450" s="23">
        <v>1</v>
      </c>
      <c r="E1450" s="24">
        <v>1</v>
      </c>
      <c r="F1450" s="26">
        <v>1</v>
      </c>
      <c r="G1450" s="26">
        <v>1</v>
      </c>
      <c r="H1450" s="26">
        <v>0</v>
      </c>
      <c r="I1450" s="26">
        <v>0</v>
      </c>
      <c r="J1450" s="6">
        <v>0</v>
      </c>
      <c r="K1450" s="5">
        <f t="shared" si="53"/>
        <v>-4</v>
      </c>
      <c r="L1450" s="56">
        <f t="shared" si="52"/>
        <v>0</v>
      </c>
      <c r="M1450" s="18"/>
      <c r="N1450" s="18"/>
      <c r="O1450" s="18">
        <v>1</v>
      </c>
      <c r="P1450" s="18">
        <v>1</v>
      </c>
      <c r="Q1450" s="18">
        <v>1</v>
      </c>
      <c r="R1450" s="79">
        <v>1</v>
      </c>
      <c r="S1450" s="79">
        <v>1</v>
      </c>
      <c r="T1450" s="79">
        <v>1</v>
      </c>
      <c r="U1450" s="79">
        <v>1</v>
      </c>
      <c r="V1450" s="79">
        <v>0</v>
      </c>
      <c r="W1450" s="79">
        <v>0</v>
      </c>
      <c r="X1450" s="79">
        <v>0</v>
      </c>
      <c r="Y1450" s="79">
        <f>표35_49651611931749[[#This Row],[Mdm2(t+1)]]</f>
        <v>0</v>
      </c>
    </row>
    <row r="1451" spans="1:25" ht="10.8">
      <c r="A1451" s="54">
        <v>1</v>
      </c>
      <c r="B1451" s="23">
        <v>1</v>
      </c>
      <c r="C1451" s="23">
        <v>1</v>
      </c>
      <c r="D1451" s="23">
        <v>1</v>
      </c>
      <c r="E1451" s="24">
        <v>1</v>
      </c>
      <c r="F1451" s="26">
        <v>1</v>
      </c>
      <c r="G1451" s="26">
        <v>1</v>
      </c>
      <c r="H1451" s="26">
        <v>0</v>
      </c>
      <c r="I1451" s="26">
        <v>0</v>
      </c>
      <c r="J1451" s="6">
        <v>1</v>
      </c>
      <c r="K1451" s="5">
        <f t="shared" si="53"/>
        <v>-4</v>
      </c>
      <c r="L1451" s="56">
        <f t="shared" si="52"/>
        <v>0</v>
      </c>
      <c r="M1451" s="18"/>
      <c r="N1451" s="18"/>
      <c r="O1451" s="18">
        <v>1</v>
      </c>
      <c r="P1451" s="18">
        <v>1</v>
      </c>
      <c r="Q1451" s="18">
        <v>1</v>
      </c>
      <c r="R1451" s="79">
        <v>1</v>
      </c>
      <c r="S1451" s="79">
        <v>1</v>
      </c>
      <c r="T1451" s="79">
        <v>1</v>
      </c>
      <c r="U1451" s="79">
        <v>1</v>
      </c>
      <c r="V1451" s="79">
        <v>0</v>
      </c>
      <c r="W1451" s="79">
        <v>0</v>
      </c>
      <c r="X1451" s="79">
        <v>1</v>
      </c>
      <c r="Y1451" s="79">
        <f>표35_49651611931749[[#This Row],[Mdm2(t+1)]]</f>
        <v>0</v>
      </c>
    </row>
    <row r="1452" spans="1:25" ht="10.8">
      <c r="A1452" s="54">
        <v>1</v>
      </c>
      <c r="B1452" s="23">
        <v>1</v>
      </c>
      <c r="C1452" s="23">
        <v>1</v>
      </c>
      <c r="D1452" s="23">
        <v>1</v>
      </c>
      <c r="E1452" s="24">
        <v>1</v>
      </c>
      <c r="F1452" s="26">
        <v>1</v>
      </c>
      <c r="G1452" s="26">
        <v>1</v>
      </c>
      <c r="H1452" s="26">
        <v>0</v>
      </c>
      <c r="I1452" s="26">
        <v>1</v>
      </c>
      <c r="J1452" s="6">
        <v>0</v>
      </c>
      <c r="K1452" s="5">
        <f t="shared" si="53"/>
        <v>-3</v>
      </c>
      <c r="L1452" s="56">
        <f t="shared" si="52"/>
        <v>0</v>
      </c>
      <c r="M1452" s="18"/>
      <c r="N1452" s="18"/>
      <c r="O1452" s="18">
        <v>1</v>
      </c>
      <c r="P1452" s="18">
        <v>1</v>
      </c>
      <c r="Q1452" s="18">
        <v>1</v>
      </c>
      <c r="R1452" s="79">
        <v>1</v>
      </c>
      <c r="S1452" s="79">
        <v>1</v>
      </c>
      <c r="T1452" s="79">
        <v>1</v>
      </c>
      <c r="U1452" s="79">
        <v>1</v>
      </c>
      <c r="V1452" s="79">
        <v>0</v>
      </c>
      <c r="W1452" s="79">
        <v>1</v>
      </c>
      <c r="X1452" s="79">
        <v>0</v>
      </c>
      <c r="Y1452" s="79">
        <f>표35_49651611931749[[#This Row],[Mdm2(t+1)]]</f>
        <v>0</v>
      </c>
    </row>
    <row r="1453" spans="1:25" ht="10.8">
      <c r="A1453" s="54">
        <v>1</v>
      </c>
      <c r="B1453" s="23">
        <v>1</v>
      </c>
      <c r="C1453" s="23">
        <v>1</v>
      </c>
      <c r="D1453" s="23">
        <v>1</v>
      </c>
      <c r="E1453" s="24">
        <v>1</v>
      </c>
      <c r="F1453" s="26">
        <v>1</v>
      </c>
      <c r="G1453" s="26">
        <v>1</v>
      </c>
      <c r="H1453" s="26">
        <v>0</v>
      </c>
      <c r="I1453" s="26">
        <v>1</v>
      </c>
      <c r="J1453" s="6">
        <v>1</v>
      </c>
      <c r="K1453" s="5">
        <f t="shared" si="53"/>
        <v>-3</v>
      </c>
      <c r="L1453" s="56">
        <f t="shared" si="52"/>
        <v>0</v>
      </c>
      <c r="M1453" s="18"/>
      <c r="N1453" s="18"/>
      <c r="O1453" s="18">
        <v>1</v>
      </c>
      <c r="P1453" s="18">
        <v>1</v>
      </c>
      <c r="Q1453" s="18">
        <v>1</v>
      </c>
      <c r="R1453" s="79">
        <v>1</v>
      </c>
      <c r="S1453" s="79">
        <v>1</v>
      </c>
      <c r="T1453" s="79">
        <v>1</v>
      </c>
      <c r="U1453" s="79">
        <v>1</v>
      </c>
      <c r="V1453" s="79">
        <v>0</v>
      </c>
      <c r="W1453" s="79">
        <v>1</v>
      </c>
      <c r="X1453" s="79">
        <v>1</v>
      </c>
      <c r="Y1453" s="79">
        <f>표35_49651611931749[[#This Row],[Mdm2(t+1)]]</f>
        <v>0</v>
      </c>
    </row>
    <row r="1454" spans="1:25" ht="10.8">
      <c r="A1454" s="54">
        <v>1</v>
      </c>
      <c r="B1454" s="23">
        <v>1</v>
      </c>
      <c r="C1454" s="23">
        <v>1</v>
      </c>
      <c r="D1454" s="23">
        <v>1</v>
      </c>
      <c r="E1454" s="24">
        <v>1</v>
      </c>
      <c r="F1454" s="26">
        <v>1</v>
      </c>
      <c r="G1454" s="26">
        <v>1</v>
      </c>
      <c r="H1454" s="26">
        <v>1</v>
      </c>
      <c r="I1454" s="26">
        <v>0</v>
      </c>
      <c r="J1454" s="5">
        <v>0</v>
      </c>
      <c r="K1454" s="5">
        <f t="shared" si="53"/>
        <v>-3</v>
      </c>
      <c r="L1454" s="56">
        <f t="shared" si="52"/>
        <v>0</v>
      </c>
      <c r="M1454" s="18"/>
      <c r="N1454" s="18"/>
      <c r="O1454" s="18">
        <v>1</v>
      </c>
      <c r="P1454" s="18">
        <v>1</v>
      </c>
      <c r="Q1454" s="18">
        <v>1</v>
      </c>
      <c r="R1454" s="79">
        <v>1</v>
      </c>
      <c r="S1454" s="79">
        <v>1</v>
      </c>
      <c r="T1454" s="79">
        <v>1</v>
      </c>
      <c r="U1454" s="79">
        <v>1</v>
      </c>
      <c r="V1454" s="79">
        <v>1</v>
      </c>
      <c r="W1454" s="79">
        <v>0</v>
      </c>
      <c r="X1454" s="79">
        <v>0</v>
      </c>
      <c r="Y1454" s="79">
        <f>표35_49651611931749[[#This Row],[Mdm2(t+1)]]</f>
        <v>0</v>
      </c>
    </row>
    <row r="1455" spans="1:25" ht="10.8">
      <c r="A1455" s="54">
        <v>1</v>
      </c>
      <c r="B1455" s="23">
        <v>1</v>
      </c>
      <c r="C1455" s="23">
        <v>1</v>
      </c>
      <c r="D1455" s="23">
        <v>1</v>
      </c>
      <c r="E1455" s="24">
        <v>1</v>
      </c>
      <c r="F1455" s="26">
        <v>1</v>
      </c>
      <c r="G1455" s="26">
        <v>1</v>
      </c>
      <c r="H1455" s="26">
        <v>1</v>
      </c>
      <c r="I1455" s="26">
        <v>0</v>
      </c>
      <c r="J1455" s="5">
        <v>1</v>
      </c>
      <c r="K1455" s="5">
        <f t="shared" si="53"/>
        <v>-3</v>
      </c>
      <c r="L1455" s="56">
        <f t="shared" si="52"/>
        <v>0</v>
      </c>
      <c r="M1455" s="18"/>
      <c r="N1455" s="18"/>
      <c r="O1455" s="18">
        <v>1</v>
      </c>
      <c r="P1455" s="18">
        <v>1</v>
      </c>
      <c r="Q1455" s="18">
        <v>1</v>
      </c>
      <c r="R1455" s="79">
        <v>1</v>
      </c>
      <c r="S1455" s="79">
        <v>1</v>
      </c>
      <c r="T1455" s="79">
        <v>1</v>
      </c>
      <c r="U1455" s="79">
        <v>1</v>
      </c>
      <c r="V1455" s="79">
        <v>1</v>
      </c>
      <c r="W1455" s="79">
        <v>0</v>
      </c>
      <c r="X1455" s="79">
        <v>1</v>
      </c>
      <c r="Y1455" s="79">
        <f>표35_49651611931749[[#This Row],[Mdm2(t+1)]]</f>
        <v>0</v>
      </c>
    </row>
    <row r="1456" spans="1:25" ht="10.8">
      <c r="A1456" s="54">
        <v>1</v>
      </c>
      <c r="B1456" s="23">
        <v>1</v>
      </c>
      <c r="C1456" s="23">
        <v>1</v>
      </c>
      <c r="D1456" s="23">
        <v>1</v>
      </c>
      <c r="E1456" s="24">
        <v>1</v>
      </c>
      <c r="F1456" s="26">
        <v>1</v>
      </c>
      <c r="G1456" s="26">
        <v>1</v>
      </c>
      <c r="H1456" s="26">
        <v>1</v>
      </c>
      <c r="I1456" s="26">
        <v>1</v>
      </c>
      <c r="J1456" s="5">
        <v>0</v>
      </c>
      <c r="K1456" s="5">
        <f t="shared" si="53"/>
        <v>-2</v>
      </c>
      <c r="L1456" s="56">
        <f t="shared" si="52"/>
        <v>0</v>
      </c>
      <c r="M1456" s="18"/>
      <c r="N1456" s="18"/>
      <c r="O1456" s="18">
        <v>1</v>
      </c>
      <c r="P1456" s="18">
        <v>1</v>
      </c>
      <c r="Q1456" s="18">
        <v>1</v>
      </c>
      <c r="R1456" s="79">
        <v>1</v>
      </c>
      <c r="S1456" s="79">
        <v>1</v>
      </c>
      <c r="T1456" s="79">
        <v>1</v>
      </c>
      <c r="U1456" s="79">
        <v>1</v>
      </c>
      <c r="V1456" s="79">
        <v>1</v>
      </c>
      <c r="W1456" s="79">
        <v>1</v>
      </c>
      <c r="X1456" s="79">
        <v>0</v>
      </c>
      <c r="Y1456" s="79">
        <f>표35_49651611931749[[#This Row],[Mdm2(t+1)]]</f>
        <v>0</v>
      </c>
    </row>
    <row r="1457" spans="1:25" ht="10.8">
      <c r="A1457" s="63">
        <v>1</v>
      </c>
      <c r="B1457" s="69">
        <v>1</v>
      </c>
      <c r="C1457" s="69">
        <v>1</v>
      </c>
      <c r="D1457" s="69">
        <v>1</v>
      </c>
      <c r="E1457" s="70">
        <v>1</v>
      </c>
      <c r="F1457" s="65">
        <v>1</v>
      </c>
      <c r="G1457" s="65">
        <v>1</v>
      </c>
      <c r="H1457" s="65">
        <v>1</v>
      </c>
      <c r="I1457" s="65">
        <v>1</v>
      </c>
      <c r="J1457" s="67">
        <v>1</v>
      </c>
      <c r="K1457" s="67">
        <f t="shared" si="53"/>
        <v>-2</v>
      </c>
      <c r="L1457" s="68">
        <f t="shared" si="52"/>
        <v>0</v>
      </c>
      <c r="M1457" s="18"/>
      <c r="N1457" s="18"/>
      <c r="O1457" s="18">
        <v>1</v>
      </c>
      <c r="P1457" s="18">
        <v>1</v>
      </c>
      <c r="Q1457" s="18">
        <v>1</v>
      </c>
      <c r="R1457" s="79">
        <v>1</v>
      </c>
      <c r="S1457" s="79">
        <v>1</v>
      </c>
      <c r="T1457" s="79">
        <v>1</v>
      </c>
      <c r="U1457" s="79">
        <v>1</v>
      </c>
      <c r="V1457" s="79">
        <v>1</v>
      </c>
      <c r="W1457" s="79">
        <v>1</v>
      </c>
      <c r="X1457" s="79">
        <v>1</v>
      </c>
      <c r="Y1457" s="79">
        <f>표35_49651611931749[[#This Row],[Mdm2(t+1)]]</f>
        <v>0</v>
      </c>
    </row>
  </sheetData>
  <mergeCells count="32">
    <mergeCell ref="A1:B1"/>
    <mergeCell ref="H1:K1"/>
    <mergeCell ref="A25:B25"/>
    <mergeCell ref="H25:K25"/>
    <mergeCell ref="A49:B49"/>
    <mergeCell ref="F49:I49"/>
    <mergeCell ref="A59:B59"/>
    <mergeCell ref="F59:I59"/>
    <mergeCell ref="A69:B69"/>
    <mergeCell ref="F69:I69"/>
    <mergeCell ref="A79:B79"/>
    <mergeCell ref="H79:K79"/>
    <mergeCell ref="A103:B103"/>
    <mergeCell ref="F103:I103"/>
    <mergeCell ref="A113:B113"/>
    <mergeCell ref="G113:J113"/>
    <mergeCell ref="A128:B128"/>
    <mergeCell ref="I128:L128"/>
    <mergeCell ref="A169:B169"/>
    <mergeCell ref="I169:L169"/>
    <mergeCell ref="A210:B210"/>
    <mergeCell ref="H210:K210"/>
    <mergeCell ref="A234:B234"/>
    <mergeCell ref="H234:K234"/>
    <mergeCell ref="A421:B421"/>
    <mergeCell ref="N421:Q421"/>
    <mergeCell ref="A258:B258"/>
    <mergeCell ref="G258:J258"/>
    <mergeCell ref="A273:B273"/>
    <mergeCell ref="J273:M273"/>
    <mergeCell ref="A347:B347"/>
    <mergeCell ref="J347:M347"/>
  </mergeCells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Control (0)</vt:lpstr>
      <vt:lpstr>0_Wip1</vt:lpstr>
      <vt:lpstr>0_Nutlin3</vt:lpstr>
      <vt:lpstr>0_Nutlin3_Wip1</vt:lpstr>
      <vt:lpstr>Etopside (1)</vt:lpstr>
      <vt:lpstr>1_Wip1</vt:lpstr>
      <vt:lpstr>1_Nutlin3</vt:lpstr>
      <vt:lpstr>1_Nutlin3_Wip1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smallworld</dc:creator>
  <cp:lastModifiedBy>Osama Shiraz Shah</cp:lastModifiedBy>
  <cp:lastPrinted>2012-10-14T12:29:20Z</cp:lastPrinted>
  <dcterms:created xsi:type="dcterms:W3CDTF">2012-06-23T14:10:18Z</dcterms:created>
  <dcterms:modified xsi:type="dcterms:W3CDTF">2017-12-21T18:51:46Z</dcterms:modified>
</cp:coreProperties>
</file>