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775" firstSheet="8" activeTab="13"/>
  </bookViews>
  <sheets>
    <sheet name="Menu" sheetId="7" r:id="rId1"/>
    <sheet name="1.BC Tình trạng món hàng" sheetId="12" r:id="rId2"/>
    <sheet name="2.BC.TH ĐH vận chuyển" sheetId="8" r:id="rId3"/>
    <sheet name="BC TH Đơn hàng sản phẩm" sheetId="18" r:id="rId4"/>
    <sheet name="3.BC.TH ĐH mua hộ" sheetId="9" r:id="rId5"/>
    <sheet name="4.BC.TH ĐH nước ngoài" sheetId="11" r:id="rId6"/>
    <sheet name="5. Phiếu giao nhận" sheetId="17" r:id="rId7"/>
    <sheet name="6.BC.TH công nợ KH" sheetId="1" r:id="rId8"/>
    <sheet name="6.1 CT CN KH" sheetId="13" r:id="rId9"/>
    <sheet name="7.BC.TH công nợ Nhân viên" sheetId="10" r:id="rId10"/>
    <sheet name="7.1 CT CN NV" sheetId="14" r:id="rId11"/>
    <sheet name="8. BC Công nợ Đơn hàng" sheetId="15" r:id="rId12"/>
    <sheet name="8.1 Chi tiêt CN ĐH" sheetId="16" r:id="rId13"/>
    <sheet name="10. BC.Tổng hợp NXT" sheetId="19" r:id="rId14"/>
  </sheets>
  <calcPr calcId="144525"/>
</workbook>
</file>

<file path=xl/calcChain.xml><?xml version="1.0" encoding="utf-8"?>
<calcChain xmlns="http://schemas.openxmlformats.org/spreadsheetml/2006/main">
  <c r="J5" i="19" l="1"/>
  <c r="J6" i="19"/>
  <c r="J4" i="19"/>
  <c r="H7" i="19"/>
  <c r="F7" i="19"/>
  <c r="D7" i="19"/>
  <c r="J7" i="19" l="1"/>
  <c r="F8" i="16"/>
  <c r="G6" i="16"/>
  <c r="G7" i="16"/>
  <c r="G5" i="16"/>
  <c r="E8" i="16"/>
  <c r="D8" i="16"/>
  <c r="F6" i="15"/>
  <c r="E6" i="15"/>
  <c r="G5" i="15"/>
  <c r="G4" i="15"/>
  <c r="G6" i="15" s="1"/>
  <c r="I6" i="15"/>
  <c r="G8" i="16" l="1"/>
  <c r="F6" i="14"/>
  <c r="F6" i="13"/>
  <c r="F6" i="10" l="1"/>
  <c r="H6" i="1" l="1"/>
</calcChain>
</file>

<file path=xl/comments1.xml><?xml version="1.0" encoding="utf-8"?>
<comments xmlns="http://schemas.openxmlformats.org/spreadsheetml/2006/main">
  <authors>
    <author>dvhung26@outlook.com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dvhung26@outlook.com:</t>
        </r>
        <r>
          <rPr>
            <sz val="9"/>
            <color indexed="81"/>
            <rFont val="Tahoma"/>
            <family val="2"/>
          </rPr>
          <t xml:space="preserve">
(8)=(6) - (7)</t>
        </r>
      </text>
    </comment>
  </commentList>
</comments>
</file>

<file path=xl/sharedStrings.xml><?xml version="1.0" encoding="utf-8"?>
<sst xmlns="http://schemas.openxmlformats.org/spreadsheetml/2006/main" count="318" uniqueCount="191">
  <si>
    <t>Mã đơn hàng</t>
  </si>
  <si>
    <t>website</t>
  </si>
  <si>
    <t>amazon</t>
  </si>
  <si>
    <t>ebay</t>
  </si>
  <si>
    <t>Mã KH</t>
  </si>
  <si>
    <t>Tên KH</t>
  </si>
  <si>
    <t>STT</t>
  </si>
  <si>
    <t xml:space="preserve">Danh sách các báo cáo </t>
  </si>
  <si>
    <t xml:space="preserve">Báo cáo tổng hợp đơn hàng vận chuyển </t>
  </si>
  <si>
    <t>Báo cáo tổng hợp đơn hàng mua hộ</t>
  </si>
  <si>
    <t>Báo cáo tổng hợp đơn hàng nước ngoài</t>
  </si>
  <si>
    <t>Tên</t>
  </si>
  <si>
    <t>Báo cáo tổng hợp công nợ Khách hàng</t>
  </si>
  <si>
    <t>Báo cáo tổng hợp công nợ Nhân viên</t>
  </si>
  <si>
    <t>Ngày tháng</t>
  </si>
  <si>
    <t>Order Number</t>
  </si>
  <si>
    <t>Tình trạng đơn hàng</t>
  </si>
  <si>
    <t>Ghi chú</t>
  </si>
  <si>
    <t>BÁO CÁO TỔNG HỢP ĐƠN HÀNG VẬN CHUYỂN</t>
  </si>
  <si>
    <t>Báo cáo lọc theo các trường thông tin tương ứng:</t>
  </si>
  <si>
    <t>1. Lọc theo ngày tháng giao hàng</t>
  </si>
  <si>
    <t>2. Lọc theo khách hàng</t>
  </si>
  <si>
    <t>3. Lọc theo Mã đơn hàng</t>
  </si>
  <si>
    <t>4. Lọc theo tình trạng đơn hàng</t>
  </si>
  <si>
    <t>Đ/C nhận hàng</t>
  </si>
  <si>
    <t>Cầu giấy - Hà Nội</t>
  </si>
  <si>
    <t>Tổng tiền</t>
  </si>
  <si>
    <t>Đã thanh toán</t>
  </si>
  <si>
    <t>Thanh toán chậm</t>
  </si>
  <si>
    <t>BÁO CÁO TỔNG HỢP ĐƠN HÀNG MUA HỘ</t>
  </si>
  <si>
    <t>BÁO CÁO TỔNG HỢP CÔNG NỢ KHÁCH HÀNG</t>
  </si>
  <si>
    <t>Người bán hàng</t>
  </si>
  <si>
    <t>1. Lọc theo người bán hàng</t>
  </si>
  <si>
    <t>Người bán hàng A</t>
  </si>
  <si>
    <t>Người bán hàng B</t>
  </si>
  <si>
    <t>Mã kh</t>
  </si>
  <si>
    <t>Tên kh</t>
  </si>
  <si>
    <t>Công nợ hiện tại</t>
  </si>
  <si>
    <t>3. Lọc theo khoảng thời gian(Từ ngày đến ngày)</t>
  </si>
  <si>
    <t>Phát sinh tăng</t>
  </si>
  <si>
    <t>Phát sinh giảm</t>
  </si>
  <si>
    <t>BÁO CÁO TỔNG HỢP CÔNG NỢ NHÂN VIÊN</t>
  </si>
  <si>
    <t xml:space="preserve">Mã nhân viên </t>
  </si>
  <si>
    <t xml:space="preserve">Tên nhân viên </t>
  </si>
  <si>
    <t>userA</t>
  </si>
  <si>
    <t>userB</t>
  </si>
  <si>
    <t>TK mua hàng</t>
  </si>
  <si>
    <t>Số Tiền</t>
  </si>
  <si>
    <t>Tình trạng</t>
  </si>
  <si>
    <t>..</t>
  </si>
  <si>
    <t>Các báo cáo khác lọc theo các trường thông tin tương ứng:</t>
  </si>
  <si>
    <t>Theo ngày tháng mua hàng</t>
  </si>
  <si>
    <t>Theo người mua hàng</t>
  </si>
  <si>
    <t>Theo tài khoản mua hàng trên website bên bán</t>
  </si>
  <si>
    <t>Theo số thẻ visa thanh toán</t>
  </si>
  <si>
    <t>Theo tình trạng order</t>
  </si>
  <si>
    <t>OrderNumber</t>
  </si>
  <si>
    <t>BÁO CÁO TỔNG HỢP ĐƠN HÀNG NƯỚC NGOÀI</t>
  </si>
  <si>
    <t>Nguyễn Văn A</t>
  </si>
  <si>
    <t>Nguyễn Văn B</t>
  </si>
  <si>
    <t>Ngày về VN</t>
  </si>
  <si>
    <t>TrackingNo</t>
  </si>
  <si>
    <t>3. Lọc theo website</t>
  </si>
  <si>
    <t>4. Lọc theo khách hàng</t>
  </si>
  <si>
    <t>5. Lọc theo mã đơn hàng</t>
  </si>
  <si>
    <t>Tình trạng món hàng</t>
  </si>
  <si>
    <t>TÌNH TRẠNG MÓN HÀNG</t>
  </si>
  <si>
    <t>Ngày về Mỹ</t>
  </si>
  <si>
    <t>Ngày giao hàng</t>
  </si>
  <si>
    <t>Đã về Mỹ</t>
  </si>
  <si>
    <t>Đã về VN</t>
  </si>
  <si>
    <t>Đã giao hàng</t>
  </si>
  <si>
    <t>2. Lọc theo khoảng thời gian(Từ ngày đến ngày): Ngày về VN</t>
  </si>
  <si>
    <t>1. Lọc theo tình trạng món hàng</t>
  </si>
  <si>
    <t>Mã đơn hàng NN</t>
  </si>
  <si>
    <t>CHI TIẾT CÔNG NỢ KHÁCH HÀNG</t>
  </si>
  <si>
    <r>
      <t xml:space="preserve">Chi tiết công nợ khách hàng: </t>
    </r>
    <r>
      <rPr>
        <b/>
        <sz val="11"/>
        <color theme="1"/>
        <rFont val="Calibri"/>
        <family val="2"/>
        <scheme val="minor"/>
      </rPr>
      <t>2003000 - Nguyễn Văn A</t>
    </r>
  </si>
  <si>
    <t>Mã hóa đơn</t>
  </si>
  <si>
    <t>Ngày giao dịch</t>
  </si>
  <si>
    <t>Loại giao dịch</t>
  </si>
  <si>
    <t>Số tiền</t>
  </si>
  <si>
    <t>Tổng:</t>
  </si>
  <si>
    <t>I100200300</t>
  </si>
  <si>
    <t>I100200301</t>
  </si>
  <si>
    <t>Thanh toán đơn hàng</t>
  </si>
  <si>
    <t>Nạp tiền TK KH</t>
  </si>
  <si>
    <t>KH B</t>
  </si>
  <si>
    <t>CHI TIẾT CÔNG NỢ NHÂN VIÊN</t>
  </si>
  <si>
    <t>Tổng</t>
  </si>
  <si>
    <t>Công nợ KH</t>
  </si>
  <si>
    <t>1. Lọc theo ngày tháng đặt hàng</t>
  </si>
  <si>
    <t>Công nợ đơn hàng</t>
  </si>
  <si>
    <t>5. Lọc theo TrackingNo</t>
  </si>
  <si>
    <t>TrackckingNo</t>
  </si>
  <si>
    <t>Người mua hàng</t>
  </si>
  <si>
    <t>Số Visa TT</t>
  </si>
  <si>
    <t>(1)</t>
  </si>
  <si>
    <t>(2)</t>
  </si>
  <si>
    <t>(3)</t>
  </si>
  <si>
    <t>(4)</t>
  </si>
  <si>
    <t>(5)</t>
  </si>
  <si>
    <t>(6)</t>
  </si>
  <si>
    <t>Giải thích:</t>
  </si>
  <si>
    <t>(4): Phát sinh tăng được tính như sau:</t>
  </si>
  <si>
    <t xml:space="preserve"> - Khi khách hàng gửi xác nhận thanh toán cho đơn hàng nhưng đơn hàng đó Chưa giao cho khách hàng(201 + status =2)</t>
  </si>
  <si>
    <t xml:space="preserve"> - Khi MBGN hoàn tiền cho Khách hàng(businessCode=202)</t>
  </si>
  <si>
    <t xml:space="preserve"> - Khi KH nạp tiền vào Tài khoản(businessCode=205)</t>
  </si>
  <si>
    <t xml:space="preserve"> - Khi MBGN xác nhận đã giao hàng cho thì sẽ trừ tiền trong tài khoản khách hàng</t>
  </si>
  <si>
    <t>(5): Phát sinh giảm được tính như sau:</t>
  </si>
  <si>
    <t>Giải thích</t>
  </si>
  <si>
    <t xml:space="preserve"> - Tổng phát sinh tăng của KH mà thuộc phần quản lý của nhân viên đó</t>
  </si>
  <si>
    <t xml:space="preserve"> - Tổng phát sinh giảm của KH mà thuộc phần quản lý của nhân viên đó</t>
  </si>
  <si>
    <r>
      <t xml:space="preserve">Chi tiết công nợ nhân viên: 200300500 - </t>
    </r>
    <r>
      <rPr>
        <b/>
        <sz val="11"/>
        <color theme="1"/>
        <rFont val="Calibri"/>
        <family val="2"/>
        <scheme val="minor"/>
      </rPr>
      <t>Người bán hàng A</t>
    </r>
  </si>
  <si>
    <t>OK</t>
  </si>
  <si>
    <t>ProductLink</t>
  </si>
  <si>
    <t>Ngày đặt hàng</t>
  </si>
  <si>
    <t>Dư cuối kỳ</t>
  </si>
  <si>
    <t>Dư đầu kỳ</t>
  </si>
  <si>
    <t>(7)</t>
  </si>
  <si>
    <t>(5): Phát sinh tăng được tính như sau trong khoảng thời gian được tìm kiếm:</t>
  </si>
  <si>
    <t>(6): Phát sinh giảm được tính như sau trong khoảng thời gian được tìm kiếm:</t>
  </si>
  <si>
    <t>(4): Dư đầu kỳ được xác định là tổng số dư tài khoản khách hàng cho đến trước thời gian tìm kiếm(&lt;fromDate)</t>
  </si>
  <si>
    <t>3. Lọc theo khoảng thời gian(Từ ngày: fromDate - đến ngày: toDate)</t>
  </si>
  <si>
    <t>(7): Dư cuối kỳ là số dư sau khoảng thời gian tìm kiếm (&gt;toDate) được xác định = (4) + (5) - (6)</t>
  </si>
  <si>
    <t>Phát sinh trong kỳ</t>
  </si>
  <si>
    <t>CN đầu kỳ</t>
  </si>
  <si>
    <t>CN cuối kỳ</t>
  </si>
  <si>
    <t>CN còn lại</t>
  </si>
  <si>
    <t>BÁO CÁO TỔNG HỢP CÔNG NỢ ĐƠN HÀNG</t>
  </si>
  <si>
    <t>3. Lọc theo khoảng thời gian là ngày đặt hàng(Từ ngày: fromDate - đến ngày: toDate)</t>
  </si>
  <si>
    <t>2. Lọc theo mã khách hàng khách hàng</t>
  </si>
  <si>
    <t>Đã TT cuối kỳ</t>
  </si>
  <si>
    <t>(8)</t>
  </si>
  <si>
    <t>(4): CN đầu kỳ được xác định là tổng số tiền đơn hàng đã xác nhân hoặc hoàn thành cho đến trước thời gian tìm kiếm(&lt;fromDate)</t>
  </si>
  <si>
    <t>(5): Phát sinh tăng trong kỳ được xác định là tổng số tiền đơn hàng đã xác nhân hoặc hoàn thành cho trong thời gian tìm kiếm</t>
  </si>
  <si>
    <t>(6)=(4) + (5)</t>
  </si>
  <si>
    <t>(7): Đã TT cuối kỳ: là tổng số tiền đã thanh toán cuối kỳ</t>
  </si>
  <si>
    <t>(8) = (6) -(7)</t>
  </si>
  <si>
    <t>BC. Tổng hợp công nợ Đơn hàng</t>
  </si>
  <si>
    <t>CHI TIẾT CÔNG NỢ ĐƠN HÀNG</t>
  </si>
  <si>
    <t>Chi tiết công nợ đơn hàng của khách hàng: 200300400 - Nguyễn văn A</t>
  </si>
  <si>
    <t>O132020120000</t>
  </si>
  <si>
    <t>Công nợ còn lại</t>
  </si>
  <si>
    <t>O132020120001</t>
  </si>
  <si>
    <t>O132020120002</t>
  </si>
  <si>
    <t>(6)=(3) - (4) + (5)</t>
  </si>
  <si>
    <t>PHIẾU GIAO NHẬN(tổng hợp giao hàng)</t>
  </si>
  <si>
    <t>Ngày...tháng....năm 2013.</t>
  </si>
  <si>
    <t>Thông tin khách hàng</t>
  </si>
  <si>
    <t>Thông tin người giao hàng</t>
  </si>
  <si>
    <t>Mã kh:</t>
  </si>
  <si>
    <t>Họ tên:</t>
  </si>
  <si>
    <t>Tên kh:</t>
  </si>
  <si>
    <t>Chức vụ:</t>
  </si>
  <si>
    <t>Địa chỉ nhận hàng:</t>
  </si>
  <si>
    <t>Điện thoại:</t>
  </si>
  <si>
    <t>Thông tin chi tiết</t>
  </si>
  <si>
    <t>Loại hàng hóa</t>
  </si>
  <si>
    <t>Số lượng</t>
  </si>
  <si>
    <t>Trọng lượng</t>
  </si>
  <si>
    <t>Thành tiền</t>
  </si>
  <si>
    <t>1. Lọc theo loại đơn hàng</t>
  </si>
  <si>
    <t>2. Lọc theo khoảng thời gian(Từ ngày đến ngày)</t>
  </si>
  <si>
    <t>4. Lọc theo mã khách hàng</t>
  </si>
  <si>
    <t>5. Lọc theo tình trạng đơn hàng</t>
  </si>
  <si>
    <t>Phiếu giao nhận</t>
  </si>
  <si>
    <t>BÁO CÁO TỔNG HỢP ĐƠN HÀNG SẢN PHẨM</t>
  </si>
  <si>
    <t>Tình trạng ĐH</t>
  </si>
  <si>
    <t>OrderNo</t>
  </si>
  <si>
    <t>Trọng Lượng</t>
  </si>
  <si>
    <t>Báo cáo tổng hợp đơn hàng sản phẩm</t>
  </si>
  <si>
    <t>BC. Tổng hợp Nhập xuất tồn</t>
  </si>
  <si>
    <t>BÁO CÁO TỔNG HỢP NHẬP - XUẤT - TỒN</t>
  </si>
  <si>
    <t>Nhập</t>
  </si>
  <si>
    <t>Đầu kỳ</t>
  </si>
  <si>
    <t>Xuất</t>
  </si>
  <si>
    <t>Tồn</t>
  </si>
  <si>
    <t>Mã sản phẩm</t>
  </si>
  <si>
    <t>Tên sản phẩm</t>
  </si>
  <si>
    <t>A0001</t>
  </si>
  <si>
    <t>Sản phẩm A</t>
  </si>
  <si>
    <t>Sản phẩm B</t>
  </si>
  <si>
    <t>A0002</t>
  </si>
  <si>
    <t>Sản phẩm C</t>
  </si>
  <si>
    <t>A0003</t>
  </si>
  <si>
    <t>Giá trị đầu kỳ</t>
  </si>
  <si>
    <t>Giá trị nhập</t>
  </si>
  <si>
    <t>Giá trị xuất</t>
  </si>
  <si>
    <t>Giá trị tồn</t>
  </si>
  <si>
    <t>(10)</t>
  </si>
  <si>
    <t>(9)=(3) + (5) -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</si>
</sst>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vertical="center"/>
    </xf>
    <xf numFmtId="3" fontId="0" fillId="0" borderId="1" xfId="1" applyNumberFormat="1" applyFont="1" applyBorder="1"/>
    <xf numFmtId="3" fontId="0" fillId="0" borderId="1" xfId="0" applyNumberFormat="1" applyBorder="1"/>
    <xf numFmtId="3" fontId="1" fillId="0" borderId="1" xfId="1" applyNumberFormat="1" applyFont="1" applyBorder="1"/>
    <xf numFmtId="0" fontId="3" fillId="0" borderId="0" xfId="0" applyFont="1" applyAlignment="1"/>
    <xf numFmtId="0" fontId="4" fillId="0" borderId="1" xfId="2" applyBorder="1"/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14" fontId="0" fillId="0" borderId="1" xfId="0" applyNumberFormat="1" applyBorder="1"/>
    <xf numFmtId="164" fontId="0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1" xfId="2" applyBorder="1" applyAlignment="1">
      <alignment horizont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1" fillId="0" borderId="1" xfId="0" applyNumberFormat="1" applyFont="1" applyBorder="1"/>
    <xf numFmtId="43" fontId="0" fillId="0" borderId="1" xfId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49" fontId="0" fillId="0" borderId="1" xfId="0" applyNumberFormat="1" applyFont="1" applyBorder="1" applyAlignment="1">
      <alignment horizontal="center" wrapText="1"/>
    </xf>
    <xf numFmtId="0" fontId="4" fillId="0" borderId="0" xfId="2"/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0" fillId="0" borderId="1" xfId="1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5" x14ac:dyDescent="0.25"/>
  <cols>
    <col min="1" max="1" width="4.5703125" style="7" customWidth="1"/>
    <col min="2" max="2" width="45.85546875" bestFit="1" customWidth="1"/>
    <col min="3" max="3" width="27.140625" customWidth="1"/>
  </cols>
  <sheetData>
    <row r="1" spans="1:6" ht="27" customHeight="1" x14ac:dyDescent="0.35">
      <c r="A1" s="43" t="s">
        <v>7</v>
      </c>
      <c r="B1" s="43"/>
      <c r="C1" s="43"/>
      <c r="D1" s="20"/>
      <c r="E1" s="20"/>
      <c r="F1" s="20"/>
    </row>
    <row r="2" spans="1:6" x14ac:dyDescent="0.25">
      <c r="A2" s="4" t="s">
        <v>6</v>
      </c>
      <c r="B2" s="4" t="s">
        <v>11</v>
      </c>
      <c r="C2" s="4" t="s">
        <v>17</v>
      </c>
      <c r="D2" s="5"/>
      <c r="E2" s="5"/>
    </row>
    <row r="3" spans="1:6" x14ac:dyDescent="0.25">
      <c r="A3" s="3">
        <v>1</v>
      </c>
      <c r="B3" s="41" t="s">
        <v>65</v>
      </c>
      <c r="C3" s="1"/>
      <c r="D3" t="s">
        <v>113</v>
      </c>
    </row>
    <row r="4" spans="1:6" x14ac:dyDescent="0.25">
      <c r="A4" s="3">
        <v>2</v>
      </c>
      <c r="B4" s="21" t="s">
        <v>8</v>
      </c>
      <c r="C4" s="1"/>
      <c r="D4" t="s">
        <v>113</v>
      </c>
    </row>
    <row r="5" spans="1:6" x14ac:dyDescent="0.25">
      <c r="A5" s="3">
        <v>3</v>
      </c>
      <c r="B5" s="21" t="s">
        <v>9</v>
      </c>
      <c r="C5" s="1"/>
      <c r="D5" t="s">
        <v>113</v>
      </c>
    </row>
    <row r="6" spans="1:6" x14ac:dyDescent="0.25">
      <c r="A6" s="3">
        <v>4</v>
      </c>
      <c r="B6" s="21" t="s">
        <v>10</v>
      </c>
      <c r="C6" s="1"/>
      <c r="D6" t="s">
        <v>113</v>
      </c>
    </row>
    <row r="7" spans="1:6" x14ac:dyDescent="0.25">
      <c r="A7" s="3">
        <v>5</v>
      </c>
      <c r="B7" s="21" t="s">
        <v>170</v>
      </c>
      <c r="C7" s="1"/>
      <c r="D7" t="s">
        <v>113</v>
      </c>
    </row>
    <row r="8" spans="1:6" x14ac:dyDescent="0.25">
      <c r="A8" s="3">
        <v>6</v>
      </c>
      <c r="B8" s="21" t="s">
        <v>165</v>
      </c>
      <c r="C8" s="1"/>
      <c r="D8" t="s">
        <v>113</v>
      </c>
    </row>
    <row r="9" spans="1:6" x14ac:dyDescent="0.25">
      <c r="A9" s="3">
        <v>7</v>
      </c>
      <c r="B9" s="21" t="s">
        <v>12</v>
      </c>
      <c r="C9" s="1"/>
      <c r="D9" t="s">
        <v>113</v>
      </c>
    </row>
    <row r="10" spans="1:6" x14ac:dyDescent="0.25">
      <c r="A10" s="3">
        <v>8</v>
      </c>
      <c r="B10" s="21" t="s">
        <v>13</v>
      </c>
      <c r="C10" s="1"/>
      <c r="D10" t="s">
        <v>113</v>
      </c>
    </row>
    <row r="11" spans="1:6" x14ac:dyDescent="0.25">
      <c r="A11" s="3">
        <v>9</v>
      </c>
      <c r="B11" s="21" t="s">
        <v>138</v>
      </c>
      <c r="C11" s="1"/>
      <c r="D11" t="s">
        <v>113</v>
      </c>
    </row>
    <row r="12" spans="1:6" x14ac:dyDescent="0.25">
      <c r="B12" t="s">
        <v>171</v>
      </c>
    </row>
  </sheetData>
  <mergeCells count="1">
    <mergeCell ref="A1:C1"/>
  </mergeCells>
  <hyperlinks>
    <hyperlink ref="B4" location="'2.BC.TH ĐH vận chuyển'!A1" display="Báo cáo tổng hợp đơn hàng vận chuyển "/>
    <hyperlink ref="B5" location="'3.BC.TH ĐH mua hộ'!A1" display="Báo cáo tổng hợp đơn hàng mua hộ"/>
    <hyperlink ref="B9" location="'6.BC.TH công nợ KH'!A1" display="Báo cáo tổng hợp công nợ Khách hàng"/>
    <hyperlink ref="B10" location="'7.BC.TH công nợ Nhân viên'!A1" display="Báo cáo tổng hợp công nợ Nhân viên"/>
    <hyperlink ref="B6" location="'4.BC.TH ĐH nước ngoài'!A1" display="Báo cáo tổng hợp đơn hàng nước ngoài"/>
    <hyperlink ref="B11" location="'8. BC Công nợ Đơn hàng'!A1" display="BC. Tổng hợp công nợ Đơn hàng"/>
    <hyperlink ref="B8" location="'5. Phiếu giao nhận'!A1" display="Phiếu giao nhận"/>
    <hyperlink ref="B3" location="'1.BC Tình trạng món hàng'!A1" display="Tình trạng món hàng"/>
    <hyperlink ref="B7" location="'BC TH Đơn hàng sản phẩm'!A1" display="Báo cáo tổng hợp đơn hàng sản phẩm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4" sqref="C4"/>
    </sheetView>
  </sheetViews>
  <sheetFormatPr defaultRowHeight="15" x14ac:dyDescent="0.25"/>
  <cols>
    <col min="1" max="1" width="6.42578125" style="7" customWidth="1"/>
    <col min="2" max="2" width="16.85546875" style="7" bestFit="1" customWidth="1"/>
    <col min="3" max="3" width="21.5703125" customWidth="1"/>
    <col min="4" max="4" width="13.5703125" bestFit="1" customWidth="1"/>
    <col min="5" max="5" width="13.5703125" customWidth="1"/>
    <col min="6" max="6" width="15.28515625" bestFit="1" customWidth="1"/>
  </cols>
  <sheetData>
    <row r="1" spans="1:16" ht="38.25" customHeight="1" x14ac:dyDescent="0.25">
      <c r="A1" s="55" t="s">
        <v>41</v>
      </c>
      <c r="B1" s="55"/>
      <c r="C1" s="55"/>
      <c r="D1" s="55"/>
      <c r="E1" s="55"/>
      <c r="F1" s="55"/>
      <c r="G1" s="16"/>
      <c r="H1" s="16"/>
      <c r="I1" s="16"/>
    </row>
    <row r="2" spans="1:16" s="5" customFormat="1" x14ac:dyDescent="0.25">
      <c r="A2" s="4" t="s">
        <v>6</v>
      </c>
      <c r="B2" s="4" t="s">
        <v>42</v>
      </c>
      <c r="C2" s="4" t="s">
        <v>43</v>
      </c>
      <c r="D2" s="2" t="s">
        <v>39</v>
      </c>
      <c r="E2" s="2" t="s">
        <v>40</v>
      </c>
      <c r="F2" s="2" t="s">
        <v>37</v>
      </c>
    </row>
    <row r="3" spans="1:16" s="5" customFormat="1" x14ac:dyDescent="0.25">
      <c r="A3" s="4"/>
      <c r="B3" s="32" t="s">
        <v>96</v>
      </c>
      <c r="C3" s="32" t="s">
        <v>97</v>
      </c>
      <c r="D3" s="32" t="s">
        <v>98</v>
      </c>
      <c r="E3" s="32" t="s">
        <v>99</v>
      </c>
      <c r="F3" s="32" t="s">
        <v>100</v>
      </c>
    </row>
    <row r="4" spans="1:16" x14ac:dyDescent="0.25">
      <c r="A4" s="3">
        <v>1</v>
      </c>
      <c r="B4" s="30" t="s">
        <v>44</v>
      </c>
      <c r="C4" s="30" t="s">
        <v>33</v>
      </c>
      <c r="D4" s="17">
        <v>5000</v>
      </c>
      <c r="E4" s="17">
        <v>3000</v>
      </c>
      <c r="F4" s="17">
        <v>2000</v>
      </c>
    </row>
    <row r="5" spans="1:16" x14ac:dyDescent="0.25">
      <c r="A5" s="3">
        <v>2</v>
      </c>
      <c r="B5" s="3" t="s">
        <v>45</v>
      </c>
      <c r="C5" s="3" t="s">
        <v>34</v>
      </c>
      <c r="D5" s="17">
        <v>6000</v>
      </c>
      <c r="E5" s="17">
        <v>3000</v>
      </c>
      <c r="F5" s="17">
        <v>3000</v>
      </c>
    </row>
    <row r="6" spans="1:16" x14ac:dyDescent="0.25">
      <c r="A6" s="3"/>
      <c r="B6" s="3"/>
      <c r="C6" s="1"/>
      <c r="D6" s="18"/>
      <c r="E6" s="18"/>
      <c r="F6" s="19">
        <f>SUM(F4:F5)</f>
        <v>5000</v>
      </c>
    </row>
    <row r="8" spans="1:16" x14ac:dyDescent="0.25">
      <c r="C8" s="15"/>
      <c r="D8" s="49"/>
      <c r="E8" s="49"/>
      <c r="F8" s="49"/>
      <c r="G8" s="49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5">
      <c r="B9" s="47" t="s">
        <v>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10"/>
    </row>
    <row r="10" spans="1:16" x14ac:dyDescent="0.25">
      <c r="B10" s="15"/>
      <c r="C10" s="49" t="s">
        <v>32</v>
      </c>
      <c r="D10" s="49"/>
      <c r="E10" s="49"/>
      <c r="F10" s="49"/>
      <c r="G10" s="10"/>
      <c r="H10" s="10"/>
      <c r="I10" s="10"/>
      <c r="J10" s="10"/>
      <c r="K10" s="10"/>
      <c r="L10" s="10"/>
      <c r="M10" s="10"/>
      <c r="N10" s="10"/>
      <c r="O10" s="10"/>
    </row>
    <row r="11" spans="1:16" x14ac:dyDescent="0.25">
      <c r="C11" t="s">
        <v>38</v>
      </c>
    </row>
    <row r="14" spans="1:16" x14ac:dyDescent="0.25">
      <c r="B14" s="7" t="s">
        <v>109</v>
      </c>
    </row>
    <row r="15" spans="1:16" x14ac:dyDescent="0.25">
      <c r="C15" t="s">
        <v>103</v>
      </c>
    </row>
    <row r="16" spans="1:16" x14ac:dyDescent="0.25">
      <c r="C16" t="s">
        <v>110</v>
      </c>
    </row>
    <row r="17" spans="3:3" x14ac:dyDescent="0.25">
      <c r="C17" t="s">
        <v>108</v>
      </c>
    </row>
    <row r="18" spans="3:3" x14ac:dyDescent="0.25">
      <c r="C18" t="s">
        <v>111</v>
      </c>
    </row>
  </sheetData>
  <mergeCells count="4">
    <mergeCell ref="A1:F1"/>
    <mergeCell ref="D8:G8"/>
    <mergeCell ref="B9:O9"/>
    <mergeCell ref="C10:F10"/>
  </mergeCells>
  <hyperlinks>
    <hyperlink ref="B4" location="'7.1 CT CN NV'!A1" display="userA"/>
    <hyperlink ref="C4" location="'7.1 CT CN NV'!A1" display="Người bán hàng A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E12" sqref="E12"/>
    </sheetView>
  </sheetViews>
  <sheetFormatPr defaultRowHeight="15" x14ac:dyDescent="0.25"/>
  <cols>
    <col min="1" max="1" width="4.85546875" customWidth="1"/>
    <col min="2" max="2" width="16.42578125" customWidth="1"/>
    <col min="3" max="4" width="13.5703125" bestFit="1" customWidth="1"/>
    <col min="5" max="5" width="13.5703125" customWidth="1"/>
    <col min="6" max="6" width="14" bestFit="1" customWidth="1"/>
  </cols>
  <sheetData>
    <row r="1" spans="1:15" ht="23.25" x14ac:dyDescent="0.25">
      <c r="A1" s="55" t="s">
        <v>87</v>
      </c>
      <c r="B1" s="55"/>
      <c r="C1" s="55"/>
      <c r="D1" s="55"/>
      <c r="E1" s="55"/>
      <c r="F1" s="55"/>
      <c r="G1" s="16"/>
      <c r="H1" s="16"/>
      <c r="I1" s="16"/>
    </row>
    <row r="2" spans="1:15" x14ac:dyDescent="0.25">
      <c r="A2" s="6" t="s">
        <v>112</v>
      </c>
      <c r="B2" s="1"/>
      <c r="C2" s="1"/>
      <c r="D2" s="18"/>
      <c r="E2" s="18"/>
      <c r="F2" s="18"/>
    </row>
    <row r="3" spans="1:15" x14ac:dyDescent="0.25">
      <c r="A3" s="4" t="s">
        <v>6</v>
      </c>
      <c r="B3" s="2" t="s">
        <v>35</v>
      </c>
      <c r="C3" s="2" t="s">
        <v>36</v>
      </c>
      <c r="D3" s="2" t="s">
        <v>39</v>
      </c>
      <c r="E3" s="2" t="s">
        <v>40</v>
      </c>
      <c r="F3" s="2" t="s">
        <v>89</v>
      </c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3">
        <v>1</v>
      </c>
      <c r="B4" s="29">
        <v>2003000</v>
      </c>
      <c r="C4" t="s">
        <v>58</v>
      </c>
      <c r="D4" s="17"/>
      <c r="E4" s="17"/>
      <c r="F4" s="17">
        <v>3000</v>
      </c>
    </row>
    <row r="5" spans="1:15" x14ac:dyDescent="0.25">
      <c r="A5" s="3">
        <v>2</v>
      </c>
      <c r="B5" s="6">
        <v>2003001</v>
      </c>
      <c r="C5" s="1" t="s">
        <v>86</v>
      </c>
      <c r="D5" s="17"/>
      <c r="E5" s="17"/>
      <c r="F5" s="17">
        <v>3000</v>
      </c>
    </row>
    <row r="6" spans="1:15" x14ac:dyDescent="0.25">
      <c r="A6" s="3" t="s">
        <v>88</v>
      </c>
      <c r="B6" s="1"/>
      <c r="C6" s="1"/>
      <c r="D6" s="18"/>
      <c r="E6" s="18"/>
      <c r="F6" s="18">
        <f>SUM(F4:F5)</f>
        <v>6000</v>
      </c>
    </row>
    <row r="7" spans="1:15" x14ac:dyDescent="0.25">
      <c r="A7" s="7"/>
    </row>
    <row r="8" spans="1:15" x14ac:dyDescent="0.25">
      <c r="A8" s="7"/>
      <c r="B8" s="15"/>
      <c r="C8" s="49"/>
      <c r="D8" s="49"/>
      <c r="E8" s="49"/>
      <c r="F8" s="49"/>
      <c r="G8" s="49"/>
      <c r="H8" s="10"/>
      <c r="I8" s="10"/>
      <c r="J8" s="10"/>
      <c r="K8" s="10"/>
      <c r="L8" s="10"/>
      <c r="M8" s="10"/>
      <c r="N8" s="10"/>
      <c r="O8" s="10"/>
    </row>
  </sheetData>
  <mergeCells count="2">
    <mergeCell ref="A1:F1"/>
    <mergeCell ref="C8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workbookViewId="0">
      <selection activeCell="C11" sqref="C11:I11"/>
    </sheetView>
  </sheetViews>
  <sheetFormatPr defaultRowHeight="15" x14ac:dyDescent="0.25"/>
  <cols>
    <col min="2" max="2" width="16.85546875" bestFit="1" customWidth="1"/>
    <col min="3" max="3" width="10.42578125" customWidth="1"/>
    <col min="4" max="4" width="13.5703125" bestFit="1" customWidth="1"/>
    <col min="5" max="5" width="10" bestFit="1" customWidth="1"/>
    <col min="6" max="6" width="16.85546875" bestFit="1" customWidth="1"/>
    <col min="7" max="7" width="14" bestFit="1" customWidth="1"/>
    <col min="8" max="8" width="14" customWidth="1"/>
    <col min="9" max="9" width="10.28515625" bestFit="1" customWidth="1"/>
  </cols>
  <sheetData>
    <row r="1" spans="1:18" ht="36.75" customHeight="1" x14ac:dyDescent="0.25">
      <c r="A1" s="59" t="s">
        <v>128</v>
      </c>
      <c r="B1" s="59"/>
      <c r="C1" s="59"/>
      <c r="D1" s="59"/>
      <c r="E1" s="59"/>
      <c r="F1" s="59"/>
      <c r="G1" s="59"/>
      <c r="H1" s="59"/>
      <c r="I1" s="59"/>
      <c r="J1" s="16"/>
      <c r="K1" s="16"/>
      <c r="L1" s="16"/>
    </row>
    <row r="2" spans="1:18" x14ac:dyDescent="0.25">
      <c r="A2" s="4" t="s">
        <v>6</v>
      </c>
      <c r="B2" s="4" t="s">
        <v>31</v>
      </c>
      <c r="C2" s="2" t="s">
        <v>35</v>
      </c>
      <c r="D2" s="2" t="s">
        <v>36</v>
      </c>
      <c r="E2" s="2" t="s">
        <v>125</v>
      </c>
      <c r="F2" s="2" t="s">
        <v>124</v>
      </c>
      <c r="G2" s="2" t="s">
        <v>126</v>
      </c>
      <c r="H2" s="2" t="s">
        <v>131</v>
      </c>
      <c r="I2" s="2" t="s">
        <v>127</v>
      </c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3"/>
      <c r="B3" s="32" t="s">
        <v>96</v>
      </c>
      <c r="C3" s="32" t="s">
        <v>97</v>
      </c>
      <c r="D3" s="32" t="s">
        <v>98</v>
      </c>
      <c r="E3" s="32" t="s">
        <v>99</v>
      </c>
      <c r="F3" s="32" t="s">
        <v>100</v>
      </c>
      <c r="G3" s="32" t="s">
        <v>101</v>
      </c>
      <c r="H3" s="32" t="s">
        <v>118</v>
      </c>
      <c r="I3" s="32" t="s">
        <v>132</v>
      </c>
    </row>
    <row r="4" spans="1:18" x14ac:dyDescent="0.25">
      <c r="A4" s="3">
        <v>1</v>
      </c>
      <c r="B4" s="3" t="s">
        <v>33</v>
      </c>
      <c r="C4" s="21">
        <v>200300400</v>
      </c>
      <c r="D4" s="21" t="s">
        <v>58</v>
      </c>
      <c r="E4" s="17">
        <v>1000</v>
      </c>
      <c r="F4" s="17">
        <v>5000</v>
      </c>
      <c r="G4" s="17">
        <f>SUM(E4:F4)</f>
        <v>6000</v>
      </c>
      <c r="H4" s="17"/>
      <c r="I4" s="17">
        <v>2000</v>
      </c>
    </row>
    <row r="5" spans="1:18" x14ac:dyDescent="0.25">
      <c r="A5" s="3">
        <v>2</v>
      </c>
      <c r="B5" s="3" t="s">
        <v>34</v>
      </c>
      <c r="C5" s="1">
        <v>2003001</v>
      </c>
      <c r="D5" s="1" t="s">
        <v>86</v>
      </c>
      <c r="E5" s="17">
        <v>2000</v>
      </c>
      <c r="F5" s="17">
        <v>6000</v>
      </c>
      <c r="G5" s="17">
        <f>SUM(E5:F5)</f>
        <v>8000</v>
      </c>
      <c r="H5" s="17"/>
      <c r="I5" s="17">
        <v>3000</v>
      </c>
    </row>
    <row r="6" spans="1:18" s="5" customFormat="1" x14ac:dyDescent="0.25">
      <c r="A6" s="4" t="s">
        <v>88</v>
      </c>
      <c r="B6" s="4"/>
      <c r="C6" s="2"/>
      <c r="D6" s="2"/>
      <c r="E6" s="37">
        <f>SUM(E4:E5)</f>
        <v>3000</v>
      </c>
      <c r="F6" s="37">
        <f>SUM(F4:F5)</f>
        <v>11000</v>
      </c>
      <c r="G6" s="37">
        <f>SUM(G4:G5)</f>
        <v>14000</v>
      </c>
      <c r="H6" s="37"/>
      <c r="I6" s="19">
        <f>SUM(I4:I5)</f>
        <v>5000</v>
      </c>
    </row>
    <row r="7" spans="1:18" x14ac:dyDescent="0.25">
      <c r="A7" s="7"/>
      <c r="B7" s="7"/>
    </row>
    <row r="8" spans="1:18" x14ac:dyDescent="0.25">
      <c r="A8" s="7"/>
      <c r="B8" s="7"/>
      <c r="C8" s="1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ht="15" customHeight="1" x14ac:dyDescent="0.25">
      <c r="A9" s="7"/>
      <c r="B9" s="47" t="s">
        <v>19</v>
      </c>
      <c r="C9" s="47"/>
      <c r="D9" s="47"/>
      <c r="E9" s="47"/>
      <c r="F9" s="47"/>
      <c r="G9" s="47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x14ac:dyDescent="0.25">
      <c r="A10" s="7"/>
      <c r="B10" s="15"/>
      <c r="C10" s="49" t="s">
        <v>32</v>
      </c>
      <c r="D10" s="49"/>
      <c r="E10" s="49"/>
      <c r="F10" s="49"/>
      <c r="G10" s="49"/>
      <c r="H10" s="49"/>
      <c r="I10" s="49"/>
      <c r="J10" s="35"/>
      <c r="K10" s="35"/>
      <c r="L10" s="35"/>
      <c r="M10" s="35"/>
      <c r="N10" s="35"/>
      <c r="O10" s="35"/>
      <c r="P10" s="35"/>
      <c r="Q10" s="35"/>
      <c r="R10" s="35"/>
    </row>
    <row r="11" spans="1:18" x14ac:dyDescent="0.25">
      <c r="A11" s="7"/>
      <c r="B11" s="15"/>
      <c r="C11" s="49" t="s">
        <v>130</v>
      </c>
      <c r="D11" s="49"/>
      <c r="E11" s="49"/>
      <c r="F11" s="49"/>
      <c r="G11" s="49"/>
      <c r="H11" s="49"/>
      <c r="I11" s="49"/>
      <c r="J11" s="35"/>
      <c r="K11" s="35"/>
      <c r="L11" s="35"/>
      <c r="M11" s="35"/>
      <c r="N11" s="35"/>
      <c r="O11" s="35"/>
      <c r="P11" s="35"/>
      <c r="Q11" s="35"/>
      <c r="R11" s="35"/>
    </row>
    <row r="12" spans="1:18" x14ac:dyDescent="0.25">
      <c r="A12" s="7"/>
      <c r="B12" s="7"/>
      <c r="C12" t="s">
        <v>129</v>
      </c>
    </row>
    <row r="13" spans="1:18" x14ac:dyDescent="0.25">
      <c r="A13" s="7"/>
      <c r="B13" s="7"/>
    </row>
    <row r="14" spans="1:18" x14ac:dyDescent="0.25">
      <c r="A14" s="7"/>
      <c r="B14" s="33" t="s">
        <v>102</v>
      </c>
    </row>
    <row r="15" spans="1:18" x14ac:dyDescent="0.25">
      <c r="A15" s="7"/>
      <c r="B15" s="33"/>
      <c r="C15" t="s">
        <v>133</v>
      </c>
    </row>
    <row r="16" spans="1:18" x14ac:dyDescent="0.25">
      <c r="A16" s="7"/>
      <c r="B16" s="7"/>
      <c r="C16" t="s">
        <v>134</v>
      </c>
    </row>
    <row r="17" spans="1:3" x14ac:dyDescent="0.25">
      <c r="A17" s="7"/>
      <c r="B17" s="7"/>
      <c r="C17" t="s">
        <v>135</v>
      </c>
    </row>
    <row r="18" spans="1:3" x14ac:dyDescent="0.25">
      <c r="A18" s="7"/>
      <c r="B18" s="7"/>
      <c r="C18" t="s">
        <v>136</v>
      </c>
    </row>
    <row r="19" spans="1:3" x14ac:dyDescent="0.25">
      <c r="C19" t="s">
        <v>137</v>
      </c>
    </row>
  </sheetData>
  <mergeCells count="4">
    <mergeCell ref="A1:I1"/>
    <mergeCell ref="C10:I10"/>
    <mergeCell ref="C11:I11"/>
    <mergeCell ref="B9:G9"/>
  </mergeCells>
  <hyperlinks>
    <hyperlink ref="C4" location="'8.1 Chi tiêt CN ĐH'!A1" display="'8.1 Chi tiêt CN ĐH'!A1"/>
    <hyperlink ref="D4" location="'8.1 Chi tiêt CN ĐH'!A1" display="Nguyễn Văn A"/>
  </hyperlinks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defaultRowHeight="15" x14ac:dyDescent="0.25"/>
  <cols>
    <col min="1" max="1" width="4" bestFit="1" customWidth="1"/>
    <col min="2" max="2" width="12.5703125" customWidth="1"/>
    <col min="3" max="3" width="17.42578125" customWidth="1"/>
    <col min="4" max="4" width="14.7109375" customWidth="1"/>
    <col min="5" max="5" width="13.5703125" bestFit="1" customWidth="1"/>
    <col min="6" max="6" width="16.140625" bestFit="1" customWidth="1"/>
    <col min="7" max="7" width="17.7109375" bestFit="1" customWidth="1"/>
  </cols>
  <sheetData>
    <row r="1" spans="1:7" ht="42" customHeight="1" x14ac:dyDescent="0.25">
      <c r="A1" s="48" t="s">
        <v>139</v>
      </c>
      <c r="B1" s="48"/>
      <c r="C1" s="48"/>
      <c r="D1" s="48"/>
      <c r="E1" s="48"/>
      <c r="F1" s="48"/>
      <c r="G1" s="48"/>
    </row>
    <row r="2" spans="1:7" ht="18.75" customHeight="1" x14ac:dyDescent="0.25">
      <c r="A2" s="13"/>
      <c r="B2" s="2" t="s">
        <v>140</v>
      </c>
      <c r="C2" s="8"/>
      <c r="D2" s="8"/>
      <c r="E2" s="8"/>
      <c r="F2" s="8"/>
      <c r="G2" s="8"/>
    </row>
    <row r="3" spans="1:7" s="7" customFormat="1" ht="19.5" customHeight="1" x14ac:dyDescent="0.25">
      <c r="A3" s="12" t="s">
        <v>6</v>
      </c>
      <c r="B3" s="12" t="s">
        <v>14</v>
      </c>
      <c r="C3" s="12" t="s">
        <v>15</v>
      </c>
      <c r="D3" s="12" t="s">
        <v>26</v>
      </c>
      <c r="E3" s="12" t="s">
        <v>27</v>
      </c>
      <c r="F3" s="12" t="s">
        <v>28</v>
      </c>
      <c r="G3" s="12" t="s">
        <v>142</v>
      </c>
    </row>
    <row r="4" spans="1:7" ht="15.75" customHeight="1" x14ac:dyDescent="0.25">
      <c r="A4" s="12"/>
      <c r="B4" s="40" t="s">
        <v>96</v>
      </c>
      <c r="C4" s="40" t="s">
        <v>97</v>
      </c>
      <c r="D4" s="40" t="s">
        <v>98</v>
      </c>
      <c r="E4" s="40" t="s">
        <v>99</v>
      </c>
      <c r="F4" s="40" t="s">
        <v>100</v>
      </c>
      <c r="G4" s="40" t="s">
        <v>101</v>
      </c>
    </row>
    <row r="5" spans="1:7" ht="17.25" customHeight="1" x14ac:dyDescent="0.25">
      <c r="A5" s="13">
        <v>1</v>
      </c>
      <c r="B5" s="39">
        <v>41567</v>
      </c>
      <c r="C5" s="8" t="s">
        <v>141</v>
      </c>
      <c r="D5" s="38">
        <v>3000000</v>
      </c>
      <c r="E5" s="38">
        <v>1800000</v>
      </c>
      <c r="F5" s="38">
        <v>0</v>
      </c>
      <c r="G5" s="38">
        <f>D5-E5+F5</f>
        <v>1200000</v>
      </c>
    </row>
    <row r="6" spans="1:7" x14ac:dyDescent="0.25">
      <c r="A6" s="13">
        <v>2</v>
      </c>
      <c r="B6" s="39">
        <v>41568</v>
      </c>
      <c r="C6" s="8" t="s">
        <v>143</v>
      </c>
      <c r="D6" s="38">
        <v>4000000</v>
      </c>
      <c r="E6" s="38">
        <v>1000000</v>
      </c>
      <c r="F6" s="38">
        <v>0</v>
      </c>
      <c r="G6" s="38">
        <f t="shared" ref="G6:G7" si="0">D6-E6+F6</f>
        <v>3000000</v>
      </c>
    </row>
    <row r="7" spans="1:7" x14ac:dyDescent="0.25">
      <c r="A7" s="13">
        <v>3</v>
      </c>
      <c r="B7" s="39">
        <v>41569</v>
      </c>
      <c r="C7" s="8" t="s">
        <v>144</v>
      </c>
      <c r="D7" s="38">
        <v>10000000</v>
      </c>
      <c r="E7" s="38">
        <v>800000</v>
      </c>
      <c r="F7" s="38">
        <v>200000</v>
      </c>
      <c r="G7" s="38">
        <f t="shared" si="0"/>
        <v>9400000</v>
      </c>
    </row>
    <row r="8" spans="1:7" x14ac:dyDescent="0.25">
      <c r="A8" s="13"/>
      <c r="B8" s="8"/>
      <c r="C8" s="8"/>
      <c r="D8" s="38">
        <f>SUM(D5:D7)</f>
        <v>17000000</v>
      </c>
      <c r="E8" s="38">
        <f>SUM(E5:E7)</f>
        <v>3600000</v>
      </c>
      <c r="F8" s="38">
        <f>SUM(F5:F7)</f>
        <v>200000</v>
      </c>
      <c r="G8" s="38">
        <f>SUM(G5:G7)</f>
        <v>13600000</v>
      </c>
    </row>
    <row r="9" spans="1:7" x14ac:dyDescent="0.25">
      <c r="A9" s="14"/>
      <c r="B9" s="9"/>
      <c r="C9" s="9"/>
      <c r="D9" s="9"/>
      <c r="E9" s="9"/>
      <c r="F9" s="9"/>
      <c r="G9" s="9"/>
    </row>
    <row r="12" spans="1:7" x14ac:dyDescent="0.25">
      <c r="B12" s="5" t="s">
        <v>102</v>
      </c>
    </row>
    <row r="13" spans="1:7" x14ac:dyDescent="0.25">
      <c r="C13" t="s">
        <v>145</v>
      </c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2.5703125" customWidth="1"/>
    <col min="3" max="3" width="17.42578125" customWidth="1"/>
    <col min="4" max="5" width="14.7109375" customWidth="1"/>
    <col min="6" max="6" width="13.5703125" bestFit="1" customWidth="1"/>
    <col min="7" max="7" width="13.5703125" customWidth="1"/>
    <col min="8" max="8" width="16.140625" bestFit="1" customWidth="1"/>
    <col min="9" max="9" width="16.140625" customWidth="1"/>
    <col min="10" max="10" width="17.7109375" bestFit="1" customWidth="1"/>
    <col min="11" max="11" width="17.7109375" customWidth="1"/>
  </cols>
  <sheetData>
    <row r="1" spans="1:11" ht="42" customHeight="1" x14ac:dyDescent="0.25">
      <c r="A1" s="62" t="s">
        <v>172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s="7" customFormat="1" ht="19.5" customHeight="1" x14ac:dyDescent="0.25">
      <c r="A2" s="12" t="s">
        <v>6</v>
      </c>
      <c r="B2" s="12" t="s">
        <v>177</v>
      </c>
      <c r="C2" s="12" t="s">
        <v>178</v>
      </c>
      <c r="D2" s="12" t="s">
        <v>174</v>
      </c>
      <c r="E2" s="12" t="s">
        <v>185</v>
      </c>
      <c r="F2" s="12" t="s">
        <v>173</v>
      </c>
      <c r="G2" s="12" t="s">
        <v>186</v>
      </c>
      <c r="H2" s="12" t="s">
        <v>175</v>
      </c>
      <c r="I2" s="12" t="s">
        <v>187</v>
      </c>
      <c r="J2" s="12" t="s">
        <v>176</v>
      </c>
      <c r="K2" s="12" t="s">
        <v>188</v>
      </c>
    </row>
    <row r="3" spans="1:11" ht="15.75" customHeight="1" x14ac:dyDescent="0.25">
      <c r="A3" s="12"/>
      <c r="B3" s="40" t="s">
        <v>96</v>
      </c>
      <c r="C3" s="40" t="s">
        <v>97</v>
      </c>
      <c r="D3" s="40" t="s">
        <v>98</v>
      </c>
      <c r="E3" s="40" t="s">
        <v>99</v>
      </c>
      <c r="F3" s="40" t="s">
        <v>100</v>
      </c>
      <c r="G3" s="40" t="s">
        <v>101</v>
      </c>
      <c r="H3" s="40" t="s">
        <v>118</v>
      </c>
      <c r="I3" s="40" t="s">
        <v>132</v>
      </c>
      <c r="J3" s="40" t="s">
        <v>190</v>
      </c>
      <c r="K3" s="40" t="s">
        <v>189</v>
      </c>
    </row>
    <row r="4" spans="1:11" ht="17.25" customHeight="1" x14ac:dyDescent="0.25">
      <c r="A4" s="13">
        <v>1</v>
      </c>
      <c r="B4" s="39" t="s">
        <v>179</v>
      </c>
      <c r="C4" s="8" t="s">
        <v>180</v>
      </c>
      <c r="D4" s="60">
        <v>3</v>
      </c>
      <c r="E4" s="60"/>
      <c r="F4" s="60">
        <v>1</v>
      </c>
      <c r="G4" s="60"/>
      <c r="H4" s="60">
        <v>2</v>
      </c>
      <c r="I4" s="60"/>
      <c r="J4" s="60">
        <f>D4+F4-H4</f>
        <v>2</v>
      </c>
      <c r="K4" s="60"/>
    </row>
    <row r="5" spans="1:11" x14ac:dyDescent="0.25">
      <c r="A5" s="13">
        <v>2</v>
      </c>
      <c r="B5" s="39" t="s">
        <v>182</v>
      </c>
      <c r="C5" s="8" t="s">
        <v>181</v>
      </c>
      <c r="D5" s="60">
        <v>2</v>
      </c>
      <c r="E5" s="60"/>
      <c r="F5" s="60">
        <v>10</v>
      </c>
      <c r="G5" s="60"/>
      <c r="H5" s="60">
        <v>11</v>
      </c>
      <c r="I5" s="60"/>
      <c r="J5" s="60">
        <f t="shared" ref="J5:J6" si="0">D5+F5-H5</f>
        <v>1</v>
      </c>
      <c r="K5" s="60"/>
    </row>
    <row r="6" spans="1:11" x14ac:dyDescent="0.25">
      <c r="A6" s="13">
        <v>3</v>
      </c>
      <c r="B6" s="39" t="s">
        <v>184</v>
      </c>
      <c r="C6" s="8" t="s">
        <v>183</v>
      </c>
      <c r="D6" s="60">
        <v>10</v>
      </c>
      <c r="E6" s="60"/>
      <c r="F6" s="60">
        <v>6</v>
      </c>
      <c r="G6" s="60"/>
      <c r="H6" s="60">
        <v>1</v>
      </c>
      <c r="I6" s="60"/>
      <c r="J6" s="60">
        <f t="shared" si="0"/>
        <v>15</v>
      </c>
      <c r="K6" s="60"/>
    </row>
    <row r="7" spans="1:11" x14ac:dyDescent="0.25">
      <c r="A7" s="13"/>
      <c r="B7" s="8"/>
      <c r="C7" s="8"/>
      <c r="D7" s="60">
        <f>SUM(D4:D6)</f>
        <v>15</v>
      </c>
      <c r="E7" s="60"/>
      <c r="F7" s="60">
        <f>SUM(F4:F6)</f>
        <v>17</v>
      </c>
      <c r="G7" s="60"/>
      <c r="H7" s="60">
        <f>SUM(H4:H6)</f>
        <v>14</v>
      </c>
      <c r="I7" s="60"/>
      <c r="J7" s="60">
        <f>SUM(J4:J6)</f>
        <v>18</v>
      </c>
      <c r="K7" s="60"/>
    </row>
    <row r="8" spans="1:11" x14ac:dyDescent="0.25">
      <c r="A8" s="14"/>
      <c r="B8" s="9"/>
      <c r="C8" s="9"/>
      <c r="D8" s="9"/>
      <c r="E8" s="9"/>
      <c r="F8" s="9"/>
      <c r="G8" s="9"/>
      <c r="H8" s="9"/>
      <c r="I8" s="9"/>
      <c r="J8" s="9"/>
      <c r="K8" s="61"/>
    </row>
    <row r="11" spans="1:11" x14ac:dyDescent="0.25">
      <c r="B11" s="5" t="s">
        <v>102</v>
      </c>
    </row>
    <row r="12" spans="1:11" x14ac:dyDescent="0.25">
      <c r="C12" t="s">
        <v>145</v>
      </c>
    </row>
  </sheetData>
  <mergeCells count="1">
    <mergeCell ref="A1:K1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5" sqref="F15"/>
    </sheetView>
  </sheetViews>
  <sheetFormatPr defaultRowHeight="15" x14ac:dyDescent="0.25"/>
  <cols>
    <col min="1" max="1" width="4.7109375" customWidth="1"/>
    <col min="2" max="2" width="13.7109375" customWidth="1"/>
    <col min="3" max="3" width="16.28515625" bestFit="1" customWidth="1"/>
    <col min="4" max="4" width="13.140625" customWidth="1"/>
    <col min="5" max="5" width="10.85546875" customWidth="1"/>
    <col min="6" max="6" width="13.5703125" bestFit="1" customWidth="1"/>
    <col min="8" max="8" width="11.42578125" bestFit="1" customWidth="1"/>
    <col min="9" max="9" width="11.7109375" customWidth="1"/>
    <col min="10" max="10" width="13.42578125" customWidth="1"/>
    <col min="11" max="11" width="14.42578125" bestFit="1" customWidth="1"/>
    <col min="12" max="12" width="19.28515625" bestFit="1" customWidth="1"/>
  </cols>
  <sheetData>
    <row r="1" spans="1:19" ht="30.75" customHeight="1" x14ac:dyDescent="0.25">
      <c r="A1" s="44" t="s">
        <v>66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9" x14ac:dyDescent="0.25">
      <c r="A2" s="4" t="s">
        <v>6</v>
      </c>
      <c r="B2" s="4" t="s">
        <v>0</v>
      </c>
      <c r="C2" s="4" t="s">
        <v>74</v>
      </c>
      <c r="D2" s="4" t="s">
        <v>61</v>
      </c>
      <c r="E2" s="2" t="s">
        <v>35</v>
      </c>
      <c r="F2" s="2" t="s">
        <v>36</v>
      </c>
      <c r="G2" s="2" t="s">
        <v>1</v>
      </c>
      <c r="H2" s="2" t="s">
        <v>114</v>
      </c>
      <c r="I2" s="2" t="s">
        <v>67</v>
      </c>
      <c r="J2" s="2" t="s">
        <v>60</v>
      </c>
      <c r="K2" s="2" t="s">
        <v>68</v>
      </c>
      <c r="L2" s="2" t="s">
        <v>65</v>
      </c>
    </row>
    <row r="3" spans="1:19" x14ac:dyDescent="0.25">
      <c r="A3" s="3">
        <v>1</v>
      </c>
      <c r="B3" s="6"/>
      <c r="C3" s="6"/>
      <c r="D3" s="6"/>
      <c r="E3" s="1">
        <v>200300100</v>
      </c>
      <c r="F3" s="1" t="s">
        <v>58</v>
      </c>
      <c r="G3" s="1" t="s">
        <v>2</v>
      </c>
      <c r="H3" s="1"/>
      <c r="I3" s="26">
        <v>41251</v>
      </c>
      <c r="J3" s="1"/>
      <c r="K3" s="1"/>
      <c r="L3" s="1" t="s">
        <v>69</v>
      </c>
    </row>
    <row r="4" spans="1:19" x14ac:dyDescent="0.25">
      <c r="A4" s="3">
        <v>2</v>
      </c>
      <c r="B4" s="6"/>
      <c r="C4" s="6"/>
      <c r="D4" s="6"/>
      <c r="E4" s="1">
        <v>200300400</v>
      </c>
      <c r="F4" s="1" t="s">
        <v>59</v>
      </c>
      <c r="G4" s="1" t="s">
        <v>3</v>
      </c>
      <c r="H4" s="1"/>
      <c r="I4" s="1"/>
      <c r="J4" s="26">
        <v>41253</v>
      </c>
      <c r="K4" s="1"/>
      <c r="L4" s="1" t="s">
        <v>70</v>
      </c>
    </row>
    <row r="5" spans="1:19" x14ac:dyDescent="0.25">
      <c r="A5" s="3"/>
      <c r="B5" s="3"/>
      <c r="C5" s="3"/>
      <c r="D5" s="3"/>
      <c r="E5" s="1"/>
      <c r="F5" s="1"/>
      <c r="G5" s="1"/>
      <c r="H5" s="1"/>
      <c r="I5" s="1"/>
      <c r="J5" s="1"/>
      <c r="K5" s="26">
        <v>41255</v>
      </c>
      <c r="L5" s="1" t="s">
        <v>71</v>
      </c>
    </row>
    <row r="7" spans="1:19" x14ac:dyDescent="0.25">
      <c r="A7" s="47" t="s">
        <v>19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x14ac:dyDescent="0.25">
      <c r="A8" s="7"/>
      <c r="B8" t="s">
        <v>73</v>
      </c>
    </row>
    <row r="9" spans="1:19" x14ac:dyDescent="0.25">
      <c r="A9" s="7"/>
      <c r="B9" t="s">
        <v>72</v>
      </c>
    </row>
    <row r="10" spans="1:19" x14ac:dyDescent="0.25">
      <c r="B10" t="s">
        <v>62</v>
      </c>
    </row>
    <row r="11" spans="1:19" x14ac:dyDescent="0.25">
      <c r="B11" t="s">
        <v>63</v>
      </c>
    </row>
    <row r="12" spans="1:19" x14ac:dyDescent="0.25">
      <c r="B12" t="s">
        <v>64</v>
      </c>
    </row>
  </sheetData>
  <mergeCells count="2">
    <mergeCell ref="A1:L1"/>
    <mergeCell ref="A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18" sqref="G18"/>
    </sheetView>
  </sheetViews>
  <sheetFormatPr defaultRowHeight="15" x14ac:dyDescent="0.25"/>
  <cols>
    <col min="1" max="1" width="7" style="7" customWidth="1"/>
    <col min="2" max="2" width="13.7109375" bestFit="1" customWidth="1"/>
    <col min="3" max="3" width="13.85546875" customWidth="1"/>
    <col min="4" max="4" width="8.5703125" customWidth="1"/>
    <col min="5" max="5" width="14" bestFit="1" customWidth="1"/>
    <col min="6" max="6" width="15.85546875" bestFit="1" customWidth="1"/>
    <col min="7" max="7" width="11" customWidth="1"/>
    <col min="8" max="8" width="14" customWidth="1"/>
    <col min="9" max="9" width="19.28515625" customWidth="1"/>
    <col min="10" max="10" width="12.7109375" customWidth="1"/>
  </cols>
  <sheetData>
    <row r="1" spans="1:10" ht="40.5" customHeight="1" x14ac:dyDescent="0.25">
      <c r="A1" s="48" t="s">
        <v>18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s="5" customFormat="1" ht="18.75" customHeight="1" x14ac:dyDescent="0.25">
      <c r="A2" s="12" t="s">
        <v>6</v>
      </c>
      <c r="B2" s="5" t="s">
        <v>56</v>
      </c>
      <c r="C2" s="11" t="s">
        <v>115</v>
      </c>
      <c r="D2" s="5" t="s">
        <v>4</v>
      </c>
      <c r="E2" s="11" t="s">
        <v>5</v>
      </c>
      <c r="F2" s="11" t="s">
        <v>169</v>
      </c>
      <c r="G2" s="11" t="s">
        <v>26</v>
      </c>
      <c r="H2" s="11" t="s">
        <v>27</v>
      </c>
      <c r="I2" s="11" t="s">
        <v>16</v>
      </c>
      <c r="J2" s="11" t="s">
        <v>17</v>
      </c>
    </row>
    <row r="3" spans="1:10" ht="18" customHeight="1" x14ac:dyDescent="0.25">
      <c r="A3" s="13">
        <v>1</v>
      </c>
      <c r="B3" s="8"/>
      <c r="C3" s="8"/>
      <c r="D3" s="8"/>
      <c r="E3" s="8"/>
      <c r="F3" s="8">
        <v>15</v>
      </c>
      <c r="G3" s="8"/>
      <c r="H3" s="8"/>
      <c r="I3" s="8"/>
      <c r="J3" s="8"/>
    </row>
    <row r="4" spans="1:10" x14ac:dyDescent="0.25">
      <c r="A4" s="13">
        <v>2</v>
      </c>
      <c r="B4" s="8"/>
      <c r="C4" s="8"/>
      <c r="D4" s="8"/>
      <c r="E4" s="8"/>
      <c r="F4" s="8">
        <v>15</v>
      </c>
      <c r="G4" s="8"/>
      <c r="H4" s="8"/>
      <c r="I4" s="8"/>
      <c r="J4" s="8"/>
    </row>
    <row r="5" spans="1:10" x14ac:dyDescent="0.25">
      <c r="A5" s="13">
        <v>3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13"/>
      <c r="B6" s="8"/>
      <c r="C6" s="8"/>
      <c r="D6" s="8"/>
      <c r="E6" s="8"/>
      <c r="F6" s="8"/>
      <c r="G6" s="8"/>
      <c r="H6" s="8"/>
      <c r="I6" s="8"/>
      <c r="J6" s="8"/>
    </row>
    <row r="7" spans="1:10" x14ac:dyDescent="0.25">
      <c r="A7" s="14"/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47" t="s">
        <v>19</v>
      </c>
      <c r="B8" s="47"/>
      <c r="C8" s="47"/>
      <c r="D8" s="47"/>
      <c r="E8" s="47"/>
      <c r="F8" s="47"/>
      <c r="G8" s="47"/>
      <c r="H8" s="47"/>
      <c r="I8" s="47"/>
      <c r="J8" s="47"/>
    </row>
    <row r="9" spans="1:10" x14ac:dyDescent="0.25">
      <c r="A9" s="15"/>
      <c r="B9" s="49" t="s">
        <v>90</v>
      </c>
      <c r="C9" s="49"/>
      <c r="D9" s="49"/>
      <c r="E9" s="10"/>
      <c r="F9" s="10"/>
      <c r="G9" s="10"/>
      <c r="H9" s="10"/>
      <c r="I9" s="10"/>
      <c r="J9" s="10"/>
    </row>
    <row r="10" spans="1:10" x14ac:dyDescent="0.25">
      <c r="A10" s="15"/>
      <c r="B10" s="49" t="s">
        <v>21</v>
      </c>
      <c r="C10" s="49"/>
      <c r="D10" s="49"/>
      <c r="E10" s="10"/>
      <c r="F10" s="10"/>
      <c r="G10" s="10"/>
      <c r="H10" s="10"/>
      <c r="I10" s="10"/>
      <c r="J10" s="10"/>
    </row>
    <row r="11" spans="1:10" x14ac:dyDescent="0.25">
      <c r="A11" s="15"/>
      <c r="B11" s="49" t="s">
        <v>22</v>
      </c>
      <c r="C11" s="49"/>
      <c r="D11" s="49"/>
      <c r="E11" s="10"/>
      <c r="F11" s="10"/>
      <c r="G11" s="10"/>
      <c r="H11" s="10"/>
      <c r="I11" s="10"/>
      <c r="J11" s="10"/>
    </row>
    <row r="12" spans="1:10" x14ac:dyDescent="0.25">
      <c r="A12" s="15"/>
      <c r="B12" s="49" t="s">
        <v>23</v>
      </c>
      <c r="C12" s="49"/>
      <c r="D12" s="49"/>
      <c r="E12" s="10"/>
      <c r="F12" s="10"/>
      <c r="G12" s="10"/>
      <c r="H12" s="10"/>
      <c r="I12" s="10"/>
      <c r="J12" s="10"/>
    </row>
  </sheetData>
  <mergeCells count="6">
    <mergeCell ref="A1:J1"/>
    <mergeCell ref="A8:J8"/>
    <mergeCell ref="B9:D9"/>
    <mergeCell ref="B11:D11"/>
    <mergeCell ref="B12:D12"/>
    <mergeCell ref="B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13.5703125" bestFit="1" customWidth="1"/>
    <col min="3" max="3" width="14.140625" customWidth="1"/>
    <col min="4" max="5" width="11.85546875" customWidth="1"/>
    <col min="6" max="6" width="9.28515625" bestFit="1" customWidth="1"/>
    <col min="7" max="7" width="15.42578125" customWidth="1"/>
    <col min="8" max="8" width="14.28515625" customWidth="1"/>
    <col min="9" max="9" width="11.85546875" customWidth="1"/>
  </cols>
  <sheetData>
    <row r="1" spans="1:9" ht="23.25" x14ac:dyDescent="0.25">
      <c r="A1" s="48" t="s">
        <v>166</v>
      </c>
      <c r="B1" s="48"/>
      <c r="C1" s="48"/>
      <c r="D1" s="48"/>
      <c r="E1" s="48"/>
      <c r="F1" s="48"/>
      <c r="G1" s="48"/>
      <c r="H1" s="48"/>
      <c r="I1" s="48"/>
    </row>
    <row r="2" spans="1:9" ht="20.25" customHeight="1" x14ac:dyDescent="0.25">
      <c r="A2" s="12" t="s">
        <v>6</v>
      </c>
      <c r="B2" s="5" t="s">
        <v>168</v>
      </c>
      <c r="C2" s="11" t="s">
        <v>115</v>
      </c>
      <c r="D2" s="5" t="s">
        <v>4</v>
      </c>
      <c r="E2" s="11" t="s">
        <v>5</v>
      </c>
      <c r="F2" s="11" t="s">
        <v>26</v>
      </c>
      <c r="G2" s="11" t="s">
        <v>27</v>
      </c>
      <c r="H2" s="11" t="s">
        <v>167</v>
      </c>
      <c r="I2" s="11" t="s">
        <v>17</v>
      </c>
    </row>
    <row r="3" spans="1:9" x14ac:dyDescent="0.25">
      <c r="A3" s="13">
        <v>1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13">
        <v>2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13">
        <v>3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13"/>
      <c r="B6" s="8"/>
      <c r="C6" s="8"/>
      <c r="D6" s="8"/>
      <c r="E6" s="8"/>
      <c r="F6" s="8"/>
      <c r="G6" s="8"/>
      <c r="H6" s="8"/>
      <c r="I6" s="8"/>
    </row>
    <row r="7" spans="1:9" x14ac:dyDescent="0.25">
      <c r="A7" s="14"/>
      <c r="B7" s="9"/>
      <c r="C7" s="9"/>
      <c r="D7" s="9"/>
      <c r="E7" s="9"/>
      <c r="F7" s="9"/>
      <c r="G7" s="9"/>
      <c r="H7" s="9"/>
      <c r="I7" s="9"/>
    </row>
    <row r="8" spans="1:9" x14ac:dyDescent="0.25">
      <c r="A8" s="47" t="s">
        <v>19</v>
      </c>
      <c r="B8" s="47"/>
      <c r="C8" s="47"/>
      <c r="D8" s="47"/>
      <c r="E8" s="47"/>
      <c r="F8" s="47"/>
      <c r="G8" s="47"/>
      <c r="H8" s="47"/>
      <c r="I8" s="47"/>
    </row>
    <row r="9" spans="1:9" x14ac:dyDescent="0.25">
      <c r="A9" s="15"/>
      <c r="B9" s="49" t="s">
        <v>90</v>
      </c>
      <c r="C9" s="49"/>
      <c r="D9" s="49"/>
      <c r="E9" s="42"/>
      <c r="F9" s="42"/>
      <c r="G9" s="42"/>
      <c r="H9" s="42"/>
      <c r="I9" s="42"/>
    </row>
    <row r="10" spans="1:9" x14ac:dyDescent="0.25">
      <c r="A10" s="15"/>
      <c r="B10" s="49" t="s">
        <v>21</v>
      </c>
      <c r="C10" s="49"/>
      <c r="D10" s="49"/>
      <c r="E10" s="42"/>
      <c r="F10" s="42"/>
      <c r="G10" s="42"/>
      <c r="H10" s="42"/>
      <c r="I10" s="42"/>
    </row>
    <row r="11" spans="1:9" x14ac:dyDescent="0.25">
      <c r="A11" s="15"/>
      <c r="B11" s="49" t="s">
        <v>22</v>
      </c>
      <c r="C11" s="49"/>
      <c r="D11" s="49"/>
      <c r="E11" s="42"/>
      <c r="F11" s="42"/>
      <c r="G11" s="42"/>
      <c r="H11" s="42"/>
      <c r="I11" s="42"/>
    </row>
    <row r="12" spans="1:9" x14ac:dyDescent="0.25">
      <c r="A12" s="15"/>
      <c r="B12" s="49" t="s">
        <v>23</v>
      </c>
      <c r="C12" s="49"/>
      <c r="D12" s="49"/>
      <c r="E12" s="42"/>
      <c r="F12" s="42"/>
      <c r="G12" s="42"/>
      <c r="H12" s="42"/>
      <c r="I12" s="42"/>
    </row>
  </sheetData>
  <mergeCells count="6">
    <mergeCell ref="B12:D12"/>
    <mergeCell ref="A1:I1"/>
    <mergeCell ref="A8:I8"/>
    <mergeCell ref="B9:D9"/>
    <mergeCell ref="B10:D10"/>
    <mergeCell ref="B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M1"/>
    </sheetView>
  </sheetViews>
  <sheetFormatPr defaultRowHeight="15" x14ac:dyDescent="0.25"/>
  <cols>
    <col min="1" max="1" width="5" customWidth="1"/>
    <col min="2" max="2" width="11.7109375" customWidth="1"/>
    <col min="5" max="5" width="14.85546875" customWidth="1"/>
    <col min="6" max="6" width="17.7109375" bestFit="1" customWidth="1"/>
    <col min="7" max="7" width="15.7109375" customWidth="1"/>
    <col min="9" max="9" width="13.140625" customWidth="1"/>
    <col min="10" max="10" width="17.28515625" customWidth="1"/>
    <col min="11" max="11" width="18.5703125" customWidth="1"/>
    <col min="12" max="12" width="19.5703125" customWidth="1"/>
  </cols>
  <sheetData>
    <row r="1" spans="1:13" ht="39" customHeight="1" x14ac:dyDescent="0.25">
      <c r="A1" s="48" t="s">
        <v>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23.25" customHeight="1" x14ac:dyDescent="0.25">
      <c r="A2" s="12" t="s">
        <v>6</v>
      </c>
      <c r="B2" s="11" t="s">
        <v>14</v>
      </c>
      <c r="C2" s="11" t="s">
        <v>4</v>
      </c>
      <c r="D2" s="11" t="s">
        <v>5</v>
      </c>
      <c r="E2" s="11" t="s">
        <v>15</v>
      </c>
      <c r="F2" s="11" t="s">
        <v>93</v>
      </c>
      <c r="G2" s="11" t="s">
        <v>24</v>
      </c>
      <c r="H2" s="11" t="s">
        <v>26</v>
      </c>
      <c r="I2" s="11" t="s">
        <v>27</v>
      </c>
      <c r="J2" s="11" t="s">
        <v>28</v>
      </c>
      <c r="K2" s="11" t="s">
        <v>91</v>
      </c>
      <c r="L2" s="11" t="s">
        <v>16</v>
      </c>
      <c r="M2" s="11" t="s">
        <v>17</v>
      </c>
    </row>
    <row r="3" spans="1:13" ht="16.5" customHeight="1" x14ac:dyDescent="0.25">
      <c r="A3" s="13">
        <v>1</v>
      </c>
      <c r="B3" s="8"/>
      <c r="C3" s="8"/>
      <c r="D3" s="8"/>
      <c r="E3" s="8"/>
      <c r="F3" s="8"/>
      <c r="G3" s="8" t="s">
        <v>25</v>
      </c>
      <c r="H3" s="8"/>
      <c r="I3" s="8"/>
      <c r="J3" s="8"/>
      <c r="K3" s="8"/>
      <c r="L3" s="8"/>
      <c r="M3" s="8"/>
    </row>
    <row r="4" spans="1:13" ht="20.25" customHeight="1" x14ac:dyDescent="0.25">
      <c r="A4" s="13">
        <v>2</v>
      </c>
      <c r="B4" s="8"/>
      <c r="C4" s="8"/>
      <c r="D4" s="8"/>
      <c r="E4" s="8"/>
      <c r="F4" s="8"/>
      <c r="G4" s="8" t="s">
        <v>25</v>
      </c>
      <c r="H4" s="8"/>
      <c r="I4" s="8"/>
      <c r="J4" s="8"/>
      <c r="K4" s="8"/>
      <c r="L4" s="8"/>
      <c r="M4" s="8"/>
    </row>
    <row r="5" spans="1:13" ht="17.25" customHeight="1" x14ac:dyDescent="0.25">
      <c r="A5" s="13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1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14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47" t="s">
        <v>19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x14ac:dyDescent="0.25">
      <c r="A10" s="15"/>
      <c r="B10" s="49" t="s">
        <v>20</v>
      </c>
      <c r="C10" s="49"/>
      <c r="D10" s="49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15"/>
      <c r="B11" s="49" t="s">
        <v>21</v>
      </c>
      <c r="C11" s="49"/>
      <c r="D11" s="49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15"/>
      <c r="B12" s="49" t="s">
        <v>22</v>
      </c>
      <c r="C12" s="49"/>
      <c r="D12" s="49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15"/>
      <c r="B13" s="49" t="s">
        <v>23</v>
      </c>
      <c r="C13" s="49"/>
      <c r="D13" s="49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B14" t="s">
        <v>92</v>
      </c>
    </row>
  </sheetData>
  <mergeCells count="6">
    <mergeCell ref="B13:D13"/>
    <mergeCell ref="A1:M1"/>
    <mergeCell ref="A9:M9"/>
    <mergeCell ref="B10:D10"/>
    <mergeCell ref="B11:D11"/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12" sqref="K12"/>
    </sheetView>
  </sheetViews>
  <sheetFormatPr defaultRowHeight="15" x14ac:dyDescent="0.25"/>
  <cols>
    <col min="1" max="1" width="5.85546875" style="7" customWidth="1"/>
    <col min="2" max="2" width="12.28515625" customWidth="1"/>
    <col min="3" max="3" width="15.7109375" bestFit="1" customWidth="1"/>
    <col min="4" max="4" width="13.140625" bestFit="1" customWidth="1"/>
    <col min="5" max="5" width="13.7109375" customWidth="1"/>
    <col min="6" max="6" width="11.28515625" bestFit="1" customWidth="1"/>
    <col min="7" max="7" width="10.7109375" bestFit="1" customWidth="1"/>
    <col min="9" max="10" width="11.28515625" bestFit="1" customWidth="1"/>
    <col min="11" max="11" width="15.140625" bestFit="1" customWidth="1"/>
    <col min="12" max="12" width="12.5703125" customWidth="1"/>
    <col min="13" max="13" width="10.85546875" customWidth="1"/>
  </cols>
  <sheetData>
    <row r="1" spans="1:13" ht="35.25" customHeight="1" x14ac:dyDescent="0.25">
      <c r="A1" s="48" t="s">
        <v>57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7.25" customHeight="1" x14ac:dyDescent="0.25">
      <c r="A2" s="22" t="s">
        <v>6</v>
      </c>
      <c r="B2" s="22" t="s">
        <v>14</v>
      </c>
      <c r="C2" s="5" t="s">
        <v>94</v>
      </c>
      <c r="D2" s="22" t="s">
        <v>46</v>
      </c>
      <c r="E2" s="22" t="s">
        <v>56</v>
      </c>
      <c r="F2" s="22" t="s">
        <v>61</v>
      </c>
      <c r="G2" s="22" t="s">
        <v>95</v>
      </c>
      <c r="H2" s="22" t="s">
        <v>47</v>
      </c>
      <c r="I2" s="22" t="s">
        <v>67</v>
      </c>
      <c r="J2" s="22" t="s">
        <v>60</v>
      </c>
      <c r="K2" s="22" t="s">
        <v>68</v>
      </c>
      <c r="L2" s="22" t="s">
        <v>48</v>
      </c>
      <c r="M2" s="22" t="s">
        <v>17</v>
      </c>
    </row>
    <row r="3" spans="1:13" x14ac:dyDescent="0.25">
      <c r="A3" s="13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13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13" t="s">
        <v>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" customHeight="1" x14ac:dyDescent="0.25">
      <c r="A6" s="25"/>
      <c r="B6" s="23"/>
      <c r="C6" s="23"/>
      <c r="D6" s="23"/>
      <c r="E6" s="23"/>
      <c r="F6" s="24"/>
      <c r="G6" s="13"/>
      <c r="H6" s="8"/>
      <c r="I6" s="8"/>
      <c r="J6" s="8"/>
      <c r="K6" s="8"/>
      <c r="L6" s="8"/>
      <c r="M6" s="8"/>
    </row>
    <row r="7" spans="1:13" x14ac:dyDescent="0.25">
      <c r="A7" s="14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49" t="s">
        <v>50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x14ac:dyDescent="0.25">
      <c r="A9" s="15">
        <v>1</v>
      </c>
      <c r="B9" s="49" t="s">
        <v>51</v>
      </c>
      <c r="C9" s="49"/>
      <c r="D9" s="10"/>
      <c r="E9" s="10"/>
      <c r="F9" s="10"/>
      <c r="G9" s="10"/>
      <c r="H9" s="10"/>
      <c r="I9" s="31"/>
      <c r="J9" s="31"/>
      <c r="K9" s="31"/>
      <c r="L9" s="10"/>
      <c r="M9" s="10"/>
    </row>
    <row r="10" spans="1:13" x14ac:dyDescent="0.25">
      <c r="A10" s="15">
        <v>2</v>
      </c>
      <c r="B10" s="49" t="s">
        <v>52</v>
      </c>
      <c r="C10" s="49"/>
      <c r="D10" s="10"/>
      <c r="E10" s="10"/>
      <c r="F10" s="10"/>
      <c r="G10" s="10"/>
      <c r="H10" s="10"/>
      <c r="I10" s="31"/>
      <c r="J10" s="31"/>
      <c r="K10" s="31"/>
      <c r="L10" s="10"/>
      <c r="M10" s="10"/>
    </row>
    <row r="11" spans="1:13" x14ac:dyDescent="0.25">
      <c r="A11" s="15">
        <v>3</v>
      </c>
      <c r="B11" s="49" t="s">
        <v>53</v>
      </c>
      <c r="C11" s="49"/>
      <c r="D11" s="10"/>
      <c r="E11" s="10"/>
      <c r="F11" s="10"/>
      <c r="G11" s="10"/>
      <c r="H11" s="10"/>
      <c r="I11" s="31"/>
      <c r="J11" s="31"/>
      <c r="K11" s="31"/>
      <c r="L11" s="10"/>
      <c r="M11" s="10"/>
    </row>
    <row r="12" spans="1:13" x14ac:dyDescent="0.25">
      <c r="A12" s="15">
        <v>4</v>
      </c>
      <c r="B12" s="49" t="s">
        <v>54</v>
      </c>
      <c r="C12" s="49"/>
      <c r="D12" s="10"/>
      <c r="E12" s="10"/>
      <c r="F12" s="10"/>
      <c r="G12" s="10"/>
      <c r="H12" s="10"/>
      <c r="I12" s="31"/>
      <c r="J12" s="31"/>
      <c r="K12" s="31"/>
      <c r="L12" s="10"/>
      <c r="M12" s="10"/>
    </row>
    <row r="13" spans="1:13" x14ac:dyDescent="0.25">
      <c r="A13" s="15">
        <v>5</v>
      </c>
      <c r="B13" s="49" t="s">
        <v>55</v>
      </c>
      <c r="C13" s="49"/>
      <c r="D13" s="10"/>
      <c r="E13" s="10"/>
      <c r="F13" s="10"/>
      <c r="G13" s="10"/>
      <c r="H13" s="10"/>
      <c r="I13" s="31"/>
      <c r="J13" s="31"/>
      <c r="K13" s="31"/>
      <c r="L13" s="10"/>
      <c r="M13" s="10"/>
    </row>
  </sheetData>
  <mergeCells count="7">
    <mergeCell ref="B12:C12"/>
    <mergeCell ref="B13:C13"/>
    <mergeCell ref="A1:M1"/>
    <mergeCell ref="A8:M8"/>
    <mergeCell ref="B9:C9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22" sqref="D22"/>
    </sheetView>
  </sheetViews>
  <sheetFormatPr defaultRowHeight="15" x14ac:dyDescent="0.25"/>
  <cols>
    <col min="2" max="2" width="16.5703125" customWidth="1"/>
    <col min="3" max="3" width="13.85546875" customWidth="1"/>
    <col min="4" max="4" width="12.85546875" customWidth="1"/>
    <col min="5" max="5" width="8.140625" bestFit="1" customWidth="1"/>
    <col min="6" max="6" width="13.140625" bestFit="1" customWidth="1"/>
    <col min="7" max="7" width="9.140625" bestFit="1" customWidth="1"/>
    <col min="8" max="8" width="12" bestFit="1" customWidth="1"/>
    <col min="9" max="9" width="10.42578125" bestFit="1" customWidth="1"/>
    <col min="10" max="10" width="11.5703125" customWidth="1"/>
  </cols>
  <sheetData>
    <row r="1" spans="1:16" ht="23.25" x14ac:dyDescent="0.25">
      <c r="A1" s="55" t="s">
        <v>146</v>
      </c>
      <c r="B1" s="55"/>
      <c r="C1" s="55"/>
      <c r="D1" s="55"/>
      <c r="E1" s="55"/>
      <c r="F1" s="55"/>
      <c r="G1" s="55"/>
      <c r="H1" s="55"/>
      <c r="I1" s="55"/>
      <c r="J1" s="55"/>
    </row>
    <row r="2" spans="1:16" x14ac:dyDescent="0.25">
      <c r="A2" s="56" t="s">
        <v>147</v>
      </c>
      <c r="B2" s="57"/>
      <c r="C2" s="57"/>
      <c r="D2" s="57"/>
      <c r="E2" s="57"/>
      <c r="F2" s="57"/>
      <c r="G2" s="57"/>
      <c r="H2" s="57"/>
      <c r="I2" s="57"/>
      <c r="J2" s="57"/>
    </row>
    <row r="3" spans="1:16" x14ac:dyDescent="0.25">
      <c r="A3" s="58" t="s">
        <v>148</v>
      </c>
      <c r="B3" s="58"/>
      <c r="C3" s="58"/>
      <c r="D3" s="58"/>
      <c r="E3" s="58"/>
      <c r="F3" s="58" t="s">
        <v>149</v>
      </c>
      <c r="G3" s="58"/>
      <c r="H3" s="58"/>
      <c r="I3" s="58"/>
      <c r="J3" s="58"/>
    </row>
    <row r="4" spans="1:16" x14ac:dyDescent="0.25">
      <c r="A4" s="53" t="s">
        <v>150</v>
      </c>
      <c r="B4" s="53"/>
      <c r="C4" s="53"/>
      <c r="D4" s="53"/>
      <c r="E4" s="53"/>
      <c r="F4" s="53" t="s">
        <v>151</v>
      </c>
      <c r="G4" s="53"/>
      <c r="H4" s="53"/>
      <c r="I4" s="53"/>
      <c r="J4" s="53"/>
    </row>
    <row r="5" spans="1:16" x14ac:dyDescent="0.25">
      <c r="A5" s="53" t="s">
        <v>152</v>
      </c>
      <c r="B5" s="53"/>
      <c r="C5" s="53"/>
      <c r="D5" s="53"/>
      <c r="E5" s="53"/>
      <c r="F5" s="53" t="s">
        <v>153</v>
      </c>
      <c r="G5" s="53"/>
      <c r="H5" s="53"/>
      <c r="I5" s="53"/>
      <c r="J5" s="53"/>
    </row>
    <row r="6" spans="1:16" x14ac:dyDescent="0.25">
      <c r="A6" s="53" t="s">
        <v>154</v>
      </c>
      <c r="B6" s="53"/>
      <c r="C6" s="53"/>
      <c r="D6" s="53"/>
      <c r="E6" s="53"/>
      <c r="F6" s="53" t="s">
        <v>155</v>
      </c>
      <c r="G6" s="53"/>
      <c r="H6" s="53"/>
      <c r="I6" s="53"/>
      <c r="J6" s="53"/>
    </row>
    <row r="7" spans="1:16" x14ac:dyDescent="0.25">
      <c r="A7" s="53" t="s">
        <v>155</v>
      </c>
      <c r="B7" s="53"/>
      <c r="C7" s="53"/>
      <c r="D7" s="53"/>
      <c r="E7" s="53"/>
      <c r="F7" s="54"/>
      <c r="G7" s="54"/>
      <c r="H7" s="54"/>
      <c r="I7" s="54"/>
      <c r="J7" s="54"/>
    </row>
    <row r="8" spans="1:16" x14ac:dyDescent="0.25">
      <c r="A8" s="50" t="s">
        <v>156</v>
      </c>
      <c r="B8" s="51"/>
      <c r="C8" s="51"/>
      <c r="D8" s="51"/>
      <c r="E8" s="51"/>
      <c r="F8" s="51"/>
      <c r="G8" s="51"/>
      <c r="H8" s="51"/>
      <c r="I8" s="51"/>
      <c r="J8" s="52"/>
    </row>
    <row r="9" spans="1:16" x14ac:dyDescent="0.25">
      <c r="A9" s="4" t="s">
        <v>6</v>
      </c>
      <c r="B9" s="4" t="s">
        <v>0</v>
      </c>
      <c r="C9" s="4" t="s">
        <v>115</v>
      </c>
      <c r="D9" s="4" t="s">
        <v>61</v>
      </c>
      <c r="E9" s="2" t="s">
        <v>1</v>
      </c>
      <c r="F9" s="2" t="s">
        <v>157</v>
      </c>
      <c r="G9" s="2" t="s">
        <v>158</v>
      </c>
      <c r="H9" s="2" t="s">
        <v>159</v>
      </c>
      <c r="I9" s="2" t="s">
        <v>160</v>
      </c>
      <c r="J9" s="2" t="s">
        <v>17</v>
      </c>
    </row>
    <row r="10" spans="1:16" x14ac:dyDescent="0.25">
      <c r="A10" s="3">
        <v>1</v>
      </c>
      <c r="B10" s="6"/>
      <c r="C10" s="6"/>
      <c r="D10" s="1">
        <v>200300100</v>
      </c>
      <c r="E10" s="1" t="s">
        <v>2</v>
      </c>
      <c r="F10" s="1"/>
      <c r="G10" s="1"/>
      <c r="H10" s="1"/>
      <c r="I10" s="1">
        <v>400</v>
      </c>
      <c r="J10" s="1"/>
    </row>
    <row r="11" spans="1:16" x14ac:dyDescent="0.25">
      <c r="A11" s="3">
        <v>2</v>
      </c>
      <c r="B11" s="6"/>
      <c r="C11" s="6"/>
      <c r="D11" s="1">
        <v>200300400</v>
      </c>
      <c r="E11" s="1" t="s">
        <v>3</v>
      </c>
      <c r="F11" s="1"/>
      <c r="G11" s="1"/>
      <c r="H11" s="1"/>
      <c r="I11" s="1">
        <v>600</v>
      </c>
      <c r="J11" s="1"/>
    </row>
    <row r="12" spans="1:16" x14ac:dyDescent="0.25">
      <c r="A12" s="3"/>
      <c r="B12" s="3"/>
      <c r="C12" s="3"/>
      <c r="D12" s="1"/>
      <c r="E12" s="1"/>
      <c r="F12" s="1"/>
      <c r="G12" s="1"/>
      <c r="H12" s="1"/>
      <c r="I12" s="1">
        <v>1000</v>
      </c>
      <c r="J12" s="1"/>
    </row>
    <row r="14" spans="1:16" x14ac:dyDescent="0.25">
      <c r="A14" s="47" t="s">
        <v>19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</row>
    <row r="15" spans="1:16" x14ac:dyDescent="0.25">
      <c r="A15" s="15"/>
      <c r="B15" s="49" t="s">
        <v>161</v>
      </c>
      <c r="C15" s="49"/>
      <c r="D15" s="49"/>
      <c r="E15" s="49"/>
      <c r="F15" s="49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x14ac:dyDescent="0.25">
      <c r="A16" s="7"/>
      <c r="B16" t="s">
        <v>162</v>
      </c>
    </row>
    <row r="17" spans="2:2" x14ac:dyDescent="0.25">
      <c r="B17" t="s">
        <v>62</v>
      </c>
    </row>
    <row r="18" spans="2:2" x14ac:dyDescent="0.25">
      <c r="B18" t="s">
        <v>163</v>
      </c>
    </row>
    <row r="19" spans="2:2" x14ac:dyDescent="0.25">
      <c r="B19" t="s">
        <v>164</v>
      </c>
    </row>
  </sheetData>
  <mergeCells count="15">
    <mergeCell ref="A1:J1"/>
    <mergeCell ref="A2:J2"/>
    <mergeCell ref="A3:E3"/>
    <mergeCell ref="F3:J3"/>
    <mergeCell ref="A4:E4"/>
    <mergeCell ref="F4:J4"/>
    <mergeCell ref="A8:J8"/>
    <mergeCell ref="A14:P14"/>
    <mergeCell ref="B15:F15"/>
    <mergeCell ref="A5:E5"/>
    <mergeCell ref="F5:J5"/>
    <mergeCell ref="A6:E6"/>
    <mergeCell ref="F6:J6"/>
    <mergeCell ref="A7:E7"/>
    <mergeCell ref="F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D4" sqref="D4"/>
    </sheetView>
  </sheetViews>
  <sheetFormatPr defaultRowHeight="15" x14ac:dyDescent="0.25"/>
  <cols>
    <col min="1" max="1" width="6.42578125" style="7" customWidth="1"/>
    <col min="2" max="2" width="16.85546875" style="7" bestFit="1" customWidth="1"/>
    <col min="3" max="3" width="11.42578125" customWidth="1"/>
    <col min="4" max="4" width="13.5703125" bestFit="1" customWidth="1"/>
    <col min="5" max="5" width="13.5703125" customWidth="1"/>
    <col min="6" max="6" width="13.5703125" bestFit="1" customWidth="1"/>
    <col min="7" max="7" width="13.5703125" customWidth="1"/>
    <col min="8" max="8" width="15.28515625" bestFit="1" customWidth="1"/>
  </cols>
  <sheetData>
    <row r="1" spans="1:18" ht="38.25" customHeight="1" x14ac:dyDescent="0.25">
      <c r="A1" s="55" t="s">
        <v>30</v>
      </c>
      <c r="B1" s="55"/>
      <c r="C1" s="55"/>
      <c r="D1" s="55"/>
      <c r="E1" s="55"/>
      <c r="F1" s="55"/>
      <c r="G1" s="55"/>
      <c r="H1" s="55"/>
      <c r="I1" s="16"/>
      <c r="J1" s="16"/>
      <c r="K1" s="16"/>
    </row>
    <row r="2" spans="1:18" s="5" customFormat="1" x14ac:dyDescent="0.25">
      <c r="A2" s="4" t="s">
        <v>6</v>
      </c>
      <c r="B2" s="4" t="s">
        <v>31</v>
      </c>
      <c r="C2" s="2" t="s">
        <v>35</v>
      </c>
      <c r="D2" s="2" t="s">
        <v>36</v>
      </c>
      <c r="E2" s="2" t="s">
        <v>117</v>
      </c>
      <c r="F2" s="2" t="s">
        <v>39</v>
      </c>
      <c r="G2" s="2" t="s">
        <v>40</v>
      </c>
      <c r="H2" s="2" t="s">
        <v>116</v>
      </c>
    </row>
    <row r="3" spans="1:18" x14ac:dyDescent="0.25">
      <c r="A3" s="3"/>
      <c r="B3" s="32" t="s">
        <v>96</v>
      </c>
      <c r="C3" s="32" t="s">
        <v>97</v>
      </c>
      <c r="D3" s="32" t="s">
        <v>98</v>
      </c>
      <c r="E3" s="32" t="s">
        <v>99</v>
      </c>
      <c r="F3" s="32" t="s">
        <v>100</v>
      </c>
      <c r="G3" s="32" t="s">
        <v>101</v>
      </c>
      <c r="H3" s="32" t="s">
        <v>118</v>
      </c>
    </row>
    <row r="4" spans="1:18" x14ac:dyDescent="0.25">
      <c r="A4" s="3">
        <v>1</v>
      </c>
      <c r="B4" s="3" t="s">
        <v>33</v>
      </c>
      <c r="C4" s="21">
        <v>2003000</v>
      </c>
      <c r="D4" s="21" t="s">
        <v>58</v>
      </c>
      <c r="E4" s="21"/>
      <c r="F4" s="17">
        <v>5000</v>
      </c>
      <c r="G4" s="17">
        <v>3000</v>
      </c>
      <c r="H4" s="17">
        <v>2000</v>
      </c>
    </row>
    <row r="5" spans="1:18" x14ac:dyDescent="0.25">
      <c r="A5" s="3">
        <v>2</v>
      </c>
      <c r="B5" s="3" t="s">
        <v>34</v>
      </c>
      <c r="C5" s="1">
        <v>2003001</v>
      </c>
      <c r="D5" s="1" t="s">
        <v>86</v>
      </c>
      <c r="E5" s="1"/>
      <c r="F5" s="17">
        <v>6000</v>
      </c>
      <c r="G5" s="17">
        <v>3000</v>
      </c>
      <c r="H5" s="17">
        <v>3000</v>
      </c>
    </row>
    <row r="6" spans="1:18" x14ac:dyDescent="0.25">
      <c r="A6" s="3"/>
      <c r="B6" s="3"/>
      <c r="C6" s="1"/>
      <c r="D6" s="1"/>
      <c r="E6" s="1"/>
      <c r="F6" s="18"/>
      <c r="G6" s="18"/>
      <c r="H6" s="19">
        <f>SUM(H4:H5)</f>
        <v>5000</v>
      </c>
    </row>
    <row r="8" spans="1:18" x14ac:dyDescent="0.25">
      <c r="C8" s="15"/>
      <c r="D8" s="49"/>
      <c r="E8" s="49"/>
      <c r="F8" s="49"/>
      <c r="G8" s="49"/>
      <c r="H8" s="49"/>
      <c r="I8" s="49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5">
      <c r="B9" s="47" t="s">
        <v>19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10"/>
    </row>
    <row r="10" spans="1:18" x14ac:dyDescent="0.25">
      <c r="B10" s="15"/>
      <c r="C10" s="49" t="s">
        <v>32</v>
      </c>
      <c r="D10" s="49"/>
      <c r="E10" s="49"/>
      <c r="F10" s="49"/>
      <c r="G10" s="49"/>
      <c r="H10" s="49"/>
      <c r="I10" s="10"/>
      <c r="J10" s="10"/>
      <c r="K10" s="10"/>
      <c r="L10" s="10"/>
      <c r="M10" s="10"/>
      <c r="N10" s="10"/>
      <c r="O10" s="10"/>
      <c r="P10" s="10"/>
      <c r="Q10" s="10"/>
    </row>
    <row r="11" spans="1:18" x14ac:dyDescent="0.25">
      <c r="B11" s="15"/>
      <c r="C11" s="49" t="s">
        <v>21</v>
      </c>
      <c r="D11" s="49"/>
      <c r="E11" s="49"/>
      <c r="F11" s="49"/>
      <c r="G11" s="49"/>
      <c r="H11" s="49"/>
      <c r="I11" s="10"/>
      <c r="J11" s="10"/>
      <c r="K11" s="10"/>
      <c r="L11" s="10"/>
      <c r="M11" s="10"/>
      <c r="N11" s="10"/>
      <c r="O11" s="10"/>
      <c r="P11" s="10"/>
      <c r="Q11" s="10"/>
    </row>
    <row r="12" spans="1:18" x14ac:dyDescent="0.25">
      <c r="C12" t="s">
        <v>122</v>
      </c>
    </row>
    <row r="15" spans="1:18" x14ac:dyDescent="0.25">
      <c r="B15" s="33" t="s">
        <v>102</v>
      </c>
    </row>
    <row r="16" spans="1:18" x14ac:dyDescent="0.25">
      <c r="B16" s="33"/>
      <c r="C16" t="s">
        <v>121</v>
      </c>
    </row>
    <row r="17" spans="3:3" x14ac:dyDescent="0.25">
      <c r="C17" t="s">
        <v>119</v>
      </c>
    </row>
    <row r="18" spans="3:3" x14ac:dyDescent="0.25">
      <c r="C18" t="s">
        <v>104</v>
      </c>
    </row>
    <row r="19" spans="3:3" x14ac:dyDescent="0.25">
      <c r="C19" t="s">
        <v>105</v>
      </c>
    </row>
    <row r="20" spans="3:3" x14ac:dyDescent="0.25">
      <c r="C20" t="s">
        <v>106</v>
      </c>
    </row>
    <row r="21" spans="3:3" x14ac:dyDescent="0.25">
      <c r="C21" t="s">
        <v>120</v>
      </c>
    </row>
    <row r="22" spans="3:3" x14ac:dyDescent="0.25">
      <c r="C22" t="s">
        <v>107</v>
      </c>
    </row>
    <row r="23" spans="3:3" x14ac:dyDescent="0.25">
      <c r="C23" t="s">
        <v>123</v>
      </c>
    </row>
  </sheetData>
  <mergeCells count="5">
    <mergeCell ref="C10:H10"/>
    <mergeCell ref="C11:H11"/>
    <mergeCell ref="A1:H1"/>
    <mergeCell ref="D8:I8"/>
    <mergeCell ref="B9:Q9"/>
  </mergeCells>
  <hyperlinks>
    <hyperlink ref="C4" location="'6.1 CT CN KH'!A1" display="'6.1 CT CN KH'!A1"/>
    <hyperlink ref="D4" location="'6.1 CT CN KH'!A1" display="Nguyễn Văn A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E11" sqref="E11"/>
    </sheetView>
  </sheetViews>
  <sheetFormatPr defaultRowHeight="15" x14ac:dyDescent="0.25"/>
  <cols>
    <col min="2" max="2" width="11.85546875" bestFit="1" customWidth="1"/>
    <col min="3" max="3" width="16.85546875" bestFit="1" customWidth="1"/>
    <col min="4" max="4" width="19.85546875" bestFit="1" customWidth="1"/>
    <col min="5" max="5" width="15.5703125" bestFit="1" customWidth="1"/>
    <col min="6" max="6" width="19.7109375" bestFit="1" customWidth="1"/>
    <col min="7" max="7" width="13.5703125" bestFit="1" customWidth="1"/>
  </cols>
  <sheetData>
    <row r="1" spans="1:16" ht="35.25" customHeight="1" x14ac:dyDescent="0.25">
      <c r="A1" s="55" t="s">
        <v>75</v>
      </c>
      <c r="B1" s="55"/>
      <c r="C1" s="55"/>
      <c r="D1" s="55"/>
      <c r="E1" s="55"/>
      <c r="F1" s="55"/>
      <c r="G1" s="55"/>
      <c r="H1" s="16"/>
      <c r="I1" s="16"/>
      <c r="J1" s="16"/>
    </row>
    <row r="2" spans="1:16" x14ac:dyDescent="0.25">
      <c r="A2" s="6" t="s">
        <v>76</v>
      </c>
      <c r="B2" s="6"/>
      <c r="C2" s="3"/>
      <c r="D2" s="3"/>
      <c r="E2" s="1"/>
      <c r="F2" s="1"/>
      <c r="G2" s="17"/>
    </row>
    <row r="3" spans="1:16" x14ac:dyDescent="0.25">
      <c r="A3" s="4" t="s">
        <v>6</v>
      </c>
      <c r="B3" s="4" t="s">
        <v>77</v>
      </c>
      <c r="C3" s="4" t="s">
        <v>0</v>
      </c>
      <c r="D3" s="4" t="s">
        <v>79</v>
      </c>
      <c r="E3" s="2" t="s">
        <v>78</v>
      </c>
      <c r="F3" s="2" t="s">
        <v>80</v>
      </c>
      <c r="G3" s="2" t="s">
        <v>17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3">
        <v>1</v>
      </c>
      <c r="B4" s="3" t="s">
        <v>82</v>
      </c>
      <c r="C4" s="3"/>
      <c r="D4" s="3" t="s">
        <v>85</v>
      </c>
      <c r="E4" s="1"/>
      <c r="F4" s="27">
        <v>1000000</v>
      </c>
      <c r="G4" s="17"/>
    </row>
    <row r="5" spans="1:16" x14ac:dyDescent="0.25">
      <c r="A5" s="3">
        <v>2</v>
      </c>
      <c r="B5" s="3" t="s">
        <v>83</v>
      </c>
      <c r="C5" s="3"/>
      <c r="D5" s="3" t="s">
        <v>84</v>
      </c>
      <c r="E5" s="1"/>
      <c r="F5" s="27">
        <v>-530000</v>
      </c>
      <c r="G5" s="17"/>
    </row>
    <row r="6" spans="1:16" x14ac:dyDescent="0.25">
      <c r="A6" s="3" t="s">
        <v>81</v>
      </c>
      <c r="B6" s="3"/>
      <c r="C6" s="3"/>
      <c r="D6" s="3"/>
      <c r="E6" s="1"/>
      <c r="F6" s="28">
        <f>SUM(F4:F5)</f>
        <v>470000</v>
      </c>
      <c r="G6" s="18"/>
    </row>
    <row r="7" spans="1:16" x14ac:dyDescent="0.25">
      <c r="A7" s="7"/>
      <c r="B7" s="7"/>
      <c r="C7" s="7"/>
      <c r="D7" s="7"/>
    </row>
    <row r="8" spans="1:16" x14ac:dyDescent="0.25">
      <c r="A8" s="7"/>
      <c r="B8" s="7"/>
      <c r="C8" s="7"/>
      <c r="D8" s="7"/>
      <c r="E8" s="15"/>
      <c r="F8" s="49"/>
      <c r="G8" s="49"/>
      <c r="H8" s="49"/>
      <c r="I8" s="10"/>
      <c r="J8" s="10"/>
      <c r="K8" s="10"/>
      <c r="L8" s="10"/>
      <c r="M8" s="10"/>
      <c r="N8" s="10"/>
      <c r="O8" s="10"/>
      <c r="P8" s="10"/>
    </row>
  </sheetData>
  <mergeCells count="2">
    <mergeCell ref="A1:G1"/>
    <mergeCell ref="F8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Menu</vt:lpstr>
      <vt:lpstr>1.BC Tình trạng món hàng</vt:lpstr>
      <vt:lpstr>2.BC.TH ĐH vận chuyển</vt:lpstr>
      <vt:lpstr>BC TH Đơn hàng sản phẩm</vt:lpstr>
      <vt:lpstr>3.BC.TH ĐH mua hộ</vt:lpstr>
      <vt:lpstr>4.BC.TH ĐH nước ngoài</vt:lpstr>
      <vt:lpstr>5. Phiếu giao nhận</vt:lpstr>
      <vt:lpstr>6.BC.TH công nợ KH</vt:lpstr>
      <vt:lpstr>6.1 CT CN KH</vt:lpstr>
      <vt:lpstr>7.BC.TH công nợ Nhân viên</vt:lpstr>
      <vt:lpstr>7.1 CT CN NV</vt:lpstr>
      <vt:lpstr>8. BC Công nợ Đơn hàng</vt:lpstr>
      <vt:lpstr>8.1 Chi tiêt CN ĐH</vt:lpstr>
      <vt:lpstr>10. BC.Tổng hợp NXT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HungDV</dc:creator>
  <cp:lastModifiedBy>dvhung26@outlook.com</cp:lastModifiedBy>
  <dcterms:created xsi:type="dcterms:W3CDTF">2013-09-23T02:31:28Z</dcterms:created>
  <dcterms:modified xsi:type="dcterms:W3CDTF">2013-12-16T15:38:55Z</dcterms:modified>
</cp:coreProperties>
</file>