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6"/>
  </bookViews>
  <sheets>
    <sheet name="desc stats" sheetId="3" r:id="rId1"/>
    <sheet name="hist" sheetId="4" r:id="rId2"/>
    <sheet name="hist 2" sheetId="5" r:id="rId3"/>
    <sheet name="hist3" sheetId="6" r:id="rId4"/>
    <sheet name="corr" sheetId="7" r:id="rId5"/>
    <sheet name="cov" sheetId="8" r:id="rId6"/>
    <sheet name="ttest" sheetId="9" r:id="rId7"/>
    <sheet name="regression" sheetId="10" r:id="rId8"/>
    <sheet name="stats for data scientists" sheetId="1" r:id="rId9"/>
    <sheet name="random numbers" sheetId="2" r:id="rId10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2"/>
  <c r="R3" i="10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2"/>
  <c r="C3" i="8"/>
  <c r="B2"/>
  <c r="M16" i="1"/>
  <c r="M15"/>
  <c r="M14"/>
  <c r="I32"/>
  <c r="I33"/>
  <c r="I34"/>
  <c r="I35"/>
  <c r="I36"/>
  <c r="I37"/>
  <c r="I38"/>
  <c r="I39"/>
  <c r="I40"/>
  <c r="I41"/>
  <c r="I23"/>
  <c r="I24"/>
  <c r="I25"/>
  <c r="I26"/>
  <c r="I27"/>
  <c r="I28"/>
  <c r="I29"/>
  <c r="I30"/>
  <c r="I31"/>
  <c r="I22"/>
  <c r="L8"/>
  <c r="L7"/>
  <c r="L6"/>
  <c r="L5"/>
  <c r="L4"/>
  <c r="L3"/>
  <c r="I9"/>
  <c r="I10"/>
  <c r="I11"/>
  <c r="I12"/>
  <c r="I13"/>
  <c r="I14"/>
  <c r="I15"/>
  <c r="I16"/>
  <c r="I17"/>
  <c r="I8"/>
  <c r="N1"/>
  <c r="I4"/>
  <c r="I5"/>
  <c r="I6"/>
  <c r="I3"/>
  <c r="E3" i="2"/>
  <c r="E4"/>
  <c r="E5"/>
  <c r="E6"/>
  <c r="E7"/>
  <c r="E8"/>
  <c r="E9"/>
  <c r="E10"/>
  <c r="E11"/>
  <c r="E12"/>
  <c r="E13"/>
  <c r="E14"/>
  <c r="E2"/>
  <c r="J3"/>
  <c r="L3" s="1"/>
  <c r="J4"/>
  <c r="L4" s="1"/>
  <c r="J5"/>
  <c r="L5" s="1"/>
  <c r="J6"/>
  <c r="L6" s="1"/>
  <c r="J7"/>
  <c r="L7" s="1"/>
  <c r="J8"/>
  <c r="L8" s="1"/>
  <c r="J9"/>
  <c r="L9" s="1"/>
  <c r="J10"/>
  <c r="L10" s="1"/>
  <c r="J11"/>
  <c r="L11" s="1"/>
  <c r="J12"/>
  <c r="L12" s="1"/>
  <c r="J13"/>
  <c r="L13" s="1"/>
  <c r="J14"/>
  <c r="L14" s="1"/>
  <c r="J2"/>
  <c r="L2" s="1"/>
  <c r="A3"/>
  <c r="A4"/>
  <c r="A5"/>
  <c r="A6"/>
  <c r="A7"/>
  <c r="A8"/>
  <c r="A9"/>
  <c r="A10"/>
  <c r="A11"/>
  <c r="A12"/>
  <c r="A13"/>
  <c r="A14"/>
  <c r="A2"/>
</calcChain>
</file>

<file path=xl/sharedStrings.xml><?xml version="1.0" encoding="utf-8"?>
<sst xmlns="http://schemas.openxmlformats.org/spreadsheetml/2006/main" count="122" uniqueCount="88">
  <si>
    <t>DATA 1</t>
  </si>
  <si>
    <t>DATA 2</t>
  </si>
  <si>
    <t>(DATA -AVERAGE)/STDEV</t>
  </si>
  <si>
    <t>STANDARDIZE</t>
  </si>
  <si>
    <t>RANDOM BETWEEN</t>
  </si>
  <si>
    <t>RAND()</t>
  </si>
  <si>
    <t>PASTE SPECIAL</t>
  </si>
  <si>
    <t>Quartilles</t>
  </si>
  <si>
    <t>Average</t>
  </si>
  <si>
    <t>Stdev</t>
  </si>
  <si>
    <t>max</t>
  </si>
  <si>
    <t>min</t>
  </si>
  <si>
    <t>PERCENTILE</t>
  </si>
  <si>
    <t>median</t>
  </si>
  <si>
    <t>mode</t>
  </si>
  <si>
    <t>Normal Distribution</t>
  </si>
  <si>
    <t>Probability of getting 1 or lower</t>
  </si>
  <si>
    <t>Probabilty of getting 76 or lower</t>
  </si>
  <si>
    <t>Probaility  of getting 90 or lower</t>
  </si>
  <si>
    <t>Use Data Analysis- Descriptive Statistics</t>
  </si>
  <si>
    <t>Use Data Analysis- Histogram</t>
  </si>
  <si>
    <t>Use Data Analysis- T Test</t>
  </si>
  <si>
    <t>Use Data Analysis- Refression</t>
  </si>
  <si>
    <t>Random Numbers</t>
  </si>
  <si>
    <t>paste special</t>
  </si>
  <si>
    <t>randbetween</t>
  </si>
  <si>
    <t>RANDBETWEEN()</t>
  </si>
  <si>
    <t>100*Rand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</si>
  <si>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</si>
  <si>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</si>
  <si>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</si>
  <si>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</si>
  <si>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</si>
  <si>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</si>
  <si>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</si>
  <si>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</si>
  <si>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</si>
  <si>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</si>
  <si>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</si>
  <si>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</si>
  <si>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</si>
  <si>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Largest(10)</t>
  </si>
  <si>
    <t>Smallest(10)</t>
  </si>
  <si>
    <t>Confidence Level(95.0%)</t>
  </si>
  <si>
    <t>Bin</t>
  </si>
  <si>
    <t>More</t>
  </si>
  <si>
    <t>Frequency</t>
  </si>
  <si>
    <t>Cumulative %</t>
  </si>
  <si>
    <t>NORMDIST(x,mean,stdev,true)</t>
  </si>
  <si>
    <t>Column 1</t>
  </si>
  <si>
    <t>Column 2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</si>
  <si>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</si>
  <si>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</si>
  <si>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</si>
  <si>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</si>
  <si>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</si>
  <si>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</si>
  <si>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</si>
  <si>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</si>
  <si>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</si>
  <si>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</si>
  <si>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</si>
  <si>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</si>
  <si>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</si>
  <si>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</si>
  <si>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</si>
  <si>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</si>
  <si>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</si>
  <si>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</si>
  <si>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</si>
  <si>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</si>
  <si>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</si>
  <si>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</si>
  <si>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</si>
  <si>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</si>
  <si>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</si>
  <si>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</si>
  <si>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</si>
  <si>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</si>
  <si>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</si>
  <si>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</si>
  <si>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</si>
  <si>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</si>
  <si>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</si>
  <si>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DATA 2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</si>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</sst>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 applyFill="1" applyBorder="1" applyAlignment="1"/>
    <xf numFmtId="0" fontId="16" fillId="0" borderId="10" xfId="0" applyFont="1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hist!$D$2:$D$12</c:f>
              <c:strCache>
                <c:ptCount val="11"/>
                <c:pt idx="0">
                  <c:v>29</c:v>
                </c:pt>
                <c:pt idx="1">
                  <c:v>25</c:v>
                </c:pt>
                <c:pt idx="2">
                  <c:v>9</c:v>
                </c:pt>
                <c:pt idx="3">
                  <c:v>81</c:v>
                </c:pt>
                <c:pt idx="4">
                  <c:v>43</c:v>
                </c:pt>
                <c:pt idx="5">
                  <c:v>58</c:v>
                </c:pt>
                <c:pt idx="6">
                  <c:v>84</c:v>
                </c:pt>
                <c:pt idx="7">
                  <c:v>72.8</c:v>
                </c:pt>
                <c:pt idx="8">
                  <c:v>92</c:v>
                </c:pt>
                <c:pt idx="9">
                  <c:v>37</c:v>
                </c:pt>
                <c:pt idx="10">
                  <c:v>More</c:v>
                </c:pt>
              </c:strCache>
            </c:strRef>
          </c:cat>
          <c:val>
            <c:numRef>
              <c:f>hist!$B$2:$B$11</c:f>
              <c:numCache>
                <c:formatCode>General</c:formatCode>
                <c:ptCount val="10"/>
                <c:pt idx="0">
                  <c:v>54</c:v>
                </c:pt>
                <c:pt idx="1">
                  <c:v>57</c:v>
                </c:pt>
                <c:pt idx="2">
                  <c:v>61</c:v>
                </c:pt>
                <c:pt idx="3">
                  <c:v>31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53</c:v>
                </c:pt>
                <c:pt idx="8">
                  <c:v>50</c:v>
                </c:pt>
                <c:pt idx="9">
                  <c:v>49</c:v>
                </c:pt>
              </c:numCache>
            </c:numRef>
          </c:val>
        </c:ser>
        <c:axId val="73592192"/>
        <c:axId val="10310784"/>
      </c:barChart>
      <c:lineChart>
        <c:grouping val="standard"/>
        <c:ser>
          <c:idx val="1"/>
          <c:order val="1"/>
          <c:tx>
            <c:v>Cumulative %</c:v>
          </c:tx>
          <c:cat>
            <c:numRef>
              <c:f>hist!$A$2:$A$11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43</c:v>
                </c:pt>
                <c:pt idx="5">
                  <c:v>58</c:v>
                </c:pt>
                <c:pt idx="6">
                  <c:v>72.799999999999955</c:v>
                </c:pt>
                <c:pt idx="7">
                  <c:v>81</c:v>
                </c:pt>
                <c:pt idx="8">
                  <c:v>84</c:v>
                </c:pt>
                <c:pt idx="9">
                  <c:v>92</c:v>
                </c:pt>
              </c:numCache>
            </c:numRef>
          </c:cat>
          <c:val>
            <c:numRef>
              <c:f>hist!$C$2:$C$11</c:f>
              <c:numCache>
                <c:formatCode>0.00%</c:formatCode>
                <c:ptCount val="10"/>
                <c:pt idx="0">
                  <c:v>0.10693069306930693</c:v>
                </c:pt>
                <c:pt idx="1">
                  <c:v>0.2198019801980198</c:v>
                </c:pt>
                <c:pt idx="2">
                  <c:v>0.34059405940594062</c:v>
                </c:pt>
                <c:pt idx="3">
                  <c:v>0.401980198019802</c:v>
                </c:pt>
                <c:pt idx="4">
                  <c:v>0.50297029702970297</c:v>
                </c:pt>
                <c:pt idx="5">
                  <c:v>0.60198019801980196</c:v>
                </c:pt>
                <c:pt idx="6">
                  <c:v>0.69900990099009896</c:v>
                </c:pt>
                <c:pt idx="7">
                  <c:v>0.80396039603960401</c:v>
                </c:pt>
                <c:pt idx="8">
                  <c:v>0.902970297029703</c:v>
                </c:pt>
                <c:pt idx="9">
                  <c:v>1</c:v>
                </c:pt>
              </c:numCache>
            </c:numRef>
          </c:val>
        </c:ser>
        <c:marker val="1"/>
        <c:axId val="74655232"/>
        <c:axId val="74653696"/>
      </c:lineChart>
      <c:catAx>
        <c:axId val="7359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0310784"/>
        <c:crosses val="autoZero"/>
        <c:auto val="1"/>
        <c:lblAlgn val="ctr"/>
        <c:lblOffset val="100"/>
      </c:catAx>
      <c:valAx>
        <c:axId val="103107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3592192"/>
        <c:crosses val="autoZero"/>
        <c:crossBetween val="between"/>
      </c:valAx>
      <c:valAx>
        <c:axId val="74653696"/>
        <c:scaling>
          <c:orientation val="minMax"/>
        </c:scaling>
        <c:axPos val="r"/>
        <c:numFmt formatCode="0.00%" sourceLinked="1"/>
        <c:tickLblPos val="nextTo"/>
        <c:crossAx val="74655232"/>
        <c:crosses val="max"/>
        <c:crossBetween val="between"/>
      </c:valAx>
      <c:catAx>
        <c:axId val="74655232"/>
        <c:scaling>
          <c:orientation val="minMax"/>
        </c:scaling>
        <c:delete val="1"/>
        <c:axPos val="b"/>
        <c:numFmt formatCode="General" sourceLinked="1"/>
        <c:tickLblPos val="nextTo"/>
        <c:crossAx val="7465369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31750">
              <a:solidFill>
                <a:schemeClr val="accent1"/>
              </a:solidFill>
            </a:ln>
            <a:effectLst>
              <a:outerShdw blurRad="50800" dist="50800" dir="5400000" algn="ctr" rotWithShape="0">
                <a:srgbClr val="F79646">
                  <a:lumMod val="75000"/>
                  <a:alpha val="58000"/>
                </a:srgbClr>
              </a:outerShdw>
            </a:effectLst>
          </c:spPr>
          <c:cat>
            <c:strRef>
              <c:f>'hist 2'!$A$2:$A$12</c:f>
              <c:strCache>
                <c:ptCount val="11"/>
                <c:pt idx="0">
                  <c:v>9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43</c:v>
                </c:pt>
                <c:pt idx="5">
                  <c:v>58</c:v>
                </c:pt>
                <c:pt idx="6">
                  <c:v>72.8</c:v>
                </c:pt>
                <c:pt idx="7">
                  <c:v>81</c:v>
                </c:pt>
                <c:pt idx="8">
                  <c:v>84</c:v>
                </c:pt>
                <c:pt idx="9">
                  <c:v>92</c:v>
                </c:pt>
                <c:pt idx="10">
                  <c:v>More</c:v>
                </c:pt>
              </c:strCache>
            </c:strRef>
          </c:cat>
          <c:val>
            <c:numRef>
              <c:f>'hist 2'!$B$2:$B$12</c:f>
              <c:numCache>
                <c:formatCode>General</c:formatCode>
                <c:ptCount val="11"/>
                <c:pt idx="0">
                  <c:v>54</c:v>
                </c:pt>
                <c:pt idx="1">
                  <c:v>57</c:v>
                </c:pt>
                <c:pt idx="2">
                  <c:v>61</c:v>
                </c:pt>
                <c:pt idx="3">
                  <c:v>31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53</c:v>
                </c:pt>
                <c:pt idx="8">
                  <c:v>50</c:v>
                </c:pt>
                <c:pt idx="9">
                  <c:v>49</c:v>
                </c:pt>
                <c:pt idx="10">
                  <c:v>0</c:v>
                </c:pt>
              </c:numCache>
            </c:numRef>
          </c:val>
        </c:ser>
        <c:gapWidth val="0"/>
        <c:axId val="78443648"/>
        <c:axId val="78445184"/>
      </c:barChart>
      <c:catAx>
        <c:axId val="7844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78445184"/>
        <c:crosses val="autoZero"/>
        <c:auto val="1"/>
        <c:lblAlgn val="ctr"/>
        <c:lblOffset val="100"/>
      </c:catAx>
      <c:valAx>
        <c:axId val="78445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8443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rgbClr val="4F81BD"/>
              </a:solidFill>
            </a:ln>
            <a:effectLst>
              <a:outerShdw blurRad="50800" dist="50800" dir="5400000" algn="ctr" rotWithShape="0">
                <a:srgbClr val="000000">
                  <a:alpha val="44000"/>
                </a:srgbClr>
              </a:outerShdw>
            </a:effectLst>
          </c:spPr>
          <c:cat>
            <c:strRef>
              <c:f>hist3!$A$2:$A$22</c:f>
              <c:strCache>
                <c:ptCount val="21"/>
                <c:pt idx="0">
                  <c:v>5</c:v>
                </c:pt>
                <c:pt idx="1">
                  <c:v>9</c:v>
                </c:pt>
                <c:pt idx="2">
                  <c:v>19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37</c:v>
                </c:pt>
                <c:pt idx="8">
                  <c:v>41</c:v>
                </c:pt>
                <c:pt idx="9">
                  <c:v>43</c:v>
                </c:pt>
                <c:pt idx="10">
                  <c:v>48</c:v>
                </c:pt>
                <c:pt idx="11">
                  <c:v>58</c:v>
                </c:pt>
                <c:pt idx="12">
                  <c:v>61.6</c:v>
                </c:pt>
                <c:pt idx="13">
                  <c:v>72.8</c:v>
                </c:pt>
                <c:pt idx="14">
                  <c:v>79</c:v>
                </c:pt>
                <c:pt idx="15">
                  <c:v>81</c:v>
                </c:pt>
                <c:pt idx="16">
                  <c:v>83</c:v>
                </c:pt>
                <c:pt idx="17">
                  <c:v>84</c:v>
                </c:pt>
                <c:pt idx="18">
                  <c:v>87</c:v>
                </c:pt>
                <c:pt idx="19">
                  <c:v>92</c:v>
                </c:pt>
                <c:pt idx="20">
                  <c:v>More</c:v>
                </c:pt>
              </c:strCache>
            </c:strRef>
          </c:cat>
          <c:val>
            <c:numRef>
              <c:f>hist3!$B$2:$B$22</c:f>
              <c:numCache>
                <c:formatCode>General</c:formatCode>
                <c:ptCount val="21"/>
                <c:pt idx="0">
                  <c:v>35</c:v>
                </c:pt>
                <c:pt idx="1">
                  <c:v>19</c:v>
                </c:pt>
                <c:pt idx="2">
                  <c:v>26</c:v>
                </c:pt>
                <c:pt idx="3">
                  <c:v>31</c:v>
                </c:pt>
                <c:pt idx="4">
                  <c:v>16</c:v>
                </c:pt>
                <c:pt idx="5">
                  <c:v>45</c:v>
                </c:pt>
                <c:pt idx="6">
                  <c:v>7</c:v>
                </c:pt>
                <c:pt idx="7">
                  <c:v>24</c:v>
                </c:pt>
                <c:pt idx="8">
                  <c:v>35</c:v>
                </c:pt>
                <c:pt idx="9">
                  <c:v>16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25</c:v>
                </c:pt>
                <c:pt idx="14">
                  <c:v>29</c:v>
                </c:pt>
                <c:pt idx="15">
                  <c:v>24</c:v>
                </c:pt>
                <c:pt idx="16">
                  <c:v>27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gapWidth val="0"/>
        <c:axId val="87827200"/>
        <c:axId val="87828736"/>
      </c:barChart>
      <c:catAx>
        <c:axId val="8782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87828736"/>
        <c:crosses val="autoZero"/>
        <c:auto val="1"/>
        <c:lblAlgn val="ctr"/>
        <c:lblOffset val="100"/>
      </c:catAx>
      <c:valAx>
        <c:axId val="87828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78272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regression!$E$25:$E$529</c:f>
              <c:numCache>
                <c:formatCode>General</c:formatCode>
                <c:ptCount val="505"/>
                <c:pt idx="0">
                  <c:v>9.9009900990099015E-2</c:v>
                </c:pt>
                <c:pt idx="1">
                  <c:v>0.29702970297029707</c:v>
                </c:pt>
                <c:pt idx="2">
                  <c:v>0.49504950495049505</c:v>
                </c:pt>
                <c:pt idx="3">
                  <c:v>0.69306930693069313</c:v>
                </c:pt>
                <c:pt idx="4">
                  <c:v>0.8910891089108911</c:v>
                </c:pt>
                <c:pt idx="5">
                  <c:v>1.0891089108910892</c:v>
                </c:pt>
                <c:pt idx="6">
                  <c:v>1.2871287128712874</c:v>
                </c:pt>
                <c:pt idx="7">
                  <c:v>1.4851485148514854</c:v>
                </c:pt>
                <c:pt idx="8">
                  <c:v>1.6831683168316833</c:v>
                </c:pt>
                <c:pt idx="9">
                  <c:v>1.8811881188118813</c:v>
                </c:pt>
                <c:pt idx="10">
                  <c:v>2.0792079207920793</c:v>
                </c:pt>
                <c:pt idx="11">
                  <c:v>2.2772277227722775</c:v>
                </c:pt>
                <c:pt idx="12">
                  <c:v>2.4752475247524757</c:v>
                </c:pt>
                <c:pt idx="13">
                  <c:v>2.6732673267326734</c:v>
                </c:pt>
                <c:pt idx="14">
                  <c:v>2.8712871287128716</c:v>
                </c:pt>
                <c:pt idx="15">
                  <c:v>3.0693069306930694</c:v>
                </c:pt>
                <c:pt idx="16">
                  <c:v>3.2673267326732676</c:v>
                </c:pt>
                <c:pt idx="17">
                  <c:v>3.4653465346534658</c:v>
                </c:pt>
                <c:pt idx="18">
                  <c:v>3.6633663366336635</c:v>
                </c:pt>
                <c:pt idx="19">
                  <c:v>3.8613861386138617</c:v>
                </c:pt>
                <c:pt idx="20">
                  <c:v>4.0594059405940595</c:v>
                </c:pt>
                <c:pt idx="21">
                  <c:v>4.2574257425742577</c:v>
                </c:pt>
                <c:pt idx="22">
                  <c:v>4.4554455445544559</c:v>
                </c:pt>
                <c:pt idx="23">
                  <c:v>4.653465346534654</c:v>
                </c:pt>
                <c:pt idx="24">
                  <c:v>4.8514851485148522</c:v>
                </c:pt>
                <c:pt idx="25">
                  <c:v>5.0495049504950495</c:v>
                </c:pt>
                <c:pt idx="26">
                  <c:v>5.2475247524752477</c:v>
                </c:pt>
                <c:pt idx="27">
                  <c:v>5.4455445544554459</c:v>
                </c:pt>
                <c:pt idx="28">
                  <c:v>5.6435643564356441</c:v>
                </c:pt>
                <c:pt idx="29">
                  <c:v>5.8415841584158423</c:v>
                </c:pt>
                <c:pt idx="30">
                  <c:v>6.0396039603960396</c:v>
                </c:pt>
                <c:pt idx="31">
                  <c:v>6.2376237623762378</c:v>
                </c:pt>
                <c:pt idx="32">
                  <c:v>6.435643564356436</c:v>
                </c:pt>
                <c:pt idx="33">
                  <c:v>6.6336633663366342</c:v>
                </c:pt>
                <c:pt idx="34">
                  <c:v>6.8316831683168324</c:v>
                </c:pt>
                <c:pt idx="35">
                  <c:v>7.0297029702970297</c:v>
                </c:pt>
                <c:pt idx="36">
                  <c:v>7.2277227722772279</c:v>
                </c:pt>
                <c:pt idx="37">
                  <c:v>7.4257425742574261</c:v>
                </c:pt>
                <c:pt idx="38">
                  <c:v>7.6237623762376243</c:v>
                </c:pt>
                <c:pt idx="39">
                  <c:v>7.8217821782178225</c:v>
                </c:pt>
                <c:pt idx="40">
                  <c:v>8.0198019801980198</c:v>
                </c:pt>
                <c:pt idx="41">
                  <c:v>8.217821782178218</c:v>
                </c:pt>
                <c:pt idx="42">
                  <c:v>8.4158415841584162</c:v>
                </c:pt>
                <c:pt idx="43">
                  <c:v>8.6138613861386144</c:v>
                </c:pt>
                <c:pt idx="44">
                  <c:v>8.8118811881188126</c:v>
                </c:pt>
                <c:pt idx="45">
                  <c:v>9.0099009900990108</c:v>
                </c:pt>
                <c:pt idx="46">
                  <c:v>9.207920792079209</c:v>
                </c:pt>
                <c:pt idx="47">
                  <c:v>9.4059405940594072</c:v>
                </c:pt>
                <c:pt idx="48">
                  <c:v>9.6039603960396054</c:v>
                </c:pt>
                <c:pt idx="49">
                  <c:v>9.8019801980198018</c:v>
                </c:pt>
                <c:pt idx="50">
                  <c:v>10</c:v>
                </c:pt>
                <c:pt idx="51">
                  <c:v>10.198019801980198</c:v>
                </c:pt>
                <c:pt idx="52">
                  <c:v>10.396039603960396</c:v>
                </c:pt>
                <c:pt idx="53">
                  <c:v>10.594059405940595</c:v>
                </c:pt>
                <c:pt idx="54">
                  <c:v>10.792079207920793</c:v>
                </c:pt>
                <c:pt idx="55">
                  <c:v>10.990099009900991</c:v>
                </c:pt>
                <c:pt idx="56">
                  <c:v>11.188118811881189</c:v>
                </c:pt>
                <c:pt idx="57">
                  <c:v>11.386138613861387</c:v>
                </c:pt>
                <c:pt idx="58">
                  <c:v>11.584158415841586</c:v>
                </c:pt>
                <c:pt idx="59">
                  <c:v>11.782178217821782</c:v>
                </c:pt>
                <c:pt idx="60">
                  <c:v>11.98019801980198</c:v>
                </c:pt>
                <c:pt idx="61">
                  <c:v>12.178217821782178</c:v>
                </c:pt>
                <c:pt idx="62">
                  <c:v>12.376237623762377</c:v>
                </c:pt>
                <c:pt idx="63">
                  <c:v>12.574257425742575</c:v>
                </c:pt>
                <c:pt idx="64">
                  <c:v>12.772277227722773</c:v>
                </c:pt>
                <c:pt idx="65">
                  <c:v>12.970297029702971</c:v>
                </c:pt>
                <c:pt idx="66">
                  <c:v>13.168316831683169</c:v>
                </c:pt>
                <c:pt idx="67">
                  <c:v>13.366336633663368</c:v>
                </c:pt>
                <c:pt idx="68">
                  <c:v>13.564356435643566</c:v>
                </c:pt>
                <c:pt idx="69">
                  <c:v>13.762376237623764</c:v>
                </c:pt>
                <c:pt idx="70">
                  <c:v>13.96039603960396</c:v>
                </c:pt>
                <c:pt idx="71">
                  <c:v>14.158415841584159</c:v>
                </c:pt>
                <c:pt idx="72">
                  <c:v>14.356435643564357</c:v>
                </c:pt>
                <c:pt idx="73">
                  <c:v>14.554455445544555</c:v>
                </c:pt>
                <c:pt idx="74">
                  <c:v>14.752475247524753</c:v>
                </c:pt>
                <c:pt idx="75">
                  <c:v>14.950495049504951</c:v>
                </c:pt>
                <c:pt idx="76">
                  <c:v>15.14851485148515</c:v>
                </c:pt>
                <c:pt idx="77">
                  <c:v>15.346534653465348</c:v>
                </c:pt>
                <c:pt idx="78">
                  <c:v>15.544554455445546</c:v>
                </c:pt>
                <c:pt idx="79">
                  <c:v>15.742574257425744</c:v>
                </c:pt>
                <c:pt idx="80">
                  <c:v>15.940594059405941</c:v>
                </c:pt>
                <c:pt idx="81">
                  <c:v>16.138613861386137</c:v>
                </c:pt>
                <c:pt idx="82">
                  <c:v>16.336633663366335</c:v>
                </c:pt>
                <c:pt idx="83">
                  <c:v>16.534653465346533</c:v>
                </c:pt>
                <c:pt idx="84">
                  <c:v>16.732673267326732</c:v>
                </c:pt>
                <c:pt idx="85">
                  <c:v>16.93069306930693</c:v>
                </c:pt>
                <c:pt idx="86">
                  <c:v>17.128712871287128</c:v>
                </c:pt>
                <c:pt idx="87">
                  <c:v>17.326732673267326</c:v>
                </c:pt>
                <c:pt idx="88">
                  <c:v>17.524752475247524</c:v>
                </c:pt>
                <c:pt idx="89">
                  <c:v>17.722772277227723</c:v>
                </c:pt>
                <c:pt idx="90">
                  <c:v>17.920792079207921</c:v>
                </c:pt>
                <c:pt idx="91">
                  <c:v>18.118811881188119</c:v>
                </c:pt>
                <c:pt idx="92">
                  <c:v>18.316831683168317</c:v>
                </c:pt>
                <c:pt idx="93">
                  <c:v>18.514851485148515</c:v>
                </c:pt>
                <c:pt idx="94">
                  <c:v>18.712871287128714</c:v>
                </c:pt>
                <c:pt idx="95">
                  <c:v>18.910891089108912</c:v>
                </c:pt>
                <c:pt idx="96">
                  <c:v>19.10891089108911</c:v>
                </c:pt>
                <c:pt idx="97">
                  <c:v>19.306930693069305</c:v>
                </c:pt>
                <c:pt idx="98">
                  <c:v>19.504950495049503</c:v>
                </c:pt>
                <c:pt idx="99">
                  <c:v>19.702970297029701</c:v>
                </c:pt>
                <c:pt idx="100">
                  <c:v>19.900990099009899</c:v>
                </c:pt>
                <c:pt idx="101">
                  <c:v>20.099009900990097</c:v>
                </c:pt>
                <c:pt idx="102">
                  <c:v>20.297029702970296</c:v>
                </c:pt>
                <c:pt idx="103">
                  <c:v>20.495049504950494</c:v>
                </c:pt>
                <c:pt idx="104">
                  <c:v>20.693069306930692</c:v>
                </c:pt>
                <c:pt idx="105">
                  <c:v>20.89108910891089</c:v>
                </c:pt>
                <c:pt idx="106">
                  <c:v>21.089108910891088</c:v>
                </c:pt>
                <c:pt idx="107">
                  <c:v>21.287128712871286</c:v>
                </c:pt>
                <c:pt idx="108">
                  <c:v>21.485148514851485</c:v>
                </c:pt>
                <c:pt idx="109">
                  <c:v>21.683168316831683</c:v>
                </c:pt>
                <c:pt idx="110">
                  <c:v>21.881188118811881</c:v>
                </c:pt>
                <c:pt idx="111">
                  <c:v>22.079207920792079</c:v>
                </c:pt>
                <c:pt idx="112">
                  <c:v>22.277227722772277</c:v>
                </c:pt>
                <c:pt idx="113">
                  <c:v>22.475247524752476</c:v>
                </c:pt>
                <c:pt idx="114">
                  <c:v>22.673267326732674</c:v>
                </c:pt>
                <c:pt idx="115">
                  <c:v>22.871287128712872</c:v>
                </c:pt>
                <c:pt idx="116">
                  <c:v>23.06930693069307</c:v>
                </c:pt>
                <c:pt idx="117">
                  <c:v>23.267326732673268</c:v>
                </c:pt>
                <c:pt idx="118">
                  <c:v>23.465346534653463</c:v>
                </c:pt>
                <c:pt idx="119">
                  <c:v>23.663366336633661</c:v>
                </c:pt>
                <c:pt idx="120">
                  <c:v>23.861386138613859</c:v>
                </c:pt>
                <c:pt idx="121">
                  <c:v>24.059405940594058</c:v>
                </c:pt>
                <c:pt idx="122">
                  <c:v>24.257425742574256</c:v>
                </c:pt>
                <c:pt idx="123">
                  <c:v>24.455445544554454</c:v>
                </c:pt>
                <c:pt idx="124">
                  <c:v>24.653465346534652</c:v>
                </c:pt>
                <c:pt idx="125">
                  <c:v>24.85148514851485</c:v>
                </c:pt>
                <c:pt idx="126">
                  <c:v>25.049504950495049</c:v>
                </c:pt>
                <c:pt idx="127">
                  <c:v>25.247524752475247</c:v>
                </c:pt>
                <c:pt idx="128">
                  <c:v>25.445544554455445</c:v>
                </c:pt>
                <c:pt idx="129">
                  <c:v>25.643564356435643</c:v>
                </c:pt>
                <c:pt idx="130">
                  <c:v>25.841584158415841</c:v>
                </c:pt>
                <c:pt idx="131">
                  <c:v>26.03960396039604</c:v>
                </c:pt>
                <c:pt idx="132">
                  <c:v>26.237623762376238</c:v>
                </c:pt>
                <c:pt idx="133">
                  <c:v>26.435643564356436</c:v>
                </c:pt>
                <c:pt idx="134">
                  <c:v>26.633663366336634</c:v>
                </c:pt>
                <c:pt idx="135">
                  <c:v>26.831683168316832</c:v>
                </c:pt>
                <c:pt idx="136">
                  <c:v>27.029702970297031</c:v>
                </c:pt>
                <c:pt idx="137">
                  <c:v>27.227722772277229</c:v>
                </c:pt>
                <c:pt idx="138">
                  <c:v>27.425742574257427</c:v>
                </c:pt>
                <c:pt idx="139">
                  <c:v>27.623762376237622</c:v>
                </c:pt>
                <c:pt idx="140">
                  <c:v>27.82178217821782</c:v>
                </c:pt>
                <c:pt idx="141">
                  <c:v>28.019801980198018</c:v>
                </c:pt>
                <c:pt idx="142">
                  <c:v>28.217821782178216</c:v>
                </c:pt>
                <c:pt idx="143">
                  <c:v>28.415841584158414</c:v>
                </c:pt>
                <c:pt idx="144">
                  <c:v>28.613861386138613</c:v>
                </c:pt>
                <c:pt idx="145">
                  <c:v>28.811881188118811</c:v>
                </c:pt>
                <c:pt idx="146">
                  <c:v>29.009900990099009</c:v>
                </c:pt>
                <c:pt idx="147">
                  <c:v>29.207920792079207</c:v>
                </c:pt>
                <c:pt idx="148">
                  <c:v>29.405940594059405</c:v>
                </c:pt>
                <c:pt idx="149">
                  <c:v>29.603960396039604</c:v>
                </c:pt>
                <c:pt idx="150">
                  <c:v>29.801980198019802</c:v>
                </c:pt>
                <c:pt idx="151">
                  <c:v>30</c:v>
                </c:pt>
                <c:pt idx="152">
                  <c:v>30.198019801980198</c:v>
                </c:pt>
                <c:pt idx="153">
                  <c:v>30.396039603960396</c:v>
                </c:pt>
                <c:pt idx="154">
                  <c:v>30.594059405940595</c:v>
                </c:pt>
                <c:pt idx="155">
                  <c:v>30.792079207920793</c:v>
                </c:pt>
                <c:pt idx="156">
                  <c:v>30.990099009900991</c:v>
                </c:pt>
                <c:pt idx="157">
                  <c:v>31.188118811881189</c:v>
                </c:pt>
                <c:pt idx="158">
                  <c:v>31.386138613861387</c:v>
                </c:pt>
                <c:pt idx="159">
                  <c:v>31.584158415841586</c:v>
                </c:pt>
                <c:pt idx="160">
                  <c:v>31.78217821782178</c:v>
                </c:pt>
                <c:pt idx="161">
                  <c:v>31.980198019801978</c:v>
                </c:pt>
                <c:pt idx="162">
                  <c:v>32.178217821782177</c:v>
                </c:pt>
                <c:pt idx="163">
                  <c:v>32.376237623762378</c:v>
                </c:pt>
                <c:pt idx="164">
                  <c:v>32.574257425742573</c:v>
                </c:pt>
                <c:pt idx="165">
                  <c:v>32.772277227722775</c:v>
                </c:pt>
                <c:pt idx="166">
                  <c:v>32.970297029702969</c:v>
                </c:pt>
                <c:pt idx="167">
                  <c:v>33.168316831683171</c:v>
                </c:pt>
                <c:pt idx="168">
                  <c:v>33.366336633663366</c:v>
                </c:pt>
                <c:pt idx="169">
                  <c:v>33.564356435643568</c:v>
                </c:pt>
                <c:pt idx="170">
                  <c:v>33.762376237623762</c:v>
                </c:pt>
                <c:pt idx="171">
                  <c:v>33.960396039603957</c:v>
                </c:pt>
                <c:pt idx="172">
                  <c:v>34.158415841584159</c:v>
                </c:pt>
                <c:pt idx="173">
                  <c:v>34.356435643564353</c:v>
                </c:pt>
                <c:pt idx="174">
                  <c:v>34.554455445544555</c:v>
                </c:pt>
                <c:pt idx="175">
                  <c:v>34.75247524752475</c:v>
                </c:pt>
                <c:pt idx="176">
                  <c:v>34.950495049504951</c:v>
                </c:pt>
                <c:pt idx="177">
                  <c:v>35.148514851485146</c:v>
                </c:pt>
                <c:pt idx="178">
                  <c:v>35.346534653465348</c:v>
                </c:pt>
                <c:pt idx="179">
                  <c:v>35.544554455445542</c:v>
                </c:pt>
                <c:pt idx="180">
                  <c:v>35.742574257425744</c:v>
                </c:pt>
                <c:pt idx="181">
                  <c:v>35.940594059405939</c:v>
                </c:pt>
                <c:pt idx="182">
                  <c:v>36.138613861386141</c:v>
                </c:pt>
                <c:pt idx="183">
                  <c:v>36.336633663366335</c:v>
                </c:pt>
                <c:pt idx="184">
                  <c:v>36.534653465346537</c:v>
                </c:pt>
                <c:pt idx="185">
                  <c:v>36.732673267326732</c:v>
                </c:pt>
                <c:pt idx="186">
                  <c:v>36.930693069306933</c:v>
                </c:pt>
                <c:pt idx="187">
                  <c:v>37.128712871287128</c:v>
                </c:pt>
                <c:pt idx="188">
                  <c:v>37.32673267326733</c:v>
                </c:pt>
                <c:pt idx="189">
                  <c:v>37.524752475247524</c:v>
                </c:pt>
                <c:pt idx="190">
                  <c:v>37.722772277227726</c:v>
                </c:pt>
                <c:pt idx="191">
                  <c:v>37.920792079207921</c:v>
                </c:pt>
                <c:pt idx="192">
                  <c:v>38.118811881188122</c:v>
                </c:pt>
                <c:pt idx="193">
                  <c:v>38.316831683168317</c:v>
                </c:pt>
                <c:pt idx="194">
                  <c:v>38.514851485148512</c:v>
                </c:pt>
                <c:pt idx="195">
                  <c:v>38.712871287128714</c:v>
                </c:pt>
                <c:pt idx="196">
                  <c:v>38.910891089108908</c:v>
                </c:pt>
                <c:pt idx="197">
                  <c:v>39.10891089108911</c:v>
                </c:pt>
                <c:pt idx="198">
                  <c:v>39.306930693069305</c:v>
                </c:pt>
                <c:pt idx="199">
                  <c:v>39.504950495049506</c:v>
                </c:pt>
                <c:pt idx="200">
                  <c:v>39.702970297029701</c:v>
                </c:pt>
                <c:pt idx="201">
                  <c:v>39.900990099009903</c:v>
                </c:pt>
                <c:pt idx="202">
                  <c:v>40.099009900990097</c:v>
                </c:pt>
                <c:pt idx="203">
                  <c:v>40.297029702970299</c:v>
                </c:pt>
                <c:pt idx="204">
                  <c:v>40.495049504950494</c:v>
                </c:pt>
                <c:pt idx="205">
                  <c:v>40.693069306930695</c:v>
                </c:pt>
                <c:pt idx="206">
                  <c:v>40.89108910891089</c:v>
                </c:pt>
                <c:pt idx="207">
                  <c:v>41.089108910891092</c:v>
                </c:pt>
                <c:pt idx="208">
                  <c:v>41.287128712871286</c:v>
                </c:pt>
                <c:pt idx="209">
                  <c:v>41.485148514851488</c:v>
                </c:pt>
                <c:pt idx="210">
                  <c:v>41.683168316831683</c:v>
                </c:pt>
                <c:pt idx="211">
                  <c:v>41.881188118811885</c:v>
                </c:pt>
                <c:pt idx="212">
                  <c:v>42.079207920792079</c:v>
                </c:pt>
                <c:pt idx="213">
                  <c:v>42.277227722772281</c:v>
                </c:pt>
                <c:pt idx="214">
                  <c:v>42.475247524752476</c:v>
                </c:pt>
                <c:pt idx="215">
                  <c:v>42.67326732673267</c:v>
                </c:pt>
                <c:pt idx="216">
                  <c:v>42.871287128712872</c:v>
                </c:pt>
                <c:pt idx="217">
                  <c:v>43.069306930693067</c:v>
                </c:pt>
                <c:pt idx="218">
                  <c:v>43.267326732673268</c:v>
                </c:pt>
                <c:pt idx="219">
                  <c:v>43.465346534653463</c:v>
                </c:pt>
                <c:pt idx="220">
                  <c:v>43.663366336633665</c:v>
                </c:pt>
                <c:pt idx="221">
                  <c:v>43.861386138613859</c:v>
                </c:pt>
                <c:pt idx="222">
                  <c:v>44.059405940594061</c:v>
                </c:pt>
                <c:pt idx="223">
                  <c:v>44.257425742574256</c:v>
                </c:pt>
                <c:pt idx="224">
                  <c:v>44.455445544554458</c:v>
                </c:pt>
                <c:pt idx="225">
                  <c:v>44.653465346534652</c:v>
                </c:pt>
                <c:pt idx="226">
                  <c:v>44.851485148514854</c:v>
                </c:pt>
                <c:pt idx="227">
                  <c:v>45.049504950495049</c:v>
                </c:pt>
                <c:pt idx="228">
                  <c:v>45.24752475247525</c:v>
                </c:pt>
                <c:pt idx="229">
                  <c:v>45.445544554455445</c:v>
                </c:pt>
                <c:pt idx="230">
                  <c:v>45.643564356435647</c:v>
                </c:pt>
                <c:pt idx="231">
                  <c:v>45.841584158415841</c:v>
                </c:pt>
                <c:pt idx="232">
                  <c:v>46.039603960396043</c:v>
                </c:pt>
                <c:pt idx="233">
                  <c:v>46.237623762376238</c:v>
                </c:pt>
                <c:pt idx="234">
                  <c:v>46.43564356435644</c:v>
                </c:pt>
                <c:pt idx="235">
                  <c:v>46.633663366336634</c:v>
                </c:pt>
                <c:pt idx="236">
                  <c:v>46.831683168316829</c:v>
                </c:pt>
                <c:pt idx="237">
                  <c:v>47.029702970297031</c:v>
                </c:pt>
                <c:pt idx="238">
                  <c:v>47.227722772277225</c:v>
                </c:pt>
                <c:pt idx="239">
                  <c:v>47.425742574257427</c:v>
                </c:pt>
                <c:pt idx="240">
                  <c:v>47.623762376237622</c:v>
                </c:pt>
                <c:pt idx="241">
                  <c:v>47.821782178217823</c:v>
                </c:pt>
                <c:pt idx="242">
                  <c:v>48.019801980198018</c:v>
                </c:pt>
                <c:pt idx="243">
                  <c:v>48.21782178217822</c:v>
                </c:pt>
                <c:pt idx="244">
                  <c:v>48.415841584158414</c:v>
                </c:pt>
                <c:pt idx="245">
                  <c:v>48.613861386138616</c:v>
                </c:pt>
                <c:pt idx="246">
                  <c:v>48.811881188118811</c:v>
                </c:pt>
                <c:pt idx="247">
                  <c:v>49.009900990099013</c:v>
                </c:pt>
                <c:pt idx="248">
                  <c:v>49.207920792079207</c:v>
                </c:pt>
                <c:pt idx="249">
                  <c:v>49.405940594059409</c:v>
                </c:pt>
                <c:pt idx="250">
                  <c:v>49.603960396039604</c:v>
                </c:pt>
                <c:pt idx="251">
                  <c:v>49.801980198019805</c:v>
                </c:pt>
                <c:pt idx="252">
                  <c:v>50</c:v>
                </c:pt>
                <c:pt idx="253">
                  <c:v>50.198019801980202</c:v>
                </c:pt>
                <c:pt idx="254">
                  <c:v>50.396039603960396</c:v>
                </c:pt>
                <c:pt idx="255">
                  <c:v>50.594059405940598</c:v>
                </c:pt>
                <c:pt idx="256">
                  <c:v>50.792079207920793</c:v>
                </c:pt>
                <c:pt idx="257">
                  <c:v>50.990099009900987</c:v>
                </c:pt>
                <c:pt idx="258">
                  <c:v>51.188118811881189</c:v>
                </c:pt>
                <c:pt idx="259">
                  <c:v>51.386138613861384</c:v>
                </c:pt>
                <c:pt idx="260">
                  <c:v>51.584158415841586</c:v>
                </c:pt>
                <c:pt idx="261">
                  <c:v>51.78217821782178</c:v>
                </c:pt>
                <c:pt idx="262">
                  <c:v>51.980198019801982</c:v>
                </c:pt>
                <c:pt idx="263">
                  <c:v>52.178217821782177</c:v>
                </c:pt>
                <c:pt idx="264">
                  <c:v>52.376237623762378</c:v>
                </c:pt>
                <c:pt idx="265">
                  <c:v>52.574257425742573</c:v>
                </c:pt>
                <c:pt idx="266">
                  <c:v>52.772277227722775</c:v>
                </c:pt>
                <c:pt idx="267">
                  <c:v>52.970297029702969</c:v>
                </c:pt>
                <c:pt idx="268">
                  <c:v>53.168316831683171</c:v>
                </c:pt>
                <c:pt idx="269">
                  <c:v>53.366336633663366</c:v>
                </c:pt>
                <c:pt idx="270">
                  <c:v>53.564356435643568</c:v>
                </c:pt>
                <c:pt idx="271">
                  <c:v>53.762376237623762</c:v>
                </c:pt>
                <c:pt idx="272">
                  <c:v>53.960396039603964</c:v>
                </c:pt>
                <c:pt idx="273">
                  <c:v>54.158415841584159</c:v>
                </c:pt>
                <c:pt idx="274">
                  <c:v>54.35643564356436</c:v>
                </c:pt>
                <c:pt idx="275">
                  <c:v>54.554455445544555</c:v>
                </c:pt>
                <c:pt idx="276">
                  <c:v>54.752475247524757</c:v>
                </c:pt>
                <c:pt idx="277">
                  <c:v>54.950495049504951</c:v>
                </c:pt>
                <c:pt idx="278">
                  <c:v>55.148514851485146</c:v>
                </c:pt>
                <c:pt idx="279">
                  <c:v>55.346534653465348</c:v>
                </c:pt>
                <c:pt idx="280">
                  <c:v>55.544554455445542</c:v>
                </c:pt>
                <c:pt idx="281">
                  <c:v>55.742574257425744</c:v>
                </c:pt>
                <c:pt idx="282">
                  <c:v>55.940594059405939</c:v>
                </c:pt>
                <c:pt idx="283">
                  <c:v>56.138613861386141</c:v>
                </c:pt>
                <c:pt idx="284">
                  <c:v>56.336633663366335</c:v>
                </c:pt>
                <c:pt idx="285">
                  <c:v>56.534653465346537</c:v>
                </c:pt>
                <c:pt idx="286">
                  <c:v>56.732673267326732</c:v>
                </c:pt>
                <c:pt idx="287">
                  <c:v>56.930693069306933</c:v>
                </c:pt>
                <c:pt idx="288">
                  <c:v>57.128712871287128</c:v>
                </c:pt>
                <c:pt idx="289">
                  <c:v>57.32673267326733</c:v>
                </c:pt>
                <c:pt idx="290">
                  <c:v>57.524752475247524</c:v>
                </c:pt>
                <c:pt idx="291">
                  <c:v>57.722772277227726</c:v>
                </c:pt>
                <c:pt idx="292">
                  <c:v>57.920792079207921</c:v>
                </c:pt>
                <c:pt idx="293">
                  <c:v>58.118811881188122</c:v>
                </c:pt>
                <c:pt idx="294">
                  <c:v>58.316831683168317</c:v>
                </c:pt>
                <c:pt idx="295">
                  <c:v>58.514851485148519</c:v>
                </c:pt>
                <c:pt idx="296">
                  <c:v>58.712871287128714</c:v>
                </c:pt>
                <c:pt idx="297">
                  <c:v>58.910891089108915</c:v>
                </c:pt>
                <c:pt idx="298">
                  <c:v>59.10891089108911</c:v>
                </c:pt>
                <c:pt idx="299">
                  <c:v>59.306930693069305</c:v>
                </c:pt>
                <c:pt idx="300">
                  <c:v>59.504950495049506</c:v>
                </c:pt>
                <c:pt idx="301">
                  <c:v>59.702970297029701</c:v>
                </c:pt>
                <c:pt idx="302">
                  <c:v>59.900990099009903</c:v>
                </c:pt>
                <c:pt idx="303">
                  <c:v>60.099009900990097</c:v>
                </c:pt>
                <c:pt idx="304">
                  <c:v>60.297029702970299</c:v>
                </c:pt>
                <c:pt idx="305">
                  <c:v>60.495049504950494</c:v>
                </c:pt>
                <c:pt idx="306">
                  <c:v>60.693069306930695</c:v>
                </c:pt>
                <c:pt idx="307">
                  <c:v>60.89108910891089</c:v>
                </c:pt>
                <c:pt idx="308">
                  <c:v>61.089108910891092</c:v>
                </c:pt>
                <c:pt idx="309">
                  <c:v>61.287128712871286</c:v>
                </c:pt>
                <c:pt idx="310">
                  <c:v>61.485148514851488</c:v>
                </c:pt>
                <c:pt idx="311">
                  <c:v>61.683168316831683</c:v>
                </c:pt>
                <c:pt idx="312">
                  <c:v>61.881188118811885</c:v>
                </c:pt>
                <c:pt idx="313">
                  <c:v>62.079207920792079</c:v>
                </c:pt>
                <c:pt idx="314">
                  <c:v>62.277227722772281</c:v>
                </c:pt>
                <c:pt idx="315">
                  <c:v>62.475247524752476</c:v>
                </c:pt>
                <c:pt idx="316">
                  <c:v>62.673267326732677</c:v>
                </c:pt>
                <c:pt idx="317">
                  <c:v>62.871287128712872</c:v>
                </c:pt>
                <c:pt idx="318">
                  <c:v>63.069306930693074</c:v>
                </c:pt>
                <c:pt idx="319">
                  <c:v>63.267326732673268</c:v>
                </c:pt>
                <c:pt idx="320">
                  <c:v>63.465346534653463</c:v>
                </c:pt>
                <c:pt idx="321">
                  <c:v>63.663366336633665</c:v>
                </c:pt>
                <c:pt idx="322">
                  <c:v>63.861386138613859</c:v>
                </c:pt>
                <c:pt idx="323">
                  <c:v>64.059405940594061</c:v>
                </c:pt>
                <c:pt idx="324">
                  <c:v>64.257425742574256</c:v>
                </c:pt>
                <c:pt idx="325">
                  <c:v>64.455445544554451</c:v>
                </c:pt>
                <c:pt idx="326">
                  <c:v>64.653465346534659</c:v>
                </c:pt>
                <c:pt idx="327">
                  <c:v>64.851485148514854</c:v>
                </c:pt>
                <c:pt idx="328">
                  <c:v>65.049504950495049</c:v>
                </c:pt>
                <c:pt idx="329">
                  <c:v>65.247524752475243</c:v>
                </c:pt>
                <c:pt idx="330">
                  <c:v>65.445544554455452</c:v>
                </c:pt>
                <c:pt idx="331">
                  <c:v>65.643564356435647</c:v>
                </c:pt>
                <c:pt idx="332">
                  <c:v>65.841584158415841</c:v>
                </c:pt>
                <c:pt idx="333">
                  <c:v>66.039603960396036</c:v>
                </c:pt>
                <c:pt idx="334">
                  <c:v>66.237623762376245</c:v>
                </c:pt>
                <c:pt idx="335">
                  <c:v>66.43564356435644</c:v>
                </c:pt>
                <c:pt idx="336">
                  <c:v>66.633663366336634</c:v>
                </c:pt>
                <c:pt idx="337">
                  <c:v>66.831683168316829</c:v>
                </c:pt>
                <c:pt idx="338">
                  <c:v>67.029702970297038</c:v>
                </c:pt>
                <c:pt idx="339">
                  <c:v>67.227722772277232</c:v>
                </c:pt>
                <c:pt idx="340">
                  <c:v>67.425742574257427</c:v>
                </c:pt>
                <c:pt idx="341">
                  <c:v>67.623762376237622</c:v>
                </c:pt>
                <c:pt idx="342">
                  <c:v>67.821782178217816</c:v>
                </c:pt>
                <c:pt idx="343">
                  <c:v>68.019801980198025</c:v>
                </c:pt>
                <c:pt idx="344">
                  <c:v>68.21782178217822</c:v>
                </c:pt>
                <c:pt idx="345">
                  <c:v>68.415841584158414</c:v>
                </c:pt>
                <c:pt idx="346">
                  <c:v>68.613861386138609</c:v>
                </c:pt>
                <c:pt idx="347">
                  <c:v>68.811881188118818</c:v>
                </c:pt>
                <c:pt idx="348">
                  <c:v>69.009900990099013</c:v>
                </c:pt>
                <c:pt idx="349">
                  <c:v>69.207920792079207</c:v>
                </c:pt>
                <c:pt idx="350">
                  <c:v>69.405940594059402</c:v>
                </c:pt>
                <c:pt idx="351">
                  <c:v>69.603960396039611</c:v>
                </c:pt>
                <c:pt idx="352">
                  <c:v>69.801980198019805</c:v>
                </c:pt>
                <c:pt idx="353">
                  <c:v>70</c:v>
                </c:pt>
                <c:pt idx="354">
                  <c:v>70.198019801980195</c:v>
                </c:pt>
                <c:pt idx="355">
                  <c:v>70.396039603960403</c:v>
                </c:pt>
                <c:pt idx="356">
                  <c:v>70.594059405940598</c:v>
                </c:pt>
                <c:pt idx="357">
                  <c:v>70.792079207920793</c:v>
                </c:pt>
                <c:pt idx="358">
                  <c:v>70.990099009900987</c:v>
                </c:pt>
                <c:pt idx="359">
                  <c:v>71.188118811881196</c:v>
                </c:pt>
                <c:pt idx="360">
                  <c:v>71.386138613861391</c:v>
                </c:pt>
                <c:pt idx="361">
                  <c:v>71.584158415841586</c:v>
                </c:pt>
                <c:pt idx="362">
                  <c:v>71.78217821782178</c:v>
                </c:pt>
                <c:pt idx="363">
                  <c:v>71.980198019801975</c:v>
                </c:pt>
                <c:pt idx="364">
                  <c:v>72.178217821782184</c:v>
                </c:pt>
                <c:pt idx="365">
                  <c:v>72.376237623762378</c:v>
                </c:pt>
                <c:pt idx="366">
                  <c:v>72.574257425742573</c:v>
                </c:pt>
                <c:pt idx="367">
                  <c:v>72.772277227722768</c:v>
                </c:pt>
                <c:pt idx="368">
                  <c:v>72.970297029702976</c:v>
                </c:pt>
                <c:pt idx="369">
                  <c:v>73.168316831683171</c:v>
                </c:pt>
                <c:pt idx="370">
                  <c:v>73.366336633663366</c:v>
                </c:pt>
                <c:pt idx="371">
                  <c:v>73.56435643564356</c:v>
                </c:pt>
                <c:pt idx="372">
                  <c:v>73.762376237623769</c:v>
                </c:pt>
                <c:pt idx="373">
                  <c:v>73.960396039603964</c:v>
                </c:pt>
                <c:pt idx="374">
                  <c:v>74.158415841584159</c:v>
                </c:pt>
                <c:pt idx="375">
                  <c:v>74.356435643564353</c:v>
                </c:pt>
                <c:pt idx="376">
                  <c:v>74.554455445544562</c:v>
                </c:pt>
                <c:pt idx="377">
                  <c:v>74.752475247524757</c:v>
                </c:pt>
                <c:pt idx="378">
                  <c:v>74.950495049504951</c:v>
                </c:pt>
                <c:pt idx="379">
                  <c:v>75.148514851485146</c:v>
                </c:pt>
                <c:pt idx="380">
                  <c:v>75.346534653465355</c:v>
                </c:pt>
                <c:pt idx="381">
                  <c:v>75.544554455445549</c:v>
                </c:pt>
                <c:pt idx="382">
                  <c:v>75.742574257425744</c:v>
                </c:pt>
                <c:pt idx="383">
                  <c:v>75.940594059405939</c:v>
                </c:pt>
                <c:pt idx="384">
                  <c:v>76.138613861386148</c:v>
                </c:pt>
                <c:pt idx="385">
                  <c:v>76.336633663366342</c:v>
                </c:pt>
                <c:pt idx="386">
                  <c:v>76.534653465346537</c:v>
                </c:pt>
                <c:pt idx="387">
                  <c:v>76.732673267326732</c:v>
                </c:pt>
                <c:pt idx="388">
                  <c:v>76.930693069306926</c:v>
                </c:pt>
                <c:pt idx="389">
                  <c:v>77.128712871287135</c:v>
                </c:pt>
                <c:pt idx="390">
                  <c:v>77.32673267326733</c:v>
                </c:pt>
                <c:pt idx="391">
                  <c:v>77.524752475247524</c:v>
                </c:pt>
                <c:pt idx="392">
                  <c:v>77.722772277227719</c:v>
                </c:pt>
                <c:pt idx="393">
                  <c:v>77.920792079207928</c:v>
                </c:pt>
                <c:pt idx="394">
                  <c:v>78.118811881188122</c:v>
                </c:pt>
                <c:pt idx="395">
                  <c:v>78.316831683168317</c:v>
                </c:pt>
                <c:pt idx="396">
                  <c:v>78.514851485148512</c:v>
                </c:pt>
                <c:pt idx="397">
                  <c:v>78.712871287128721</c:v>
                </c:pt>
                <c:pt idx="398">
                  <c:v>78.910891089108915</c:v>
                </c:pt>
                <c:pt idx="399">
                  <c:v>79.10891089108911</c:v>
                </c:pt>
                <c:pt idx="400">
                  <c:v>79.306930693069305</c:v>
                </c:pt>
                <c:pt idx="401">
                  <c:v>79.504950495049513</c:v>
                </c:pt>
                <c:pt idx="402">
                  <c:v>79.702970297029708</c:v>
                </c:pt>
                <c:pt idx="403">
                  <c:v>79.900990099009903</c:v>
                </c:pt>
                <c:pt idx="404">
                  <c:v>80.099009900990097</c:v>
                </c:pt>
                <c:pt idx="405">
                  <c:v>80.297029702970306</c:v>
                </c:pt>
                <c:pt idx="406">
                  <c:v>80.495049504950501</c:v>
                </c:pt>
                <c:pt idx="407">
                  <c:v>80.693069306930695</c:v>
                </c:pt>
                <c:pt idx="408">
                  <c:v>80.89108910891089</c:v>
                </c:pt>
                <c:pt idx="409">
                  <c:v>81.089108910891085</c:v>
                </c:pt>
                <c:pt idx="410">
                  <c:v>81.287128712871294</c:v>
                </c:pt>
                <c:pt idx="411">
                  <c:v>81.485148514851488</c:v>
                </c:pt>
                <c:pt idx="412">
                  <c:v>81.683168316831683</c:v>
                </c:pt>
                <c:pt idx="413">
                  <c:v>81.881188118811878</c:v>
                </c:pt>
                <c:pt idx="414">
                  <c:v>82.079207920792086</c:v>
                </c:pt>
                <c:pt idx="415">
                  <c:v>82.277227722772281</c:v>
                </c:pt>
                <c:pt idx="416">
                  <c:v>82.475247524752476</c:v>
                </c:pt>
                <c:pt idx="417">
                  <c:v>82.67326732673267</c:v>
                </c:pt>
                <c:pt idx="418">
                  <c:v>82.871287128712879</c:v>
                </c:pt>
                <c:pt idx="419">
                  <c:v>83.069306930693074</c:v>
                </c:pt>
                <c:pt idx="420">
                  <c:v>83.267326732673268</c:v>
                </c:pt>
                <c:pt idx="421">
                  <c:v>83.465346534653463</c:v>
                </c:pt>
                <c:pt idx="422">
                  <c:v>83.663366336633672</c:v>
                </c:pt>
                <c:pt idx="423">
                  <c:v>83.861386138613867</c:v>
                </c:pt>
                <c:pt idx="424">
                  <c:v>84.059405940594061</c:v>
                </c:pt>
                <c:pt idx="425">
                  <c:v>84.257425742574256</c:v>
                </c:pt>
                <c:pt idx="426">
                  <c:v>84.455445544554465</c:v>
                </c:pt>
                <c:pt idx="427">
                  <c:v>84.653465346534659</c:v>
                </c:pt>
                <c:pt idx="428">
                  <c:v>84.851485148514854</c:v>
                </c:pt>
                <c:pt idx="429">
                  <c:v>85.049504950495049</c:v>
                </c:pt>
                <c:pt idx="430">
                  <c:v>85.247524752475243</c:v>
                </c:pt>
                <c:pt idx="431">
                  <c:v>85.445544554455452</c:v>
                </c:pt>
                <c:pt idx="432">
                  <c:v>85.643564356435647</c:v>
                </c:pt>
                <c:pt idx="433">
                  <c:v>85.841584158415841</c:v>
                </c:pt>
                <c:pt idx="434">
                  <c:v>86.039603960396036</c:v>
                </c:pt>
                <c:pt idx="435">
                  <c:v>86.237623762376245</c:v>
                </c:pt>
                <c:pt idx="436">
                  <c:v>86.43564356435644</c:v>
                </c:pt>
                <c:pt idx="437">
                  <c:v>86.633663366336634</c:v>
                </c:pt>
                <c:pt idx="438">
                  <c:v>86.831683168316829</c:v>
                </c:pt>
                <c:pt idx="439">
                  <c:v>87.029702970297038</c:v>
                </c:pt>
                <c:pt idx="440">
                  <c:v>87.227722772277232</c:v>
                </c:pt>
                <c:pt idx="441">
                  <c:v>87.425742574257427</c:v>
                </c:pt>
                <c:pt idx="442">
                  <c:v>87.623762376237622</c:v>
                </c:pt>
                <c:pt idx="443">
                  <c:v>87.821782178217831</c:v>
                </c:pt>
                <c:pt idx="444">
                  <c:v>88.019801980198025</c:v>
                </c:pt>
                <c:pt idx="445">
                  <c:v>88.21782178217822</c:v>
                </c:pt>
                <c:pt idx="446">
                  <c:v>88.415841584158414</c:v>
                </c:pt>
                <c:pt idx="447">
                  <c:v>88.613861386138623</c:v>
                </c:pt>
                <c:pt idx="448">
                  <c:v>88.811881188118818</c:v>
                </c:pt>
                <c:pt idx="449">
                  <c:v>89.009900990099013</c:v>
                </c:pt>
                <c:pt idx="450">
                  <c:v>89.207920792079207</c:v>
                </c:pt>
                <c:pt idx="451">
                  <c:v>89.405940594059402</c:v>
                </c:pt>
                <c:pt idx="452">
                  <c:v>89.603960396039611</c:v>
                </c:pt>
                <c:pt idx="453">
                  <c:v>89.801980198019805</c:v>
                </c:pt>
                <c:pt idx="454">
                  <c:v>90</c:v>
                </c:pt>
                <c:pt idx="455">
                  <c:v>90.198019801980195</c:v>
                </c:pt>
                <c:pt idx="456">
                  <c:v>90.396039603960403</c:v>
                </c:pt>
                <c:pt idx="457">
                  <c:v>90.594059405940598</c:v>
                </c:pt>
                <c:pt idx="458">
                  <c:v>90.792079207920793</c:v>
                </c:pt>
                <c:pt idx="459">
                  <c:v>90.990099009900987</c:v>
                </c:pt>
                <c:pt idx="460">
                  <c:v>91.188118811881196</c:v>
                </c:pt>
                <c:pt idx="461">
                  <c:v>91.386138613861391</c:v>
                </c:pt>
                <c:pt idx="462">
                  <c:v>91.584158415841586</c:v>
                </c:pt>
                <c:pt idx="463">
                  <c:v>91.78217821782178</c:v>
                </c:pt>
                <c:pt idx="464">
                  <c:v>91.980198019801989</c:v>
                </c:pt>
                <c:pt idx="465">
                  <c:v>92.178217821782184</c:v>
                </c:pt>
                <c:pt idx="466">
                  <c:v>92.376237623762378</c:v>
                </c:pt>
                <c:pt idx="467">
                  <c:v>92.574257425742573</c:v>
                </c:pt>
                <c:pt idx="468">
                  <c:v>92.772277227722782</c:v>
                </c:pt>
                <c:pt idx="469">
                  <c:v>92.970297029702976</c:v>
                </c:pt>
                <c:pt idx="470">
                  <c:v>93.168316831683171</c:v>
                </c:pt>
                <c:pt idx="471">
                  <c:v>93.366336633663366</c:v>
                </c:pt>
                <c:pt idx="472">
                  <c:v>93.56435643564356</c:v>
                </c:pt>
                <c:pt idx="473">
                  <c:v>93.762376237623769</c:v>
                </c:pt>
                <c:pt idx="474">
                  <c:v>93.960396039603964</c:v>
                </c:pt>
                <c:pt idx="475">
                  <c:v>94.158415841584159</c:v>
                </c:pt>
                <c:pt idx="476">
                  <c:v>94.356435643564353</c:v>
                </c:pt>
                <c:pt idx="477">
                  <c:v>94.554455445544562</c:v>
                </c:pt>
                <c:pt idx="478">
                  <c:v>94.752475247524757</c:v>
                </c:pt>
                <c:pt idx="479">
                  <c:v>94.950495049504951</c:v>
                </c:pt>
                <c:pt idx="480">
                  <c:v>95.148514851485146</c:v>
                </c:pt>
                <c:pt idx="481">
                  <c:v>95.346534653465355</c:v>
                </c:pt>
                <c:pt idx="482">
                  <c:v>95.544554455445549</c:v>
                </c:pt>
                <c:pt idx="483">
                  <c:v>95.742574257425744</c:v>
                </c:pt>
                <c:pt idx="484">
                  <c:v>95.940594059405939</c:v>
                </c:pt>
                <c:pt idx="485">
                  <c:v>96.138613861386148</c:v>
                </c:pt>
                <c:pt idx="486">
                  <c:v>96.336633663366342</c:v>
                </c:pt>
                <c:pt idx="487">
                  <c:v>96.534653465346537</c:v>
                </c:pt>
                <c:pt idx="488">
                  <c:v>96.732673267326732</c:v>
                </c:pt>
                <c:pt idx="489">
                  <c:v>96.93069306930694</c:v>
                </c:pt>
                <c:pt idx="490">
                  <c:v>97.128712871287135</c:v>
                </c:pt>
                <c:pt idx="491">
                  <c:v>97.32673267326733</c:v>
                </c:pt>
                <c:pt idx="492">
                  <c:v>97.524752475247524</c:v>
                </c:pt>
                <c:pt idx="493">
                  <c:v>97.722772277227719</c:v>
                </c:pt>
                <c:pt idx="494">
                  <c:v>97.920792079207928</c:v>
                </c:pt>
                <c:pt idx="495">
                  <c:v>98.118811881188122</c:v>
                </c:pt>
                <c:pt idx="496">
                  <c:v>98.316831683168317</c:v>
                </c:pt>
                <c:pt idx="497">
                  <c:v>98.514851485148512</c:v>
                </c:pt>
                <c:pt idx="498">
                  <c:v>98.712871287128721</c:v>
                </c:pt>
                <c:pt idx="499">
                  <c:v>98.910891089108915</c:v>
                </c:pt>
                <c:pt idx="500">
                  <c:v>99.10891089108911</c:v>
                </c:pt>
                <c:pt idx="501">
                  <c:v>99.306930693069305</c:v>
                </c:pt>
                <c:pt idx="502">
                  <c:v>99.504950495049513</c:v>
                </c:pt>
                <c:pt idx="503">
                  <c:v>99.702970297029708</c:v>
                </c:pt>
                <c:pt idx="504">
                  <c:v>99.900990099009903</c:v>
                </c:pt>
              </c:numCache>
            </c:numRef>
          </c:cat>
          <c:val>
            <c:numRef>
              <c:f>regression!$F$25:$F$529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34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36</c:v>
                </c:pt>
                <c:pt idx="200">
                  <c:v>36</c:v>
                </c:pt>
                <c:pt idx="201">
                  <c:v>37</c:v>
                </c:pt>
                <c:pt idx="202">
                  <c:v>37</c:v>
                </c:pt>
                <c:pt idx="203">
                  <c:v>38</c:v>
                </c:pt>
                <c:pt idx="204">
                  <c:v>38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44</c:v>
                </c:pt>
                <c:pt idx="255">
                  <c:v>44</c:v>
                </c:pt>
                <c:pt idx="256">
                  <c:v>45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50</c:v>
                </c:pt>
                <c:pt idx="284">
                  <c:v>51</c:v>
                </c:pt>
                <c:pt idx="285">
                  <c:v>52</c:v>
                </c:pt>
                <c:pt idx="286">
                  <c:v>53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63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65</c:v>
                </c:pt>
                <c:pt idx="342">
                  <c:v>66</c:v>
                </c:pt>
                <c:pt idx="343">
                  <c:v>67</c:v>
                </c:pt>
                <c:pt idx="344">
                  <c:v>67</c:v>
                </c:pt>
                <c:pt idx="345">
                  <c:v>68</c:v>
                </c:pt>
                <c:pt idx="346">
                  <c:v>68</c:v>
                </c:pt>
                <c:pt idx="347">
                  <c:v>69</c:v>
                </c:pt>
                <c:pt idx="348">
                  <c:v>70</c:v>
                </c:pt>
                <c:pt idx="349">
                  <c:v>71</c:v>
                </c:pt>
                <c:pt idx="350">
                  <c:v>71</c:v>
                </c:pt>
                <c:pt idx="351">
                  <c:v>72</c:v>
                </c:pt>
                <c:pt idx="352">
                  <c:v>72</c:v>
                </c:pt>
                <c:pt idx="353">
                  <c:v>73</c:v>
                </c:pt>
                <c:pt idx="354">
                  <c:v>74</c:v>
                </c:pt>
                <c:pt idx="355">
                  <c:v>74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76</c:v>
                </c:pt>
                <c:pt idx="365">
                  <c:v>76</c:v>
                </c:pt>
                <c:pt idx="366">
                  <c:v>76</c:v>
                </c:pt>
                <c:pt idx="367">
                  <c:v>76</c:v>
                </c:pt>
                <c:pt idx="368">
                  <c:v>76</c:v>
                </c:pt>
                <c:pt idx="369">
                  <c:v>76</c:v>
                </c:pt>
                <c:pt idx="370">
                  <c:v>77</c:v>
                </c:pt>
                <c:pt idx="371">
                  <c:v>77</c:v>
                </c:pt>
                <c:pt idx="372">
                  <c:v>77</c:v>
                </c:pt>
                <c:pt idx="373">
                  <c:v>78</c:v>
                </c:pt>
                <c:pt idx="374">
                  <c:v>78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89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91</c:v>
                </c:pt>
                <c:pt idx="494">
                  <c:v>91</c:v>
                </c:pt>
                <c:pt idx="495">
                  <c:v>91</c:v>
                </c:pt>
                <c:pt idx="496">
                  <c:v>91</c:v>
                </c:pt>
                <c:pt idx="497">
                  <c:v>91</c:v>
                </c:pt>
                <c:pt idx="498">
                  <c:v>91</c:v>
                </c:pt>
                <c:pt idx="499">
                  <c:v>91</c:v>
                </c:pt>
                <c:pt idx="500">
                  <c:v>91</c:v>
                </c:pt>
                <c:pt idx="501">
                  <c:v>92</c:v>
                </c:pt>
                <c:pt idx="502">
                  <c:v>92</c:v>
                </c:pt>
                <c:pt idx="503">
                  <c:v>92</c:v>
                </c:pt>
                <c:pt idx="504">
                  <c:v>92</c:v>
                </c:pt>
              </c:numCache>
            </c:numRef>
          </c:val>
        </c:ser>
        <c:axId val="89057920"/>
        <c:axId val="89078016"/>
      </c:barChart>
      <c:catAx>
        <c:axId val="8905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89078016"/>
        <c:crosses val="autoZero"/>
        <c:auto val="1"/>
        <c:lblAlgn val="ctr"/>
        <c:lblOffset val="100"/>
      </c:catAx>
      <c:valAx>
        <c:axId val="89078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2</a:t>
                </a:r>
              </a:p>
            </c:rich>
          </c:tx>
          <c:layout/>
        </c:title>
        <c:numFmt formatCode="General" sourceLinked="1"/>
        <c:tickLblPos val="nextTo"/>
        <c:crossAx val="8905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regression!$P$2:$P$507</c:f>
              <c:numCache>
                <c:formatCode>General</c:formatCode>
                <c:ptCount val="506"/>
                <c:pt idx="0">
                  <c:v>65</c:v>
                </c:pt>
                <c:pt idx="1">
                  <c:v>60</c:v>
                </c:pt>
                <c:pt idx="2">
                  <c:v>26</c:v>
                </c:pt>
                <c:pt idx="3">
                  <c:v>91</c:v>
                </c:pt>
                <c:pt idx="4">
                  <c:v>62</c:v>
                </c:pt>
                <c:pt idx="5">
                  <c:v>79</c:v>
                </c:pt>
                <c:pt idx="6">
                  <c:v>26</c:v>
                </c:pt>
                <c:pt idx="7">
                  <c:v>35</c:v>
                </c:pt>
                <c:pt idx="8">
                  <c:v>65</c:v>
                </c:pt>
                <c:pt idx="9">
                  <c:v>61</c:v>
                </c:pt>
                <c:pt idx="10">
                  <c:v>72</c:v>
                </c:pt>
                <c:pt idx="11">
                  <c:v>27</c:v>
                </c:pt>
                <c:pt idx="12">
                  <c:v>17</c:v>
                </c:pt>
                <c:pt idx="13">
                  <c:v>31</c:v>
                </c:pt>
                <c:pt idx="14">
                  <c:v>4</c:v>
                </c:pt>
                <c:pt idx="15">
                  <c:v>77</c:v>
                </c:pt>
                <c:pt idx="16">
                  <c:v>66</c:v>
                </c:pt>
                <c:pt idx="17">
                  <c:v>74</c:v>
                </c:pt>
                <c:pt idx="18">
                  <c:v>44</c:v>
                </c:pt>
                <c:pt idx="19">
                  <c:v>17</c:v>
                </c:pt>
                <c:pt idx="20">
                  <c:v>28</c:v>
                </c:pt>
                <c:pt idx="21">
                  <c:v>92</c:v>
                </c:pt>
                <c:pt idx="22">
                  <c:v>24</c:v>
                </c:pt>
                <c:pt idx="23">
                  <c:v>20</c:v>
                </c:pt>
                <c:pt idx="24">
                  <c:v>79</c:v>
                </c:pt>
                <c:pt idx="25">
                  <c:v>9</c:v>
                </c:pt>
                <c:pt idx="26">
                  <c:v>7</c:v>
                </c:pt>
                <c:pt idx="27">
                  <c:v>78</c:v>
                </c:pt>
                <c:pt idx="28">
                  <c:v>84</c:v>
                </c:pt>
                <c:pt idx="29">
                  <c:v>72</c:v>
                </c:pt>
                <c:pt idx="30">
                  <c:v>47</c:v>
                </c:pt>
                <c:pt idx="31">
                  <c:v>72</c:v>
                </c:pt>
                <c:pt idx="32">
                  <c:v>52</c:v>
                </c:pt>
                <c:pt idx="33">
                  <c:v>47</c:v>
                </c:pt>
                <c:pt idx="34">
                  <c:v>60</c:v>
                </c:pt>
                <c:pt idx="35">
                  <c:v>67</c:v>
                </c:pt>
                <c:pt idx="36">
                  <c:v>15</c:v>
                </c:pt>
                <c:pt idx="37">
                  <c:v>96</c:v>
                </c:pt>
                <c:pt idx="38">
                  <c:v>46</c:v>
                </c:pt>
                <c:pt idx="39">
                  <c:v>8</c:v>
                </c:pt>
                <c:pt idx="40">
                  <c:v>75</c:v>
                </c:pt>
                <c:pt idx="41">
                  <c:v>82</c:v>
                </c:pt>
                <c:pt idx="42">
                  <c:v>71</c:v>
                </c:pt>
                <c:pt idx="43">
                  <c:v>96</c:v>
                </c:pt>
                <c:pt idx="44">
                  <c:v>30</c:v>
                </c:pt>
                <c:pt idx="45">
                  <c:v>87</c:v>
                </c:pt>
                <c:pt idx="46">
                  <c:v>4</c:v>
                </c:pt>
                <c:pt idx="47">
                  <c:v>98</c:v>
                </c:pt>
                <c:pt idx="48">
                  <c:v>17</c:v>
                </c:pt>
                <c:pt idx="49">
                  <c:v>29</c:v>
                </c:pt>
                <c:pt idx="50">
                  <c:v>12</c:v>
                </c:pt>
                <c:pt idx="51">
                  <c:v>6</c:v>
                </c:pt>
                <c:pt idx="52">
                  <c:v>57</c:v>
                </c:pt>
                <c:pt idx="53">
                  <c:v>83</c:v>
                </c:pt>
                <c:pt idx="54">
                  <c:v>9</c:v>
                </c:pt>
                <c:pt idx="55">
                  <c:v>55</c:v>
                </c:pt>
                <c:pt idx="56">
                  <c:v>68</c:v>
                </c:pt>
                <c:pt idx="57">
                  <c:v>51</c:v>
                </c:pt>
                <c:pt idx="58">
                  <c:v>82</c:v>
                </c:pt>
                <c:pt idx="59">
                  <c:v>12</c:v>
                </c:pt>
                <c:pt idx="60">
                  <c:v>80</c:v>
                </c:pt>
                <c:pt idx="61">
                  <c:v>20</c:v>
                </c:pt>
                <c:pt idx="62">
                  <c:v>88</c:v>
                </c:pt>
                <c:pt idx="63">
                  <c:v>7</c:v>
                </c:pt>
                <c:pt idx="64">
                  <c:v>61</c:v>
                </c:pt>
                <c:pt idx="65">
                  <c:v>96</c:v>
                </c:pt>
                <c:pt idx="66">
                  <c:v>48</c:v>
                </c:pt>
                <c:pt idx="67">
                  <c:v>27</c:v>
                </c:pt>
                <c:pt idx="68">
                  <c:v>4</c:v>
                </c:pt>
                <c:pt idx="69">
                  <c:v>61</c:v>
                </c:pt>
                <c:pt idx="70">
                  <c:v>3</c:v>
                </c:pt>
                <c:pt idx="71">
                  <c:v>63</c:v>
                </c:pt>
                <c:pt idx="72">
                  <c:v>69</c:v>
                </c:pt>
                <c:pt idx="73">
                  <c:v>15</c:v>
                </c:pt>
                <c:pt idx="74">
                  <c:v>48</c:v>
                </c:pt>
                <c:pt idx="75">
                  <c:v>61</c:v>
                </c:pt>
                <c:pt idx="76">
                  <c:v>54</c:v>
                </c:pt>
                <c:pt idx="77">
                  <c:v>91</c:v>
                </c:pt>
                <c:pt idx="78">
                  <c:v>59</c:v>
                </c:pt>
                <c:pt idx="79">
                  <c:v>12</c:v>
                </c:pt>
                <c:pt idx="80">
                  <c:v>50</c:v>
                </c:pt>
                <c:pt idx="81">
                  <c:v>75</c:v>
                </c:pt>
                <c:pt idx="82">
                  <c:v>23</c:v>
                </c:pt>
                <c:pt idx="83">
                  <c:v>81</c:v>
                </c:pt>
                <c:pt idx="84">
                  <c:v>35</c:v>
                </c:pt>
                <c:pt idx="85">
                  <c:v>39</c:v>
                </c:pt>
                <c:pt idx="86">
                  <c:v>98</c:v>
                </c:pt>
                <c:pt idx="87">
                  <c:v>8</c:v>
                </c:pt>
                <c:pt idx="88">
                  <c:v>89</c:v>
                </c:pt>
                <c:pt idx="89">
                  <c:v>48</c:v>
                </c:pt>
                <c:pt idx="90">
                  <c:v>32</c:v>
                </c:pt>
                <c:pt idx="91">
                  <c:v>42</c:v>
                </c:pt>
                <c:pt idx="92">
                  <c:v>89</c:v>
                </c:pt>
                <c:pt idx="93">
                  <c:v>26</c:v>
                </c:pt>
                <c:pt idx="94">
                  <c:v>63</c:v>
                </c:pt>
                <c:pt idx="95">
                  <c:v>12</c:v>
                </c:pt>
                <c:pt idx="96">
                  <c:v>43</c:v>
                </c:pt>
                <c:pt idx="97">
                  <c:v>74</c:v>
                </c:pt>
                <c:pt idx="98">
                  <c:v>23</c:v>
                </c:pt>
                <c:pt idx="99">
                  <c:v>9</c:v>
                </c:pt>
                <c:pt idx="100">
                  <c:v>16</c:v>
                </c:pt>
                <c:pt idx="101">
                  <c:v>50</c:v>
                </c:pt>
                <c:pt idx="102">
                  <c:v>7</c:v>
                </c:pt>
                <c:pt idx="103">
                  <c:v>27</c:v>
                </c:pt>
                <c:pt idx="104">
                  <c:v>95</c:v>
                </c:pt>
                <c:pt idx="105">
                  <c:v>33</c:v>
                </c:pt>
                <c:pt idx="106">
                  <c:v>55</c:v>
                </c:pt>
                <c:pt idx="107">
                  <c:v>59</c:v>
                </c:pt>
                <c:pt idx="108">
                  <c:v>98</c:v>
                </c:pt>
                <c:pt idx="109">
                  <c:v>78</c:v>
                </c:pt>
                <c:pt idx="110">
                  <c:v>17</c:v>
                </c:pt>
                <c:pt idx="111">
                  <c:v>93</c:v>
                </c:pt>
                <c:pt idx="112">
                  <c:v>58</c:v>
                </c:pt>
                <c:pt idx="113">
                  <c:v>34</c:v>
                </c:pt>
                <c:pt idx="114">
                  <c:v>27</c:v>
                </c:pt>
                <c:pt idx="115">
                  <c:v>18</c:v>
                </c:pt>
                <c:pt idx="116">
                  <c:v>38</c:v>
                </c:pt>
                <c:pt idx="117">
                  <c:v>30</c:v>
                </c:pt>
                <c:pt idx="118">
                  <c:v>41</c:v>
                </c:pt>
                <c:pt idx="119">
                  <c:v>50</c:v>
                </c:pt>
                <c:pt idx="120">
                  <c:v>44</c:v>
                </c:pt>
                <c:pt idx="121">
                  <c:v>21</c:v>
                </c:pt>
                <c:pt idx="122">
                  <c:v>97</c:v>
                </c:pt>
                <c:pt idx="123">
                  <c:v>71</c:v>
                </c:pt>
                <c:pt idx="124">
                  <c:v>80</c:v>
                </c:pt>
                <c:pt idx="125">
                  <c:v>100</c:v>
                </c:pt>
                <c:pt idx="126">
                  <c:v>15</c:v>
                </c:pt>
                <c:pt idx="127">
                  <c:v>65</c:v>
                </c:pt>
                <c:pt idx="128">
                  <c:v>74</c:v>
                </c:pt>
                <c:pt idx="129">
                  <c:v>63</c:v>
                </c:pt>
                <c:pt idx="130">
                  <c:v>29</c:v>
                </c:pt>
                <c:pt idx="131">
                  <c:v>44</c:v>
                </c:pt>
                <c:pt idx="132">
                  <c:v>19</c:v>
                </c:pt>
                <c:pt idx="133">
                  <c:v>19</c:v>
                </c:pt>
                <c:pt idx="134">
                  <c:v>31</c:v>
                </c:pt>
                <c:pt idx="135">
                  <c:v>71</c:v>
                </c:pt>
                <c:pt idx="136">
                  <c:v>3</c:v>
                </c:pt>
                <c:pt idx="137">
                  <c:v>9</c:v>
                </c:pt>
                <c:pt idx="138">
                  <c:v>52</c:v>
                </c:pt>
                <c:pt idx="139">
                  <c:v>46</c:v>
                </c:pt>
                <c:pt idx="140">
                  <c:v>95</c:v>
                </c:pt>
                <c:pt idx="141">
                  <c:v>56</c:v>
                </c:pt>
                <c:pt idx="142">
                  <c:v>87</c:v>
                </c:pt>
                <c:pt idx="143">
                  <c:v>16</c:v>
                </c:pt>
                <c:pt idx="144">
                  <c:v>36</c:v>
                </c:pt>
                <c:pt idx="145">
                  <c:v>50</c:v>
                </c:pt>
                <c:pt idx="146">
                  <c:v>67</c:v>
                </c:pt>
                <c:pt idx="147">
                  <c:v>5</c:v>
                </c:pt>
                <c:pt idx="148">
                  <c:v>13</c:v>
                </c:pt>
                <c:pt idx="149">
                  <c:v>9</c:v>
                </c:pt>
                <c:pt idx="150">
                  <c:v>92</c:v>
                </c:pt>
                <c:pt idx="151">
                  <c:v>30</c:v>
                </c:pt>
                <c:pt idx="152">
                  <c:v>100</c:v>
                </c:pt>
                <c:pt idx="153">
                  <c:v>31</c:v>
                </c:pt>
                <c:pt idx="154">
                  <c:v>2</c:v>
                </c:pt>
                <c:pt idx="155">
                  <c:v>25</c:v>
                </c:pt>
                <c:pt idx="156">
                  <c:v>59</c:v>
                </c:pt>
                <c:pt idx="157">
                  <c:v>87</c:v>
                </c:pt>
                <c:pt idx="158">
                  <c:v>17</c:v>
                </c:pt>
                <c:pt idx="159">
                  <c:v>52</c:v>
                </c:pt>
                <c:pt idx="160">
                  <c:v>66</c:v>
                </c:pt>
                <c:pt idx="161">
                  <c:v>62</c:v>
                </c:pt>
                <c:pt idx="162">
                  <c:v>30</c:v>
                </c:pt>
                <c:pt idx="163">
                  <c:v>57</c:v>
                </c:pt>
                <c:pt idx="164">
                  <c:v>37</c:v>
                </c:pt>
                <c:pt idx="165">
                  <c:v>26</c:v>
                </c:pt>
                <c:pt idx="166">
                  <c:v>57</c:v>
                </c:pt>
                <c:pt idx="167">
                  <c:v>69</c:v>
                </c:pt>
                <c:pt idx="168">
                  <c:v>74</c:v>
                </c:pt>
                <c:pt idx="169">
                  <c:v>29</c:v>
                </c:pt>
                <c:pt idx="170">
                  <c:v>68</c:v>
                </c:pt>
                <c:pt idx="171">
                  <c:v>83</c:v>
                </c:pt>
                <c:pt idx="172">
                  <c:v>33</c:v>
                </c:pt>
                <c:pt idx="173">
                  <c:v>99</c:v>
                </c:pt>
                <c:pt idx="174">
                  <c:v>41</c:v>
                </c:pt>
                <c:pt idx="175">
                  <c:v>93</c:v>
                </c:pt>
                <c:pt idx="176">
                  <c:v>96</c:v>
                </c:pt>
                <c:pt idx="177">
                  <c:v>42</c:v>
                </c:pt>
                <c:pt idx="178">
                  <c:v>40</c:v>
                </c:pt>
                <c:pt idx="179">
                  <c:v>18</c:v>
                </c:pt>
                <c:pt idx="180">
                  <c:v>56</c:v>
                </c:pt>
                <c:pt idx="181">
                  <c:v>80</c:v>
                </c:pt>
                <c:pt idx="182">
                  <c:v>98</c:v>
                </c:pt>
                <c:pt idx="183">
                  <c:v>10</c:v>
                </c:pt>
                <c:pt idx="184">
                  <c:v>57</c:v>
                </c:pt>
                <c:pt idx="185">
                  <c:v>72</c:v>
                </c:pt>
                <c:pt idx="186">
                  <c:v>51</c:v>
                </c:pt>
                <c:pt idx="187">
                  <c:v>67</c:v>
                </c:pt>
                <c:pt idx="188">
                  <c:v>73</c:v>
                </c:pt>
                <c:pt idx="189">
                  <c:v>75</c:v>
                </c:pt>
                <c:pt idx="190">
                  <c:v>68</c:v>
                </c:pt>
                <c:pt idx="191">
                  <c:v>11</c:v>
                </c:pt>
                <c:pt idx="192">
                  <c:v>47</c:v>
                </c:pt>
                <c:pt idx="193">
                  <c:v>76</c:v>
                </c:pt>
                <c:pt idx="194">
                  <c:v>62</c:v>
                </c:pt>
                <c:pt idx="195">
                  <c:v>45</c:v>
                </c:pt>
                <c:pt idx="196">
                  <c:v>30</c:v>
                </c:pt>
                <c:pt idx="197">
                  <c:v>59</c:v>
                </c:pt>
                <c:pt idx="198">
                  <c:v>81</c:v>
                </c:pt>
                <c:pt idx="199">
                  <c:v>23</c:v>
                </c:pt>
                <c:pt idx="200">
                  <c:v>3</c:v>
                </c:pt>
                <c:pt idx="201">
                  <c:v>86</c:v>
                </c:pt>
                <c:pt idx="202">
                  <c:v>51</c:v>
                </c:pt>
                <c:pt idx="203">
                  <c:v>17</c:v>
                </c:pt>
                <c:pt idx="204">
                  <c:v>23</c:v>
                </c:pt>
                <c:pt idx="205">
                  <c:v>38</c:v>
                </c:pt>
                <c:pt idx="206">
                  <c:v>33</c:v>
                </c:pt>
                <c:pt idx="207">
                  <c:v>2</c:v>
                </c:pt>
                <c:pt idx="208">
                  <c:v>45</c:v>
                </c:pt>
                <c:pt idx="209">
                  <c:v>98</c:v>
                </c:pt>
                <c:pt idx="210">
                  <c:v>24</c:v>
                </c:pt>
                <c:pt idx="211">
                  <c:v>37</c:v>
                </c:pt>
                <c:pt idx="212">
                  <c:v>21</c:v>
                </c:pt>
                <c:pt idx="213">
                  <c:v>70</c:v>
                </c:pt>
                <c:pt idx="214">
                  <c:v>55</c:v>
                </c:pt>
                <c:pt idx="215">
                  <c:v>6</c:v>
                </c:pt>
                <c:pt idx="216">
                  <c:v>60</c:v>
                </c:pt>
                <c:pt idx="217">
                  <c:v>7</c:v>
                </c:pt>
                <c:pt idx="218">
                  <c:v>3</c:v>
                </c:pt>
                <c:pt idx="219">
                  <c:v>2</c:v>
                </c:pt>
                <c:pt idx="220">
                  <c:v>60</c:v>
                </c:pt>
                <c:pt idx="221">
                  <c:v>30</c:v>
                </c:pt>
                <c:pt idx="222">
                  <c:v>41</c:v>
                </c:pt>
                <c:pt idx="223">
                  <c:v>70</c:v>
                </c:pt>
                <c:pt idx="224">
                  <c:v>40</c:v>
                </c:pt>
                <c:pt idx="225">
                  <c:v>13</c:v>
                </c:pt>
                <c:pt idx="226">
                  <c:v>6</c:v>
                </c:pt>
                <c:pt idx="227">
                  <c:v>54</c:v>
                </c:pt>
                <c:pt idx="228">
                  <c:v>53</c:v>
                </c:pt>
                <c:pt idx="229">
                  <c:v>6</c:v>
                </c:pt>
                <c:pt idx="230">
                  <c:v>40</c:v>
                </c:pt>
                <c:pt idx="231">
                  <c:v>73</c:v>
                </c:pt>
                <c:pt idx="232">
                  <c:v>100</c:v>
                </c:pt>
                <c:pt idx="233">
                  <c:v>43</c:v>
                </c:pt>
                <c:pt idx="234">
                  <c:v>80</c:v>
                </c:pt>
                <c:pt idx="235">
                  <c:v>65</c:v>
                </c:pt>
                <c:pt idx="236">
                  <c:v>52</c:v>
                </c:pt>
                <c:pt idx="237">
                  <c:v>89</c:v>
                </c:pt>
                <c:pt idx="238">
                  <c:v>77</c:v>
                </c:pt>
                <c:pt idx="239">
                  <c:v>62</c:v>
                </c:pt>
                <c:pt idx="240">
                  <c:v>45</c:v>
                </c:pt>
                <c:pt idx="241">
                  <c:v>27</c:v>
                </c:pt>
                <c:pt idx="242">
                  <c:v>73</c:v>
                </c:pt>
                <c:pt idx="243">
                  <c:v>64</c:v>
                </c:pt>
                <c:pt idx="244">
                  <c:v>56</c:v>
                </c:pt>
                <c:pt idx="245">
                  <c:v>68</c:v>
                </c:pt>
                <c:pt idx="246">
                  <c:v>11</c:v>
                </c:pt>
                <c:pt idx="247">
                  <c:v>78</c:v>
                </c:pt>
                <c:pt idx="248">
                  <c:v>53</c:v>
                </c:pt>
                <c:pt idx="249">
                  <c:v>93</c:v>
                </c:pt>
                <c:pt idx="250">
                  <c:v>4</c:v>
                </c:pt>
                <c:pt idx="251">
                  <c:v>51</c:v>
                </c:pt>
                <c:pt idx="252">
                  <c:v>84</c:v>
                </c:pt>
                <c:pt idx="253">
                  <c:v>67</c:v>
                </c:pt>
                <c:pt idx="254">
                  <c:v>39</c:v>
                </c:pt>
                <c:pt idx="255">
                  <c:v>88</c:v>
                </c:pt>
                <c:pt idx="256">
                  <c:v>79</c:v>
                </c:pt>
                <c:pt idx="257">
                  <c:v>85</c:v>
                </c:pt>
                <c:pt idx="258">
                  <c:v>9</c:v>
                </c:pt>
                <c:pt idx="259">
                  <c:v>46</c:v>
                </c:pt>
                <c:pt idx="260">
                  <c:v>29</c:v>
                </c:pt>
                <c:pt idx="261">
                  <c:v>7</c:v>
                </c:pt>
                <c:pt idx="262">
                  <c:v>26</c:v>
                </c:pt>
                <c:pt idx="263">
                  <c:v>42</c:v>
                </c:pt>
                <c:pt idx="264">
                  <c:v>56</c:v>
                </c:pt>
                <c:pt idx="265">
                  <c:v>72</c:v>
                </c:pt>
                <c:pt idx="266">
                  <c:v>21</c:v>
                </c:pt>
                <c:pt idx="267">
                  <c:v>73</c:v>
                </c:pt>
                <c:pt idx="268">
                  <c:v>31</c:v>
                </c:pt>
                <c:pt idx="269">
                  <c:v>81</c:v>
                </c:pt>
                <c:pt idx="270">
                  <c:v>90</c:v>
                </c:pt>
                <c:pt idx="271">
                  <c:v>21</c:v>
                </c:pt>
                <c:pt idx="272">
                  <c:v>32</c:v>
                </c:pt>
                <c:pt idx="273">
                  <c:v>76</c:v>
                </c:pt>
                <c:pt idx="274">
                  <c:v>62</c:v>
                </c:pt>
                <c:pt idx="275">
                  <c:v>53</c:v>
                </c:pt>
                <c:pt idx="276">
                  <c:v>56</c:v>
                </c:pt>
                <c:pt idx="277">
                  <c:v>80</c:v>
                </c:pt>
                <c:pt idx="278">
                  <c:v>36</c:v>
                </c:pt>
                <c:pt idx="279">
                  <c:v>30</c:v>
                </c:pt>
                <c:pt idx="280">
                  <c:v>7</c:v>
                </c:pt>
                <c:pt idx="281">
                  <c:v>65</c:v>
                </c:pt>
                <c:pt idx="282">
                  <c:v>92</c:v>
                </c:pt>
                <c:pt idx="283">
                  <c:v>53</c:v>
                </c:pt>
                <c:pt idx="284">
                  <c:v>9</c:v>
                </c:pt>
                <c:pt idx="285">
                  <c:v>10</c:v>
                </c:pt>
                <c:pt idx="286">
                  <c:v>49</c:v>
                </c:pt>
                <c:pt idx="287">
                  <c:v>60</c:v>
                </c:pt>
                <c:pt idx="288">
                  <c:v>68</c:v>
                </c:pt>
                <c:pt idx="289">
                  <c:v>57</c:v>
                </c:pt>
                <c:pt idx="290">
                  <c:v>73</c:v>
                </c:pt>
                <c:pt idx="291">
                  <c:v>93</c:v>
                </c:pt>
                <c:pt idx="292">
                  <c:v>99</c:v>
                </c:pt>
                <c:pt idx="293">
                  <c:v>25</c:v>
                </c:pt>
                <c:pt idx="294">
                  <c:v>30</c:v>
                </c:pt>
                <c:pt idx="295">
                  <c:v>44</c:v>
                </c:pt>
                <c:pt idx="296">
                  <c:v>19</c:v>
                </c:pt>
                <c:pt idx="297">
                  <c:v>87</c:v>
                </c:pt>
                <c:pt idx="298">
                  <c:v>93</c:v>
                </c:pt>
                <c:pt idx="299">
                  <c:v>78</c:v>
                </c:pt>
                <c:pt idx="300">
                  <c:v>3</c:v>
                </c:pt>
                <c:pt idx="301">
                  <c:v>51</c:v>
                </c:pt>
                <c:pt idx="302">
                  <c:v>97</c:v>
                </c:pt>
                <c:pt idx="303">
                  <c:v>97</c:v>
                </c:pt>
                <c:pt idx="304">
                  <c:v>24</c:v>
                </c:pt>
                <c:pt idx="305">
                  <c:v>51</c:v>
                </c:pt>
                <c:pt idx="306">
                  <c:v>72</c:v>
                </c:pt>
                <c:pt idx="307">
                  <c:v>16</c:v>
                </c:pt>
                <c:pt idx="308">
                  <c:v>17</c:v>
                </c:pt>
                <c:pt idx="309">
                  <c:v>48</c:v>
                </c:pt>
                <c:pt idx="310">
                  <c:v>66</c:v>
                </c:pt>
                <c:pt idx="311">
                  <c:v>39</c:v>
                </c:pt>
                <c:pt idx="312">
                  <c:v>84</c:v>
                </c:pt>
                <c:pt idx="313">
                  <c:v>26</c:v>
                </c:pt>
                <c:pt idx="314">
                  <c:v>98</c:v>
                </c:pt>
                <c:pt idx="315">
                  <c:v>22</c:v>
                </c:pt>
                <c:pt idx="316">
                  <c:v>90</c:v>
                </c:pt>
                <c:pt idx="317">
                  <c:v>87</c:v>
                </c:pt>
                <c:pt idx="318">
                  <c:v>59</c:v>
                </c:pt>
                <c:pt idx="319">
                  <c:v>16</c:v>
                </c:pt>
                <c:pt idx="320">
                  <c:v>81</c:v>
                </c:pt>
                <c:pt idx="321">
                  <c:v>18</c:v>
                </c:pt>
                <c:pt idx="322">
                  <c:v>2</c:v>
                </c:pt>
                <c:pt idx="323">
                  <c:v>3</c:v>
                </c:pt>
                <c:pt idx="324">
                  <c:v>62</c:v>
                </c:pt>
                <c:pt idx="325">
                  <c:v>10</c:v>
                </c:pt>
                <c:pt idx="326">
                  <c:v>89</c:v>
                </c:pt>
                <c:pt idx="327">
                  <c:v>12</c:v>
                </c:pt>
                <c:pt idx="328">
                  <c:v>24</c:v>
                </c:pt>
                <c:pt idx="329">
                  <c:v>75</c:v>
                </c:pt>
                <c:pt idx="330">
                  <c:v>73</c:v>
                </c:pt>
                <c:pt idx="331">
                  <c:v>39</c:v>
                </c:pt>
                <c:pt idx="332">
                  <c:v>70</c:v>
                </c:pt>
                <c:pt idx="333">
                  <c:v>21</c:v>
                </c:pt>
                <c:pt idx="334">
                  <c:v>24</c:v>
                </c:pt>
                <c:pt idx="335">
                  <c:v>62</c:v>
                </c:pt>
                <c:pt idx="336">
                  <c:v>8</c:v>
                </c:pt>
                <c:pt idx="337">
                  <c:v>18</c:v>
                </c:pt>
                <c:pt idx="338">
                  <c:v>94</c:v>
                </c:pt>
                <c:pt idx="339">
                  <c:v>44</c:v>
                </c:pt>
                <c:pt idx="340">
                  <c:v>28</c:v>
                </c:pt>
                <c:pt idx="341">
                  <c:v>84</c:v>
                </c:pt>
                <c:pt idx="342">
                  <c:v>89</c:v>
                </c:pt>
                <c:pt idx="343">
                  <c:v>33</c:v>
                </c:pt>
                <c:pt idx="344">
                  <c:v>62</c:v>
                </c:pt>
                <c:pt idx="345">
                  <c:v>61</c:v>
                </c:pt>
                <c:pt idx="346">
                  <c:v>28</c:v>
                </c:pt>
                <c:pt idx="347">
                  <c:v>83</c:v>
                </c:pt>
                <c:pt idx="348">
                  <c:v>23</c:v>
                </c:pt>
                <c:pt idx="349">
                  <c:v>15</c:v>
                </c:pt>
                <c:pt idx="350">
                  <c:v>52</c:v>
                </c:pt>
                <c:pt idx="351">
                  <c:v>1</c:v>
                </c:pt>
                <c:pt idx="352">
                  <c:v>47</c:v>
                </c:pt>
                <c:pt idx="353">
                  <c:v>85</c:v>
                </c:pt>
                <c:pt idx="354">
                  <c:v>7</c:v>
                </c:pt>
                <c:pt idx="355">
                  <c:v>35</c:v>
                </c:pt>
                <c:pt idx="356">
                  <c:v>23</c:v>
                </c:pt>
                <c:pt idx="357">
                  <c:v>87</c:v>
                </c:pt>
                <c:pt idx="358">
                  <c:v>26</c:v>
                </c:pt>
                <c:pt idx="359">
                  <c:v>41</c:v>
                </c:pt>
                <c:pt idx="360">
                  <c:v>94</c:v>
                </c:pt>
                <c:pt idx="361">
                  <c:v>77</c:v>
                </c:pt>
                <c:pt idx="362">
                  <c:v>62</c:v>
                </c:pt>
                <c:pt idx="363">
                  <c:v>23</c:v>
                </c:pt>
                <c:pt idx="364">
                  <c:v>40</c:v>
                </c:pt>
                <c:pt idx="365">
                  <c:v>54</c:v>
                </c:pt>
                <c:pt idx="366">
                  <c:v>59</c:v>
                </c:pt>
                <c:pt idx="367">
                  <c:v>79</c:v>
                </c:pt>
                <c:pt idx="368">
                  <c:v>98</c:v>
                </c:pt>
                <c:pt idx="369">
                  <c:v>18</c:v>
                </c:pt>
                <c:pt idx="370">
                  <c:v>20</c:v>
                </c:pt>
                <c:pt idx="371">
                  <c:v>4</c:v>
                </c:pt>
                <c:pt idx="372">
                  <c:v>84</c:v>
                </c:pt>
                <c:pt idx="373">
                  <c:v>72</c:v>
                </c:pt>
                <c:pt idx="374">
                  <c:v>18</c:v>
                </c:pt>
                <c:pt idx="375">
                  <c:v>35</c:v>
                </c:pt>
                <c:pt idx="376">
                  <c:v>7</c:v>
                </c:pt>
                <c:pt idx="377">
                  <c:v>49</c:v>
                </c:pt>
                <c:pt idx="378">
                  <c:v>56</c:v>
                </c:pt>
                <c:pt idx="379">
                  <c:v>48</c:v>
                </c:pt>
                <c:pt idx="380">
                  <c:v>81</c:v>
                </c:pt>
                <c:pt idx="381">
                  <c:v>25</c:v>
                </c:pt>
                <c:pt idx="382">
                  <c:v>97</c:v>
                </c:pt>
                <c:pt idx="383">
                  <c:v>99</c:v>
                </c:pt>
                <c:pt idx="384">
                  <c:v>65</c:v>
                </c:pt>
                <c:pt idx="385">
                  <c:v>91</c:v>
                </c:pt>
                <c:pt idx="386">
                  <c:v>53</c:v>
                </c:pt>
                <c:pt idx="387">
                  <c:v>64</c:v>
                </c:pt>
                <c:pt idx="388">
                  <c:v>95</c:v>
                </c:pt>
                <c:pt idx="389">
                  <c:v>74</c:v>
                </c:pt>
                <c:pt idx="390">
                  <c:v>56</c:v>
                </c:pt>
                <c:pt idx="391">
                  <c:v>5</c:v>
                </c:pt>
                <c:pt idx="392">
                  <c:v>18</c:v>
                </c:pt>
                <c:pt idx="393">
                  <c:v>62</c:v>
                </c:pt>
                <c:pt idx="394">
                  <c:v>89</c:v>
                </c:pt>
                <c:pt idx="395">
                  <c:v>36</c:v>
                </c:pt>
                <c:pt idx="396">
                  <c:v>1</c:v>
                </c:pt>
                <c:pt idx="397">
                  <c:v>12</c:v>
                </c:pt>
                <c:pt idx="398">
                  <c:v>3</c:v>
                </c:pt>
                <c:pt idx="399">
                  <c:v>7</c:v>
                </c:pt>
                <c:pt idx="400">
                  <c:v>24</c:v>
                </c:pt>
                <c:pt idx="401">
                  <c:v>5</c:v>
                </c:pt>
                <c:pt idx="402">
                  <c:v>65</c:v>
                </c:pt>
                <c:pt idx="403">
                  <c:v>22</c:v>
                </c:pt>
                <c:pt idx="404">
                  <c:v>87</c:v>
                </c:pt>
                <c:pt idx="405">
                  <c:v>39</c:v>
                </c:pt>
                <c:pt idx="406">
                  <c:v>96</c:v>
                </c:pt>
                <c:pt idx="407">
                  <c:v>66</c:v>
                </c:pt>
                <c:pt idx="408">
                  <c:v>89</c:v>
                </c:pt>
                <c:pt idx="409">
                  <c:v>63</c:v>
                </c:pt>
                <c:pt idx="410">
                  <c:v>28</c:v>
                </c:pt>
                <c:pt idx="411">
                  <c:v>25</c:v>
                </c:pt>
                <c:pt idx="412">
                  <c:v>71</c:v>
                </c:pt>
                <c:pt idx="413">
                  <c:v>86</c:v>
                </c:pt>
                <c:pt idx="414">
                  <c:v>4</c:v>
                </c:pt>
                <c:pt idx="415">
                  <c:v>84</c:v>
                </c:pt>
                <c:pt idx="416">
                  <c:v>43</c:v>
                </c:pt>
                <c:pt idx="417">
                  <c:v>52</c:v>
                </c:pt>
                <c:pt idx="418">
                  <c:v>33</c:v>
                </c:pt>
                <c:pt idx="419">
                  <c:v>74</c:v>
                </c:pt>
                <c:pt idx="420">
                  <c:v>68</c:v>
                </c:pt>
                <c:pt idx="421">
                  <c:v>61</c:v>
                </c:pt>
                <c:pt idx="422">
                  <c:v>19</c:v>
                </c:pt>
                <c:pt idx="423">
                  <c:v>4</c:v>
                </c:pt>
                <c:pt idx="424">
                  <c:v>54</c:v>
                </c:pt>
                <c:pt idx="425">
                  <c:v>96</c:v>
                </c:pt>
                <c:pt idx="426">
                  <c:v>30</c:v>
                </c:pt>
                <c:pt idx="427">
                  <c:v>60</c:v>
                </c:pt>
                <c:pt idx="428">
                  <c:v>16</c:v>
                </c:pt>
                <c:pt idx="429">
                  <c:v>99</c:v>
                </c:pt>
                <c:pt idx="430">
                  <c:v>71</c:v>
                </c:pt>
                <c:pt idx="431">
                  <c:v>70</c:v>
                </c:pt>
                <c:pt idx="432">
                  <c:v>43</c:v>
                </c:pt>
                <c:pt idx="433">
                  <c:v>26</c:v>
                </c:pt>
                <c:pt idx="434">
                  <c:v>36</c:v>
                </c:pt>
                <c:pt idx="435">
                  <c:v>41</c:v>
                </c:pt>
                <c:pt idx="436">
                  <c:v>68</c:v>
                </c:pt>
                <c:pt idx="437">
                  <c:v>12</c:v>
                </c:pt>
                <c:pt idx="438">
                  <c:v>4</c:v>
                </c:pt>
                <c:pt idx="439">
                  <c:v>68</c:v>
                </c:pt>
                <c:pt idx="440">
                  <c:v>85</c:v>
                </c:pt>
                <c:pt idx="441">
                  <c:v>27</c:v>
                </c:pt>
                <c:pt idx="442">
                  <c:v>95</c:v>
                </c:pt>
                <c:pt idx="443">
                  <c:v>67</c:v>
                </c:pt>
                <c:pt idx="444">
                  <c:v>48</c:v>
                </c:pt>
                <c:pt idx="445">
                  <c:v>61</c:v>
                </c:pt>
                <c:pt idx="446">
                  <c:v>27</c:v>
                </c:pt>
                <c:pt idx="447">
                  <c:v>37</c:v>
                </c:pt>
                <c:pt idx="448">
                  <c:v>85</c:v>
                </c:pt>
                <c:pt idx="449">
                  <c:v>76</c:v>
                </c:pt>
                <c:pt idx="450">
                  <c:v>75</c:v>
                </c:pt>
                <c:pt idx="451">
                  <c:v>75</c:v>
                </c:pt>
                <c:pt idx="452">
                  <c:v>18</c:v>
                </c:pt>
                <c:pt idx="453">
                  <c:v>7</c:v>
                </c:pt>
                <c:pt idx="454">
                  <c:v>62</c:v>
                </c:pt>
                <c:pt idx="455">
                  <c:v>50</c:v>
                </c:pt>
                <c:pt idx="456">
                  <c:v>97</c:v>
                </c:pt>
                <c:pt idx="457">
                  <c:v>86</c:v>
                </c:pt>
                <c:pt idx="458">
                  <c:v>60</c:v>
                </c:pt>
                <c:pt idx="459">
                  <c:v>79</c:v>
                </c:pt>
                <c:pt idx="460">
                  <c:v>75</c:v>
                </c:pt>
                <c:pt idx="461">
                  <c:v>6</c:v>
                </c:pt>
                <c:pt idx="462">
                  <c:v>70</c:v>
                </c:pt>
                <c:pt idx="463">
                  <c:v>100</c:v>
                </c:pt>
                <c:pt idx="464">
                  <c:v>27</c:v>
                </c:pt>
                <c:pt idx="465">
                  <c:v>65</c:v>
                </c:pt>
                <c:pt idx="466">
                  <c:v>50</c:v>
                </c:pt>
                <c:pt idx="467">
                  <c:v>28</c:v>
                </c:pt>
                <c:pt idx="468">
                  <c:v>32</c:v>
                </c:pt>
                <c:pt idx="469">
                  <c:v>64</c:v>
                </c:pt>
                <c:pt idx="470">
                  <c:v>15</c:v>
                </c:pt>
                <c:pt idx="471">
                  <c:v>94</c:v>
                </c:pt>
                <c:pt idx="472">
                  <c:v>91</c:v>
                </c:pt>
                <c:pt idx="473">
                  <c:v>12</c:v>
                </c:pt>
                <c:pt idx="474">
                  <c:v>10</c:v>
                </c:pt>
                <c:pt idx="475">
                  <c:v>79</c:v>
                </c:pt>
                <c:pt idx="476">
                  <c:v>82</c:v>
                </c:pt>
                <c:pt idx="477">
                  <c:v>60</c:v>
                </c:pt>
                <c:pt idx="478">
                  <c:v>24</c:v>
                </c:pt>
                <c:pt idx="479">
                  <c:v>84</c:v>
                </c:pt>
                <c:pt idx="480">
                  <c:v>89</c:v>
                </c:pt>
                <c:pt idx="481">
                  <c:v>59</c:v>
                </c:pt>
                <c:pt idx="482">
                  <c:v>61</c:v>
                </c:pt>
                <c:pt idx="483">
                  <c:v>1</c:v>
                </c:pt>
                <c:pt idx="484">
                  <c:v>37</c:v>
                </c:pt>
                <c:pt idx="485">
                  <c:v>17</c:v>
                </c:pt>
                <c:pt idx="486">
                  <c:v>81</c:v>
                </c:pt>
                <c:pt idx="487">
                  <c:v>36</c:v>
                </c:pt>
                <c:pt idx="488">
                  <c:v>55</c:v>
                </c:pt>
                <c:pt idx="489">
                  <c:v>64</c:v>
                </c:pt>
                <c:pt idx="490">
                  <c:v>30</c:v>
                </c:pt>
                <c:pt idx="491">
                  <c:v>62</c:v>
                </c:pt>
                <c:pt idx="492">
                  <c:v>81</c:v>
                </c:pt>
                <c:pt idx="493">
                  <c:v>100</c:v>
                </c:pt>
                <c:pt idx="494">
                  <c:v>96</c:v>
                </c:pt>
                <c:pt idx="495">
                  <c:v>23</c:v>
                </c:pt>
                <c:pt idx="496">
                  <c:v>7</c:v>
                </c:pt>
                <c:pt idx="497">
                  <c:v>27</c:v>
                </c:pt>
                <c:pt idx="498">
                  <c:v>62</c:v>
                </c:pt>
                <c:pt idx="499">
                  <c:v>11</c:v>
                </c:pt>
                <c:pt idx="500">
                  <c:v>63</c:v>
                </c:pt>
                <c:pt idx="501">
                  <c:v>36</c:v>
                </c:pt>
                <c:pt idx="502">
                  <c:v>64</c:v>
                </c:pt>
                <c:pt idx="503">
                  <c:v>45</c:v>
                </c:pt>
                <c:pt idx="504">
                  <c:v>77</c:v>
                </c:pt>
                <c:pt idx="505">
                  <c:v>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regression!$Q$2:$Q$507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34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36</c:v>
                </c:pt>
                <c:pt idx="200">
                  <c:v>36</c:v>
                </c:pt>
                <c:pt idx="201">
                  <c:v>37</c:v>
                </c:pt>
                <c:pt idx="202">
                  <c:v>37</c:v>
                </c:pt>
                <c:pt idx="203">
                  <c:v>38</c:v>
                </c:pt>
                <c:pt idx="204">
                  <c:v>38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44</c:v>
                </c:pt>
                <c:pt idx="255">
                  <c:v>44</c:v>
                </c:pt>
                <c:pt idx="256">
                  <c:v>45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50</c:v>
                </c:pt>
                <c:pt idx="284">
                  <c:v>51</c:v>
                </c:pt>
                <c:pt idx="285">
                  <c:v>52</c:v>
                </c:pt>
                <c:pt idx="286">
                  <c:v>53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63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65</c:v>
                </c:pt>
                <c:pt idx="342">
                  <c:v>66</c:v>
                </c:pt>
                <c:pt idx="343">
                  <c:v>67</c:v>
                </c:pt>
                <c:pt idx="344">
                  <c:v>67</c:v>
                </c:pt>
                <c:pt idx="345">
                  <c:v>68</c:v>
                </c:pt>
                <c:pt idx="346">
                  <c:v>68</c:v>
                </c:pt>
                <c:pt idx="347">
                  <c:v>69</c:v>
                </c:pt>
                <c:pt idx="348">
                  <c:v>70</c:v>
                </c:pt>
                <c:pt idx="349">
                  <c:v>71</c:v>
                </c:pt>
                <c:pt idx="350">
                  <c:v>71</c:v>
                </c:pt>
                <c:pt idx="351">
                  <c:v>72</c:v>
                </c:pt>
                <c:pt idx="352">
                  <c:v>72</c:v>
                </c:pt>
                <c:pt idx="353">
                  <c:v>73</c:v>
                </c:pt>
                <c:pt idx="354">
                  <c:v>74</c:v>
                </c:pt>
                <c:pt idx="355">
                  <c:v>74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76</c:v>
                </c:pt>
                <c:pt idx="365">
                  <c:v>76</c:v>
                </c:pt>
                <c:pt idx="366">
                  <c:v>76</c:v>
                </c:pt>
                <c:pt idx="367">
                  <c:v>76</c:v>
                </c:pt>
                <c:pt idx="368">
                  <c:v>76</c:v>
                </c:pt>
                <c:pt idx="369">
                  <c:v>76</c:v>
                </c:pt>
                <c:pt idx="370">
                  <c:v>77</c:v>
                </c:pt>
                <c:pt idx="371">
                  <c:v>77</c:v>
                </c:pt>
                <c:pt idx="372">
                  <c:v>77</c:v>
                </c:pt>
                <c:pt idx="373">
                  <c:v>78</c:v>
                </c:pt>
                <c:pt idx="374">
                  <c:v>78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89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91</c:v>
                </c:pt>
                <c:pt idx="494">
                  <c:v>91</c:v>
                </c:pt>
                <c:pt idx="495">
                  <c:v>91</c:v>
                </c:pt>
                <c:pt idx="496">
                  <c:v>91</c:v>
                </c:pt>
                <c:pt idx="497">
                  <c:v>91</c:v>
                </c:pt>
                <c:pt idx="498">
                  <c:v>91</c:v>
                </c:pt>
                <c:pt idx="499">
                  <c:v>91</c:v>
                </c:pt>
                <c:pt idx="500">
                  <c:v>91</c:v>
                </c:pt>
                <c:pt idx="501">
                  <c:v>92</c:v>
                </c:pt>
                <c:pt idx="502">
                  <c:v>92</c:v>
                </c:pt>
                <c:pt idx="503">
                  <c:v>92</c:v>
                </c:pt>
                <c:pt idx="504">
                  <c:v>92</c:v>
                </c:pt>
                <c:pt idx="505">
                  <c:v>92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regression!$R$2:$R$507</c:f>
              <c:numCache>
                <c:formatCode>General</c:formatCode>
                <c:ptCount val="506"/>
                <c:pt idx="0">
                  <c:v>48.836620680112432</c:v>
                </c:pt>
                <c:pt idx="1">
                  <c:v>48.703635658367304</c:v>
                </c:pt>
                <c:pt idx="2">
                  <c:v>47.799337510500443</c:v>
                </c:pt>
                <c:pt idx="3">
                  <c:v>49.528142793187094</c:v>
                </c:pt>
                <c:pt idx="4">
                  <c:v>48.756829667065354</c:v>
                </c:pt>
                <c:pt idx="5">
                  <c:v>49.208978740998788</c:v>
                </c:pt>
                <c:pt idx="6">
                  <c:v>47.799337510500443</c:v>
                </c:pt>
                <c:pt idx="7">
                  <c:v>48.038710549641671</c:v>
                </c:pt>
                <c:pt idx="8">
                  <c:v>48.836620680112432</c:v>
                </c:pt>
                <c:pt idx="9">
                  <c:v>48.730232662716332</c:v>
                </c:pt>
                <c:pt idx="10">
                  <c:v>49.02279971055561</c:v>
                </c:pt>
                <c:pt idx="11">
                  <c:v>47.825934514849465</c:v>
                </c:pt>
                <c:pt idx="12">
                  <c:v>47.559964471359216</c:v>
                </c:pt>
                <c:pt idx="13">
                  <c:v>47.932322532245571</c:v>
                </c:pt>
                <c:pt idx="14">
                  <c:v>47.214203414821881</c:v>
                </c:pt>
                <c:pt idx="15">
                  <c:v>49.155784732300738</c:v>
                </c:pt>
                <c:pt idx="16">
                  <c:v>48.863217684461453</c:v>
                </c:pt>
                <c:pt idx="17">
                  <c:v>49.07599371925366</c:v>
                </c:pt>
                <c:pt idx="18">
                  <c:v>48.278083588782899</c:v>
                </c:pt>
                <c:pt idx="19">
                  <c:v>47.559964471359216</c:v>
                </c:pt>
                <c:pt idx="20">
                  <c:v>47.852531519198493</c:v>
                </c:pt>
                <c:pt idx="21">
                  <c:v>49.554739797536115</c:v>
                </c:pt>
                <c:pt idx="22">
                  <c:v>47.746143501802393</c:v>
                </c:pt>
                <c:pt idx="23">
                  <c:v>47.639755484406287</c:v>
                </c:pt>
                <c:pt idx="24">
                  <c:v>49.208978740998788</c:v>
                </c:pt>
                <c:pt idx="25">
                  <c:v>47.347188436567009</c:v>
                </c:pt>
                <c:pt idx="26">
                  <c:v>47.293994427868959</c:v>
                </c:pt>
                <c:pt idx="27">
                  <c:v>49.182381736649759</c:v>
                </c:pt>
                <c:pt idx="28">
                  <c:v>49.341963762743916</c:v>
                </c:pt>
                <c:pt idx="29">
                  <c:v>49.02279971055561</c:v>
                </c:pt>
                <c:pt idx="30">
                  <c:v>48.357874601829977</c:v>
                </c:pt>
                <c:pt idx="31">
                  <c:v>49.02279971055561</c:v>
                </c:pt>
                <c:pt idx="32">
                  <c:v>48.490859623575098</c:v>
                </c:pt>
                <c:pt idx="33">
                  <c:v>48.357874601829977</c:v>
                </c:pt>
                <c:pt idx="34">
                  <c:v>48.703635658367304</c:v>
                </c:pt>
                <c:pt idx="35">
                  <c:v>48.889814688810482</c:v>
                </c:pt>
                <c:pt idx="36">
                  <c:v>47.506770462661166</c:v>
                </c:pt>
                <c:pt idx="37">
                  <c:v>49.661127814932215</c:v>
                </c:pt>
                <c:pt idx="38">
                  <c:v>48.331277597480948</c:v>
                </c:pt>
                <c:pt idx="39">
                  <c:v>47.320591432217988</c:v>
                </c:pt>
                <c:pt idx="40">
                  <c:v>49.102590723602688</c:v>
                </c:pt>
                <c:pt idx="41">
                  <c:v>49.288769754045859</c:v>
                </c:pt>
                <c:pt idx="42">
                  <c:v>48.996202706206581</c:v>
                </c:pt>
                <c:pt idx="43">
                  <c:v>49.661127814932215</c:v>
                </c:pt>
                <c:pt idx="44">
                  <c:v>47.905725527896543</c:v>
                </c:pt>
                <c:pt idx="45">
                  <c:v>49.421754775790987</c:v>
                </c:pt>
                <c:pt idx="46">
                  <c:v>47.214203414821881</c:v>
                </c:pt>
                <c:pt idx="47">
                  <c:v>49.714321823630272</c:v>
                </c:pt>
                <c:pt idx="48">
                  <c:v>47.559964471359216</c:v>
                </c:pt>
                <c:pt idx="49">
                  <c:v>47.879128523547514</c:v>
                </c:pt>
                <c:pt idx="50">
                  <c:v>47.426979449614088</c:v>
                </c:pt>
                <c:pt idx="51">
                  <c:v>47.267397423519931</c:v>
                </c:pt>
                <c:pt idx="52">
                  <c:v>48.623844645320226</c:v>
                </c:pt>
                <c:pt idx="53">
                  <c:v>49.315366758394887</c:v>
                </c:pt>
                <c:pt idx="54">
                  <c:v>47.347188436567009</c:v>
                </c:pt>
                <c:pt idx="55">
                  <c:v>48.570650636622176</c:v>
                </c:pt>
                <c:pt idx="56">
                  <c:v>48.91641169315951</c:v>
                </c:pt>
                <c:pt idx="57">
                  <c:v>48.464262619226076</c:v>
                </c:pt>
                <c:pt idx="58">
                  <c:v>49.288769754045859</c:v>
                </c:pt>
                <c:pt idx="59">
                  <c:v>47.426979449614088</c:v>
                </c:pt>
                <c:pt idx="60">
                  <c:v>49.235575745347809</c:v>
                </c:pt>
                <c:pt idx="61">
                  <c:v>47.639755484406287</c:v>
                </c:pt>
                <c:pt idx="62">
                  <c:v>49.448351780140015</c:v>
                </c:pt>
                <c:pt idx="63">
                  <c:v>47.293994427868959</c:v>
                </c:pt>
                <c:pt idx="64">
                  <c:v>48.730232662716332</c:v>
                </c:pt>
                <c:pt idx="65">
                  <c:v>49.661127814932215</c:v>
                </c:pt>
                <c:pt idx="66">
                  <c:v>48.384471606178998</c:v>
                </c:pt>
                <c:pt idx="67">
                  <c:v>47.825934514849465</c:v>
                </c:pt>
                <c:pt idx="68">
                  <c:v>47.214203414821881</c:v>
                </c:pt>
                <c:pt idx="69">
                  <c:v>48.730232662716332</c:v>
                </c:pt>
                <c:pt idx="70">
                  <c:v>47.18760641047286</c:v>
                </c:pt>
                <c:pt idx="71">
                  <c:v>48.783426671414382</c:v>
                </c:pt>
                <c:pt idx="72">
                  <c:v>48.943008697508532</c:v>
                </c:pt>
                <c:pt idx="73">
                  <c:v>47.506770462661166</c:v>
                </c:pt>
                <c:pt idx="74">
                  <c:v>48.384471606178998</c:v>
                </c:pt>
                <c:pt idx="75">
                  <c:v>48.730232662716332</c:v>
                </c:pt>
                <c:pt idx="76">
                  <c:v>48.544053632273155</c:v>
                </c:pt>
                <c:pt idx="77">
                  <c:v>49.528142793187094</c:v>
                </c:pt>
                <c:pt idx="78">
                  <c:v>48.677038654018276</c:v>
                </c:pt>
                <c:pt idx="79">
                  <c:v>47.426979449614088</c:v>
                </c:pt>
                <c:pt idx="80">
                  <c:v>48.437665614877048</c:v>
                </c:pt>
                <c:pt idx="81">
                  <c:v>49.102590723602688</c:v>
                </c:pt>
                <c:pt idx="82">
                  <c:v>47.719546497453365</c:v>
                </c:pt>
                <c:pt idx="83">
                  <c:v>49.262172749696838</c:v>
                </c:pt>
                <c:pt idx="84">
                  <c:v>48.038710549641671</c:v>
                </c:pt>
                <c:pt idx="85">
                  <c:v>48.14509856703777</c:v>
                </c:pt>
                <c:pt idx="86">
                  <c:v>49.714321823630272</c:v>
                </c:pt>
                <c:pt idx="87">
                  <c:v>47.320591432217988</c:v>
                </c:pt>
                <c:pt idx="88">
                  <c:v>49.474948784489037</c:v>
                </c:pt>
                <c:pt idx="89">
                  <c:v>48.384471606178998</c:v>
                </c:pt>
                <c:pt idx="90">
                  <c:v>47.958919536594593</c:v>
                </c:pt>
                <c:pt idx="91">
                  <c:v>48.224889580084849</c:v>
                </c:pt>
                <c:pt idx="92">
                  <c:v>49.474948784489037</c:v>
                </c:pt>
                <c:pt idx="93">
                  <c:v>47.799337510500443</c:v>
                </c:pt>
                <c:pt idx="94">
                  <c:v>48.783426671414382</c:v>
                </c:pt>
                <c:pt idx="95">
                  <c:v>47.426979449614088</c:v>
                </c:pt>
                <c:pt idx="96">
                  <c:v>48.25148658443387</c:v>
                </c:pt>
                <c:pt idx="97">
                  <c:v>49.07599371925366</c:v>
                </c:pt>
                <c:pt idx="98">
                  <c:v>47.719546497453365</c:v>
                </c:pt>
                <c:pt idx="99">
                  <c:v>47.347188436567009</c:v>
                </c:pt>
                <c:pt idx="100">
                  <c:v>47.533367467010187</c:v>
                </c:pt>
                <c:pt idx="101">
                  <c:v>48.437665614877048</c:v>
                </c:pt>
                <c:pt idx="102">
                  <c:v>47.293994427868959</c:v>
                </c:pt>
                <c:pt idx="103">
                  <c:v>47.825934514849465</c:v>
                </c:pt>
                <c:pt idx="104">
                  <c:v>49.634530810583193</c:v>
                </c:pt>
                <c:pt idx="105">
                  <c:v>47.985516540943621</c:v>
                </c:pt>
                <c:pt idx="106">
                  <c:v>48.570650636622176</c:v>
                </c:pt>
                <c:pt idx="107">
                  <c:v>48.677038654018276</c:v>
                </c:pt>
                <c:pt idx="108">
                  <c:v>49.714321823630272</c:v>
                </c:pt>
                <c:pt idx="109">
                  <c:v>49.182381736649759</c:v>
                </c:pt>
                <c:pt idx="110">
                  <c:v>47.559964471359216</c:v>
                </c:pt>
                <c:pt idx="111">
                  <c:v>49.581336801885143</c:v>
                </c:pt>
                <c:pt idx="112">
                  <c:v>48.650441649669254</c:v>
                </c:pt>
                <c:pt idx="113">
                  <c:v>48.012113545292642</c:v>
                </c:pt>
                <c:pt idx="114">
                  <c:v>47.825934514849465</c:v>
                </c:pt>
                <c:pt idx="115">
                  <c:v>47.586561475708237</c:v>
                </c:pt>
                <c:pt idx="116">
                  <c:v>48.118501562688749</c:v>
                </c:pt>
                <c:pt idx="117">
                  <c:v>47.905725527896543</c:v>
                </c:pt>
                <c:pt idx="118">
                  <c:v>48.19829257573582</c:v>
                </c:pt>
                <c:pt idx="119">
                  <c:v>48.437665614877048</c:v>
                </c:pt>
                <c:pt idx="120">
                  <c:v>48.278083588782899</c:v>
                </c:pt>
                <c:pt idx="121">
                  <c:v>47.666352488755315</c:v>
                </c:pt>
                <c:pt idx="122">
                  <c:v>49.687724819281243</c:v>
                </c:pt>
                <c:pt idx="123">
                  <c:v>48.996202706206581</c:v>
                </c:pt>
                <c:pt idx="124">
                  <c:v>49.235575745347809</c:v>
                </c:pt>
                <c:pt idx="125">
                  <c:v>49.767515832328321</c:v>
                </c:pt>
                <c:pt idx="126">
                  <c:v>47.506770462661166</c:v>
                </c:pt>
                <c:pt idx="127">
                  <c:v>48.836620680112432</c:v>
                </c:pt>
                <c:pt idx="128">
                  <c:v>49.07599371925366</c:v>
                </c:pt>
                <c:pt idx="129">
                  <c:v>48.783426671414382</c:v>
                </c:pt>
                <c:pt idx="130">
                  <c:v>47.879128523547514</c:v>
                </c:pt>
                <c:pt idx="131">
                  <c:v>48.278083588782899</c:v>
                </c:pt>
                <c:pt idx="132">
                  <c:v>47.613158480057265</c:v>
                </c:pt>
                <c:pt idx="133">
                  <c:v>47.613158480057265</c:v>
                </c:pt>
                <c:pt idx="134">
                  <c:v>47.932322532245571</c:v>
                </c:pt>
                <c:pt idx="135">
                  <c:v>48.996202706206581</c:v>
                </c:pt>
                <c:pt idx="136">
                  <c:v>47.18760641047286</c:v>
                </c:pt>
                <c:pt idx="137">
                  <c:v>47.347188436567009</c:v>
                </c:pt>
                <c:pt idx="138">
                  <c:v>48.490859623575098</c:v>
                </c:pt>
                <c:pt idx="139">
                  <c:v>48.331277597480948</c:v>
                </c:pt>
                <c:pt idx="140">
                  <c:v>49.634530810583193</c:v>
                </c:pt>
                <c:pt idx="141">
                  <c:v>48.597247640971204</c:v>
                </c:pt>
                <c:pt idx="142">
                  <c:v>49.421754775790987</c:v>
                </c:pt>
                <c:pt idx="143">
                  <c:v>47.533367467010187</c:v>
                </c:pt>
                <c:pt idx="144">
                  <c:v>48.065307553990692</c:v>
                </c:pt>
                <c:pt idx="145">
                  <c:v>48.437665614877048</c:v>
                </c:pt>
                <c:pt idx="146">
                  <c:v>48.889814688810482</c:v>
                </c:pt>
                <c:pt idx="147">
                  <c:v>47.24080041917091</c:v>
                </c:pt>
                <c:pt idx="148">
                  <c:v>47.453576453963109</c:v>
                </c:pt>
                <c:pt idx="149">
                  <c:v>47.347188436567009</c:v>
                </c:pt>
                <c:pt idx="150">
                  <c:v>49.554739797536115</c:v>
                </c:pt>
                <c:pt idx="151">
                  <c:v>47.905725527896543</c:v>
                </c:pt>
                <c:pt idx="152">
                  <c:v>49.767515832328321</c:v>
                </c:pt>
                <c:pt idx="153">
                  <c:v>47.932322532245571</c:v>
                </c:pt>
                <c:pt idx="154">
                  <c:v>47.161009406123831</c:v>
                </c:pt>
                <c:pt idx="155">
                  <c:v>47.772740506151415</c:v>
                </c:pt>
                <c:pt idx="156">
                  <c:v>48.677038654018276</c:v>
                </c:pt>
                <c:pt idx="157">
                  <c:v>49.421754775790987</c:v>
                </c:pt>
                <c:pt idx="158">
                  <c:v>47.559964471359216</c:v>
                </c:pt>
                <c:pt idx="159">
                  <c:v>48.490859623575098</c:v>
                </c:pt>
                <c:pt idx="160">
                  <c:v>48.863217684461453</c:v>
                </c:pt>
                <c:pt idx="161">
                  <c:v>48.756829667065354</c:v>
                </c:pt>
                <c:pt idx="162">
                  <c:v>47.905725527896543</c:v>
                </c:pt>
                <c:pt idx="163">
                  <c:v>48.623844645320226</c:v>
                </c:pt>
                <c:pt idx="164">
                  <c:v>48.091904558339721</c:v>
                </c:pt>
                <c:pt idx="165">
                  <c:v>47.799337510500443</c:v>
                </c:pt>
                <c:pt idx="166">
                  <c:v>48.623844645320226</c:v>
                </c:pt>
                <c:pt idx="167">
                  <c:v>48.943008697508532</c:v>
                </c:pt>
                <c:pt idx="168">
                  <c:v>49.07599371925366</c:v>
                </c:pt>
                <c:pt idx="169">
                  <c:v>47.879128523547514</c:v>
                </c:pt>
                <c:pt idx="170">
                  <c:v>48.91641169315951</c:v>
                </c:pt>
                <c:pt idx="171">
                  <c:v>49.315366758394887</c:v>
                </c:pt>
                <c:pt idx="172">
                  <c:v>47.985516540943621</c:v>
                </c:pt>
                <c:pt idx="173">
                  <c:v>49.740918827979293</c:v>
                </c:pt>
                <c:pt idx="174">
                  <c:v>48.19829257573582</c:v>
                </c:pt>
                <c:pt idx="175">
                  <c:v>49.581336801885143</c:v>
                </c:pt>
                <c:pt idx="176">
                  <c:v>49.661127814932215</c:v>
                </c:pt>
                <c:pt idx="177">
                  <c:v>48.224889580084849</c:v>
                </c:pt>
                <c:pt idx="178">
                  <c:v>48.171695571386799</c:v>
                </c:pt>
                <c:pt idx="179">
                  <c:v>47.586561475708237</c:v>
                </c:pt>
                <c:pt idx="180">
                  <c:v>48.597247640971204</c:v>
                </c:pt>
                <c:pt idx="181">
                  <c:v>49.235575745347809</c:v>
                </c:pt>
                <c:pt idx="182">
                  <c:v>49.714321823630272</c:v>
                </c:pt>
                <c:pt idx="183">
                  <c:v>47.373785440916038</c:v>
                </c:pt>
                <c:pt idx="184">
                  <c:v>48.623844645320226</c:v>
                </c:pt>
                <c:pt idx="185">
                  <c:v>49.02279971055561</c:v>
                </c:pt>
                <c:pt idx="186">
                  <c:v>48.464262619226076</c:v>
                </c:pt>
                <c:pt idx="187">
                  <c:v>48.889814688810482</c:v>
                </c:pt>
                <c:pt idx="188">
                  <c:v>49.049396714904631</c:v>
                </c:pt>
                <c:pt idx="189">
                  <c:v>49.102590723602688</c:v>
                </c:pt>
                <c:pt idx="190">
                  <c:v>48.91641169315951</c:v>
                </c:pt>
                <c:pt idx="191">
                  <c:v>47.400382445265059</c:v>
                </c:pt>
                <c:pt idx="192">
                  <c:v>48.357874601829977</c:v>
                </c:pt>
                <c:pt idx="193">
                  <c:v>49.12918772795171</c:v>
                </c:pt>
                <c:pt idx="194">
                  <c:v>48.756829667065354</c:v>
                </c:pt>
                <c:pt idx="195">
                  <c:v>48.30468059313192</c:v>
                </c:pt>
                <c:pt idx="196">
                  <c:v>47.905725527896543</c:v>
                </c:pt>
                <c:pt idx="197">
                  <c:v>48.677038654018276</c:v>
                </c:pt>
                <c:pt idx="198">
                  <c:v>49.262172749696838</c:v>
                </c:pt>
                <c:pt idx="199">
                  <c:v>47.719546497453365</c:v>
                </c:pt>
                <c:pt idx="200">
                  <c:v>47.18760641047286</c:v>
                </c:pt>
                <c:pt idx="201">
                  <c:v>49.395157771441966</c:v>
                </c:pt>
                <c:pt idx="202">
                  <c:v>48.464262619226076</c:v>
                </c:pt>
                <c:pt idx="203">
                  <c:v>47.559964471359216</c:v>
                </c:pt>
                <c:pt idx="204">
                  <c:v>47.719546497453365</c:v>
                </c:pt>
                <c:pt idx="205">
                  <c:v>48.118501562688749</c:v>
                </c:pt>
                <c:pt idx="206">
                  <c:v>47.985516540943621</c:v>
                </c:pt>
                <c:pt idx="207">
                  <c:v>47.161009406123831</c:v>
                </c:pt>
                <c:pt idx="208">
                  <c:v>48.30468059313192</c:v>
                </c:pt>
                <c:pt idx="209">
                  <c:v>49.714321823630272</c:v>
                </c:pt>
                <c:pt idx="210">
                  <c:v>47.746143501802393</c:v>
                </c:pt>
                <c:pt idx="211">
                  <c:v>48.091904558339721</c:v>
                </c:pt>
                <c:pt idx="212">
                  <c:v>47.666352488755315</c:v>
                </c:pt>
                <c:pt idx="213">
                  <c:v>48.96960570185756</c:v>
                </c:pt>
                <c:pt idx="214">
                  <c:v>48.570650636622176</c:v>
                </c:pt>
                <c:pt idx="215">
                  <c:v>47.267397423519931</c:v>
                </c:pt>
                <c:pt idx="216">
                  <c:v>48.703635658367304</c:v>
                </c:pt>
                <c:pt idx="217">
                  <c:v>47.293994427868959</c:v>
                </c:pt>
                <c:pt idx="218">
                  <c:v>47.18760641047286</c:v>
                </c:pt>
                <c:pt idx="219">
                  <c:v>47.161009406123831</c:v>
                </c:pt>
                <c:pt idx="220">
                  <c:v>48.703635658367304</c:v>
                </c:pt>
                <c:pt idx="221">
                  <c:v>47.905725527896543</c:v>
                </c:pt>
                <c:pt idx="222">
                  <c:v>48.19829257573582</c:v>
                </c:pt>
                <c:pt idx="223">
                  <c:v>48.96960570185756</c:v>
                </c:pt>
                <c:pt idx="224">
                  <c:v>48.171695571386799</c:v>
                </c:pt>
                <c:pt idx="225">
                  <c:v>47.453576453963109</c:v>
                </c:pt>
                <c:pt idx="226">
                  <c:v>47.267397423519931</c:v>
                </c:pt>
                <c:pt idx="227">
                  <c:v>48.544053632273155</c:v>
                </c:pt>
                <c:pt idx="228">
                  <c:v>48.517456627924126</c:v>
                </c:pt>
                <c:pt idx="229">
                  <c:v>47.267397423519931</c:v>
                </c:pt>
                <c:pt idx="230">
                  <c:v>48.171695571386799</c:v>
                </c:pt>
                <c:pt idx="231">
                  <c:v>49.049396714904631</c:v>
                </c:pt>
                <c:pt idx="232">
                  <c:v>49.767515832328321</c:v>
                </c:pt>
                <c:pt idx="233">
                  <c:v>48.25148658443387</c:v>
                </c:pt>
                <c:pt idx="234">
                  <c:v>49.235575745347809</c:v>
                </c:pt>
                <c:pt idx="235">
                  <c:v>48.836620680112432</c:v>
                </c:pt>
                <c:pt idx="236">
                  <c:v>48.490859623575098</c:v>
                </c:pt>
                <c:pt idx="237">
                  <c:v>49.474948784489037</c:v>
                </c:pt>
                <c:pt idx="238">
                  <c:v>49.155784732300738</c:v>
                </c:pt>
                <c:pt idx="239">
                  <c:v>48.756829667065354</c:v>
                </c:pt>
                <c:pt idx="240">
                  <c:v>48.30468059313192</c:v>
                </c:pt>
                <c:pt idx="241">
                  <c:v>47.825934514849465</c:v>
                </c:pt>
                <c:pt idx="242">
                  <c:v>49.049396714904631</c:v>
                </c:pt>
                <c:pt idx="243">
                  <c:v>48.810023675763404</c:v>
                </c:pt>
                <c:pt idx="244">
                  <c:v>48.597247640971204</c:v>
                </c:pt>
                <c:pt idx="245">
                  <c:v>48.91641169315951</c:v>
                </c:pt>
                <c:pt idx="246">
                  <c:v>47.400382445265059</c:v>
                </c:pt>
                <c:pt idx="247">
                  <c:v>49.182381736649759</c:v>
                </c:pt>
                <c:pt idx="248">
                  <c:v>48.517456627924126</c:v>
                </c:pt>
                <c:pt idx="249">
                  <c:v>49.581336801885143</c:v>
                </c:pt>
                <c:pt idx="250">
                  <c:v>47.214203414821881</c:v>
                </c:pt>
                <c:pt idx="251">
                  <c:v>48.464262619226076</c:v>
                </c:pt>
                <c:pt idx="252">
                  <c:v>49.341963762743916</c:v>
                </c:pt>
                <c:pt idx="253">
                  <c:v>48.889814688810482</c:v>
                </c:pt>
                <c:pt idx="254">
                  <c:v>48.14509856703777</c:v>
                </c:pt>
                <c:pt idx="255">
                  <c:v>49.448351780140015</c:v>
                </c:pt>
                <c:pt idx="256">
                  <c:v>49.208978740998788</c:v>
                </c:pt>
                <c:pt idx="257">
                  <c:v>49.368560767092937</c:v>
                </c:pt>
                <c:pt idx="258">
                  <c:v>47.347188436567009</c:v>
                </c:pt>
                <c:pt idx="259">
                  <c:v>48.331277597480948</c:v>
                </c:pt>
                <c:pt idx="260">
                  <c:v>47.879128523547514</c:v>
                </c:pt>
                <c:pt idx="261">
                  <c:v>47.293994427868959</c:v>
                </c:pt>
                <c:pt idx="262">
                  <c:v>47.799337510500443</c:v>
                </c:pt>
                <c:pt idx="263">
                  <c:v>48.224889580084849</c:v>
                </c:pt>
                <c:pt idx="264">
                  <c:v>48.597247640971204</c:v>
                </c:pt>
                <c:pt idx="265">
                  <c:v>49.02279971055561</c:v>
                </c:pt>
                <c:pt idx="266">
                  <c:v>47.666352488755315</c:v>
                </c:pt>
                <c:pt idx="267">
                  <c:v>49.049396714904631</c:v>
                </c:pt>
                <c:pt idx="268">
                  <c:v>47.932322532245571</c:v>
                </c:pt>
                <c:pt idx="269">
                  <c:v>49.262172749696838</c:v>
                </c:pt>
                <c:pt idx="270">
                  <c:v>49.501545788838065</c:v>
                </c:pt>
                <c:pt idx="271">
                  <c:v>47.666352488755315</c:v>
                </c:pt>
                <c:pt idx="272">
                  <c:v>47.958919536594593</c:v>
                </c:pt>
                <c:pt idx="273">
                  <c:v>49.12918772795171</c:v>
                </c:pt>
                <c:pt idx="274">
                  <c:v>48.756829667065354</c:v>
                </c:pt>
                <c:pt idx="275">
                  <c:v>48.517456627924126</c:v>
                </c:pt>
                <c:pt idx="276">
                  <c:v>48.597247640971204</c:v>
                </c:pt>
                <c:pt idx="277">
                  <c:v>49.235575745347809</c:v>
                </c:pt>
                <c:pt idx="278">
                  <c:v>48.065307553990692</c:v>
                </c:pt>
                <c:pt idx="279">
                  <c:v>47.905725527896543</c:v>
                </c:pt>
                <c:pt idx="280">
                  <c:v>47.293994427868959</c:v>
                </c:pt>
                <c:pt idx="281">
                  <c:v>48.836620680112432</c:v>
                </c:pt>
                <c:pt idx="282">
                  <c:v>49.554739797536115</c:v>
                </c:pt>
                <c:pt idx="283">
                  <c:v>48.517456627924126</c:v>
                </c:pt>
                <c:pt idx="284">
                  <c:v>47.347188436567009</c:v>
                </c:pt>
                <c:pt idx="285">
                  <c:v>47.373785440916038</c:v>
                </c:pt>
                <c:pt idx="286">
                  <c:v>48.411068610528027</c:v>
                </c:pt>
                <c:pt idx="287">
                  <c:v>48.703635658367304</c:v>
                </c:pt>
                <c:pt idx="288">
                  <c:v>48.91641169315951</c:v>
                </c:pt>
                <c:pt idx="289">
                  <c:v>48.623844645320226</c:v>
                </c:pt>
                <c:pt idx="290">
                  <c:v>49.049396714904631</c:v>
                </c:pt>
                <c:pt idx="291">
                  <c:v>49.581336801885143</c:v>
                </c:pt>
                <c:pt idx="292">
                  <c:v>49.740918827979293</c:v>
                </c:pt>
                <c:pt idx="293">
                  <c:v>47.772740506151415</c:v>
                </c:pt>
                <c:pt idx="294">
                  <c:v>47.905725527896543</c:v>
                </c:pt>
                <c:pt idx="295">
                  <c:v>48.278083588782899</c:v>
                </c:pt>
                <c:pt idx="296">
                  <c:v>47.613158480057265</c:v>
                </c:pt>
                <c:pt idx="297">
                  <c:v>49.421754775790987</c:v>
                </c:pt>
                <c:pt idx="298">
                  <c:v>49.581336801885143</c:v>
                </c:pt>
                <c:pt idx="299">
                  <c:v>49.182381736649759</c:v>
                </c:pt>
                <c:pt idx="300">
                  <c:v>47.18760641047286</c:v>
                </c:pt>
                <c:pt idx="301">
                  <c:v>48.464262619226076</c:v>
                </c:pt>
                <c:pt idx="302">
                  <c:v>49.687724819281243</c:v>
                </c:pt>
                <c:pt idx="303">
                  <c:v>49.687724819281243</c:v>
                </c:pt>
                <c:pt idx="304">
                  <c:v>47.746143501802393</c:v>
                </c:pt>
                <c:pt idx="305">
                  <c:v>48.464262619226076</c:v>
                </c:pt>
                <c:pt idx="306">
                  <c:v>49.02279971055561</c:v>
                </c:pt>
                <c:pt idx="307">
                  <c:v>47.533367467010187</c:v>
                </c:pt>
                <c:pt idx="308">
                  <c:v>47.559964471359216</c:v>
                </c:pt>
                <c:pt idx="309">
                  <c:v>48.384471606178998</c:v>
                </c:pt>
                <c:pt idx="310">
                  <c:v>48.863217684461453</c:v>
                </c:pt>
                <c:pt idx="311">
                  <c:v>48.14509856703777</c:v>
                </c:pt>
                <c:pt idx="312">
                  <c:v>49.341963762743916</c:v>
                </c:pt>
                <c:pt idx="313">
                  <c:v>47.799337510500443</c:v>
                </c:pt>
                <c:pt idx="314">
                  <c:v>49.714321823630272</c:v>
                </c:pt>
                <c:pt idx="315">
                  <c:v>47.692949493104337</c:v>
                </c:pt>
                <c:pt idx="316">
                  <c:v>49.501545788838065</c:v>
                </c:pt>
                <c:pt idx="317">
                  <c:v>49.421754775790987</c:v>
                </c:pt>
                <c:pt idx="318">
                  <c:v>48.677038654018276</c:v>
                </c:pt>
                <c:pt idx="319">
                  <c:v>47.533367467010187</c:v>
                </c:pt>
                <c:pt idx="320">
                  <c:v>49.262172749696838</c:v>
                </c:pt>
                <c:pt idx="321">
                  <c:v>47.586561475708237</c:v>
                </c:pt>
                <c:pt idx="322">
                  <c:v>47.161009406123831</c:v>
                </c:pt>
                <c:pt idx="323">
                  <c:v>47.18760641047286</c:v>
                </c:pt>
                <c:pt idx="324">
                  <c:v>48.756829667065354</c:v>
                </c:pt>
                <c:pt idx="325">
                  <c:v>47.373785440916038</c:v>
                </c:pt>
                <c:pt idx="326">
                  <c:v>49.474948784489037</c:v>
                </c:pt>
                <c:pt idx="327">
                  <c:v>47.426979449614088</c:v>
                </c:pt>
                <c:pt idx="328">
                  <c:v>47.746143501802393</c:v>
                </c:pt>
                <c:pt idx="329">
                  <c:v>49.102590723602688</c:v>
                </c:pt>
                <c:pt idx="330">
                  <c:v>49.049396714904631</c:v>
                </c:pt>
                <c:pt idx="331">
                  <c:v>48.14509856703777</c:v>
                </c:pt>
                <c:pt idx="332">
                  <c:v>48.96960570185756</c:v>
                </c:pt>
                <c:pt idx="333">
                  <c:v>47.666352488755315</c:v>
                </c:pt>
                <c:pt idx="334">
                  <c:v>47.746143501802393</c:v>
                </c:pt>
                <c:pt idx="335">
                  <c:v>48.756829667065354</c:v>
                </c:pt>
                <c:pt idx="336">
                  <c:v>47.320591432217988</c:v>
                </c:pt>
                <c:pt idx="337">
                  <c:v>47.586561475708237</c:v>
                </c:pt>
                <c:pt idx="338">
                  <c:v>49.607933806234165</c:v>
                </c:pt>
                <c:pt idx="339">
                  <c:v>48.278083588782899</c:v>
                </c:pt>
                <c:pt idx="340">
                  <c:v>47.852531519198493</c:v>
                </c:pt>
                <c:pt idx="341">
                  <c:v>49.341963762743916</c:v>
                </c:pt>
                <c:pt idx="342">
                  <c:v>49.474948784489037</c:v>
                </c:pt>
                <c:pt idx="343">
                  <c:v>47.985516540943621</c:v>
                </c:pt>
                <c:pt idx="344">
                  <c:v>48.756829667065354</c:v>
                </c:pt>
                <c:pt idx="345">
                  <c:v>48.730232662716332</c:v>
                </c:pt>
                <c:pt idx="346">
                  <c:v>47.852531519198493</c:v>
                </c:pt>
                <c:pt idx="347">
                  <c:v>49.315366758394887</c:v>
                </c:pt>
                <c:pt idx="348">
                  <c:v>47.719546497453365</c:v>
                </c:pt>
                <c:pt idx="349">
                  <c:v>47.506770462661166</c:v>
                </c:pt>
                <c:pt idx="350">
                  <c:v>48.490859623575098</c:v>
                </c:pt>
                <c:pt idx="351">
                  <c:v>47.13441240177481</c:v>
                </c:pt>
                <c:pt idx="352">
                  <c:v>48.357874601829977</c:v>
                </c:pt>
                <c:pt idx="353">
                  <c:v>49.368560767092937</c:v>
                </c:pt>
                <c:pt idx="354">
                  <c:v>47.293994427868959</c:v>
                </c:pt>
                <c:pt idx="355">
                  <c:v>48.038710549641671</c:v>
                </c:pt>
                <c:pt idx="356">
                  <c:v>47.719546497453365</c:v>
                </c:pt>
                <c:pt idx="357">
                  <c:v>49.421754775790987</c:v>
                </c:pt>
                <c:pt idx="358">
                  <c:v>47.799337510500443</c:v>
                </c:pt>
                <c:pt idx="359">
                  <c:v>48.19829257573582</c:v>
                </c:pt>
                <c:pt idx="360">
                  <c:v>49.607933806234165</c:v>
                </c:pt>
                <c:pt idx="361">
                  <c:v>49.155784732300738</c:v>
                </c:pt>
                <c:pt idx="362">
                  <c:v>48.756829667065354</c:v>
                </c:pt>
                <c:pt idx="363">
                  <c:v>47.719546497453365</c:v>
                </c:pt>
                <c:pt idx="364">
                  <c:v>48.171695571386799</c:v>
                </c:pt>
                <c:pt idx="365">
                  <c:v>48.544053632273155</c:v>
                </c:pt>
                <c:pt idx="366">
                  <c:v>48.677038654018276</c:v>
                </c:pt>
                <c:pt idx="367">
                  <c:v>49.208978740998788</c:v>
                </c:pt>
                <c:pt idx="368">
                  <c:v>49.714321823630272</c:v>
                </c:pt>
                <c:pt idx="369">
                  <c:v>47.586561475708237</c:v>
                </c:pt>
                <c:pt idx="370">
                  <c:v>47.639755484406287</c:v>
                </c:pt>
                <c:pt idx="371">
                  <c:v>47.214203414821881</c:v>
                </c:pt>
                <c:pt idx="372">
                  <c:v>49.341963762743916</c:v>
                </c:pt>
                <c:pt idx="373">
                  <c:v>49.02279971055561</c:v>
                </c:pt>
                <c:pt idx="374">
                  <c:v>47.586561475708237</c:v>
                </c:pt>
                <c:pt idx="375">
                  <c:v>48.038710549641671</c:v>
                </c:pt>
                <c:pt idx="376">
                  <c:v>47.293994427868959</c:v>
                </c:pt>
                <c:pt idx="377">
                  <c:v>48.411068610528027</c:v>
                </c:pt>
                <c:pt idx="378">
                  <c:v>48.597247640971204</c:v>
                </c:pt>
                <c:pt idx="379">
                  <c:v>48.384471606178998</c:v>
                </c:pt>
                <c:pt idx="380">
                  <c:v>49.262172749696838</c:v>
                </c:pt>
                <c:pt idx="381">
                  <c:v>47.772740506151415</c:v>
                </c:pt>
                <c:pt idx="382">
                  <c:v>49.687724819281243</c:v>
                </c:pt>
                <c:pt idx="383">
                  <c:v>49.740918827979293</c:v>
                </c:pt>
                <c:pt idx="384">
                  <c:v>48.836620680112432</c:v>
                </c:pt>
                <c:pt idx="385">
                  <c:v>49.528142793187094</c:v>
                </c:pt>
                <c:pt idx="386">
                  <c:v>48.517456627924126</c:v>
                </c:pt>
                <c:pt idx="387">
                  <c:v>48.810023675763404</c:v>
                </c:pt>
                <c:pt idx="388">
                  <c:v>49.634530810583193</c:v>
                </c:pt>
                <c:pt idx="389">
                  <c:v>49.07599371925366</c:v>
                </c:pt>
                <c:pt idx="390">
                  <c:v>48.597247640971204</c:v>
                </c:pt>
                <c:pt idx="391">
                  <c:v>47.24080041917091</c:v>
                </c:pt>
                <c:pt idx="392">
                  <c:v>47.586561475708237</c:v>
                </c:pt>
                <c:pt idx="393">
                  <c:v>48.756829667065354</c:v>
                </c:pt>
                <c:pt idx="394">
                  <c:v>49.474948784489037</c:v>
                </c:pt>
                <c:pt idx="395">
                  <c:v>48.065307553990692</c:v>
                </c:pt>
                <c:pt idx="396">
                  <c:v>47.13441240177481</c:v>
                </c:pt>
                <c:pt idx="397">
                  <c:v>47.426979449614088</c:v>
                </c:pt>
                <c:pt idx="398">
                  <c:v>47.18760641047286</c:v>
                </c:pt>
                <c:pt idx="399">
                  <c:v>47.293994427868959</c:v>
                </c:pt>
                <c:pt idx="400">
                  <c:v>47.746143501802393</c:v>
                </c:pt>
                <c:pt idx="401">
                  <c:v>47.24080041917091</c:v>
                </c:pt>
                <c:pt idx="402">
                  <c:v>48.836620680112432</c:v>
                </c:pt>
                <c:pt idx="403">
                  <c:v>47.692949493104337</c:v>
                </c:pt>
                <c:pt idx="404">
                  <c:v>49.421754775790987</c:v>
                </c:pt>
                <c:pt idx="405">
                  <c:v>48.14509856703777</c:v>
                </c:pt>
                <c:pt idx="406">
                  <c:v>49.661127814932215</c:v>
                </c:pt>
                <c:pt idx="407">
                  <c:v>48.863217684461453</c:v>
                </c:pt>
                <c:pt idx="408">
                  <c:v>49.474948784489037</c:v>
                </c:pt>
                <c:pt idx="409">
                  <c:v>48.783426671414382</c:v>
                </c:pt>
                <c:pt idx="410">
                  <c:v>47.852531519198493</c:v>
                </c:pt>
                <c:pt idx="411">
                  <c:v>47.772740506151415</c:v>
                </c:pt>
                <c:pt idx="412">
                  <c:v>48.996202706206581</c:v>
                </c:pt>
                <c:pt idx="413">
                  <c:v>49.395157771441966</c:v>
                </c:pt>
                <c:pt idx="414">
                  <c:v>47.214203414821881</c:v>
                </c:pt>
                <c:pt idx="415">
                  <c:v>49.341963762743916</c:v>
                </c:pt>
                <c:pt idx="416">
                  <c:v>48.25148658443387</c:v>
                </c:pt>
                <c:pt idx="417">
                  <c:v>48.490859623575098</c:v>
                </c:pt>
                <c:pt idx="418">
                  <c:v>47.985516540943621</c:v>
                </c:pt>
                <c:pt idx="419">
                  <c:v>49.07599371925366</c:v>
                </c:pt>
                <c:pt idx="420">
                  <c:v>48.91641169315951</c:v>
                </c:pt>
                <c:pt idx="421">
                  <c:v>48.730232662716332</c:v>
                </c:pt>
                <c:pt idx="422">
                  <c:v>47.613158480057265</c:v>
                </c:pt>
                <c:pt idx="423">
                  <c:v>47.214203414821881</c:v>
                </c:pt>
                <c:pt idx="424">
                  <c:v>48.544053632273155</c:v>
                </c:pt>
                <c:pt idx="425">
                  <c:v>49.661127814932215</c:v>
                </c:pt>
                <c:pt idx="426">
                  <c:v>47.905725527896543</c:v>
                </c:pt>
                <c:pt idx="427">
                  <c:v>48.703635658367304</c:v>
                </c:pt>
                <c:pt idx="428">
                  <c:v>47.533367467010187</c:v>
                </c:pt>
                <c:pt idx="429">
                  <c:v>49.740918827979293</c:v>
                </c:pt>
                <c:pt idx="430">
                  <c:v>48.996202706206581</c:v>
                </c:pt>
                <c:pt idx="431">
                  <c:v>48.96960570185756</c:v>
                </c:pt>
                <c:pt idx="432">
                  <c:v>48.25148658443387</c:v>
                </c:pt>
                <c:pt idx="433">
                  <c:v>47.799337510500443</c:v>
                </c:pt>
                <c:pt idx="434">
                  <c:v>48.065307553990692</c:v>
                </c:pt>
                <c:pt idx="435">
                  <c:v>48.19829257573582</c:v>
                </c:pt>
                <c:pt idx="436">
                  <c:v>48.91641169315951</c:v>
                </c:pt>
                <c:pt idx="437">
                  <c:v>47.426979449614088</c:v>
                </c:pt>
                <c:pt idx="438">
                  <c:v>47.214203414821881</c:v>
                </c:pt>
                <c:pt idx="439">
                  <c:v>48.91641169315951</c:v>
                </c:pt>
                <c:pt idx="440">
                  <c:v>49.368560767092937</c:v>
                </c:pt>
                <c:pt idx="441">
                  <c:v>47.825934514849465</c:v>
                </c:pt>
                <c:pt idx="442">
                  <c:v>49.634530810583193</c:v>
                </c:pt>
                <c:pt idx="443">
                  <c:v>48.889814688810482</c:v>
                </c:pt>
                <c:pt idx="444">
                  <c:v>48.384471606178998</c:v>
                </c:pt>
                <c:pt idx="445">
                  <c:v>48.730232662716332</c:v>
                </c:pt>
                <c:pt idx="446">
                  <c:v>47.825934514849465</c:v>
                </c:pt>
                <c:pt idx="447">
                  <c:v>48.091904558339721</c:v>
                </c:pt>
                <c:pt idx="448">
                  <c:v>49.368560767092937</c:v>
                </c:pt>
                <c:pt idx="449">
                  <c:v>49.12918772795171</c:v>
                </c:pt>
                <c:pt idx="450">
                  <c:v>49.102590723602688</c:v>
                </c:pt>
                <c:pt idx="451">
                  <c:v>49.102590723602688</c:v>
                </c:pt>
                <c:pt idx="452">
                  <c:v>47.586561475708237</c:v>
                </c:pt>
                <c:pt idx="453">
                  <c:v>47.293994427868959</c:v>
                </c:pt>
                <c:pt idx="454">
                  <c:v>48.756829667065354</c:v>
                </c:pt>
                <c:pt idx="455">
                  <c:v>48.437665614877048</c:v>
                </c:pt>
                <c:pt idx="456">
                  <c:v>49.687724819281243</c:v>
                </c:pt>
                <c:pt idx="457">
                  <c:v>49.395157771441966</c:v>
                </c:pt>
                <c:pt idx="458">
                  <c:v>48.703635658367304</c:v>
                </c:pt>
                <c:pt idx="459">
                  <c:v>49.208978740998788</c:v>
                </c:pt>
                <c:pt idx="460">
                  <c:v>49.102590723602688</c:v>
                </c:pt>
                <c:pt idx="461">
                  <c:v>47.267397423519931</c:v>
                </c:pt>
                <c:pt idx="462">
                  <c:v>48.96960570185756</c:v>
                </c:pt>
                <c:pt idx="463">
                  <c:v>49.767515832328321</c:v>
                </c:pt>
                <c:pt idx="464">
                  <c:v>47.825934514849465</c:v>
                </c:pt>
                <c:pt idx="465">
                  <c:v>48.836620680112432</c:v>
                </c:pt>
                <c:pt idx="466">
                  <c:v>48.437665614877048</c:v>
                </c:pt>
                <c:pt idx="467">
                  <c:v>47.852531519198493</c:v>
                </c:pt>
                <c:pt idx="468">
                  <c:v>47.958919536594593</c:v>
                </c:pt>
                <c:pt idx="469">
                  <c:v>48.810023675763404</c:v>
                </c:pt>
                <c:pt idx="470">
                  <c:v>47.506770462661166</c:v>
                </c:pt>
                <c:pt idx="471">
                  <c:v>49.607933806234165</c:v>
                </c:pt>
                <c:pt idx="472">
                  <c:v>49.528142793187094</c:v>
                </c:pt>
                <c:pt idx="473">
                  <c:v>47.426979449614088</c:v>
                </c:pt>
                <c:pt idx="474">
                  <c:v>47.373785440916038</c:v>
                </c:pt>
                <c:pt idx="475">
                  <c:v>49.208978740998788</c:v>
                </c:pt>
                <c:pt idx="476">
                  <c:v>49.288769754045859</c:v>
                </c:pt>
                <c:pt idx="477">
                  <c:v>48.703635658367304</c:v>
                </c:pt>
                <c:pt idx="478">
                  <c:v>47.746143501802393</c:v>
                </c:pt>
                <c:pt idx="479">
                  <c:v>49.341963762743916</c:v>
                </c:pt>
                <c:pt idx="480">
                  <c:v>49.474948784489037</c:v>
                </c:pt>
                <c:pt idx="481">
                  <c:v>48.677038654018276</c:v>
                </c:pt>
                <c:pt idx="482">
                  <c:v>48.730232662716332</c:v>
                </c:pt>
                <c:pt idx="483">
                  <c:v>47.13441240177481</c:v>
                </c:pt>
                <c:pt idx="484">
                  <c:v>48.091904558339721</c:v>
                </c:pt>
                <c:pt idx="485">
                  <c:v>47.559964471359216</c:v>
                </c:pt>
                <c:pt idx="486">
                  <c:v>49.262172749696838</c:v>
                </c:pt>
                <c:pt idx="487">
                  <c:v>48.065307553990692</c:v>
                </c:pt>
                <c:pt idx="488">
                  <c:v>48.570650636622176</c:v>
                </c:pt>
                <c:pt idx="489">
                  <c:v>48.810023675763404</c:v>
                </c:pt>
                <c:pt idx="490">
                  <c:v>47.905725527896543</c:v>
                </c:pt>
                <c:pt idx="491">
                  <c:v>48.756829667065354</c:v>
                </c:pt>
                <c:pt idx="492">
                  <c:v>49.262172749696838</c:v>
                </c:pt>
                <c:pt idx="493">
                  <c:v>49.767515832328321</c:v>
                </c:pt>
                <c:pt idx="494">
                  <c:v>49.661127814932215</c:v>
                </c:pt>
                <c:pt idx="495">
                  <c:v>47.719546497453365</c:v>
                </c:pt>
                <c:pt idx="496">
                  <c:v>47.293994427868959</c:v>
                </c:pt>
                <c:pt idx="497">
                  <c:v>47.825934514849465</c:v>
                </c:pt>
                <c:pt idx="498">
                  <c:v>48.756829667065354</c:v>
                </c:pt>
                <c:pt idx="499">
                  <c:v>47.400382445265059</c:v>
                </c:pt>
                <c:pt idx="500">
                  <c:v>48.783426671414382</c:v>
                </c:pt>
                <c:pt idx="501">
                  <c:v>48.065307553990692</c:v>
                </c:pt>
                <c:pt idx="502">
                  <c:v>48.810023675763404</c:v>
                </c:pt>
                <c:pt idx="503">
                  <c:v>48.30468059313192</c:v>
                </c:pt>
                <c:pt idx="504">
                  <c:v>49.155784732300738</c:v>
                </c:pt>
                <c:pt idx="505">
                  <c:v>49.395157771441966</c:v>
                </c:pt>
              </c:numCache>
            </c:numRef>
          </c:val>
        </c:ser>
        <c:marker val="1"/>
        <c:axId val="102332288"/>
        <c:axId val="102333824"/>
      </c:lineChart>
      <c:catAx>
        <c:axId val="102332288"/>
        <c:scaling>
          <c:orientation val="minMax"/>
        </c:scaling>
        <c:axPos val="b"/>
        <c:tickLblPos val="nextTo"/>
        <c:crossAx val="102333824"/>
        <c:crosses val="autoZero"/>
        <c:auto val="1"/>
        <c:lblAlgn val="ctr"/>
        <c:lblOffset val="100"/>
      </c:catAx>
      <c:valAx>
        <c:axId val="102333824"/>
        <c:scaling>
          <c:orientation val="minMax"/>
        </c:scaling>
        <c:axPos val="l"/>
        <c:majorGridlines/>
        <c:numFmt formatCode="General" sourceLinked="1"/>
        <c:tickLblPos val="nextTo"/>
        <c:crossAx val="10233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247650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342900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342900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9</xdr:row>
      <xdr:rowOff>190500</xdr:rowOff>
    </xdr:from>
    <xdr:to>
      <xdr:col>18</xdr:col>
      <xdr:colOff>552450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4" sqref="B4"/>
    </sheetView>
  </sheetViews>
  <sheetFormatPr defaultRowHeight="15"/>
  <cols>
    <col min="1" max="1" width="23.28515625" bestFit="1" customWidth="1"/>
    <col min="2" max="2" width="12.7109375" bestFit="1" customWidth="1"/>
  </cols>
  <sheetData>
    <row r="1" spans="1:2">
      <c r="A1" s="4" t="s">
        <v>1</v>
      </c>
      <c r="B1" s="4"/>
    </row>
    <row r="2" spans="1:2">
      <c r="A2" s="1"/>
      <c r="B2" s="1"/>
    </row>
    <row r="3" spans="1:2">
      <c r="A3" s="1" t="s">
        <v>28</v>
      </c>
      <c r="B3" s="5">
        <v>48.443564356435644</v>
      </c>
    </row>
    <row r="4" spans="1:2">
      <c r="A4" s="1" t="s">
        <v>29</v>
      </c>
      <c r="B4" s="1">
        <v>1.2249960976247927</v>
      </c>
    </row>
    <row r="5" spans="1:2">
      <c r="A5" s="1" t="s">
        <v>30</v>
      </c>
      <c r="B5" s="5">
        <v>43</v>
      </c>
    </row>
    <row r="6" spans="1:2">
      <c r="A6" s="1" t="s">
        <v>31</v>
      </c>
      <c r="B6" s="5">
        <v>29</v>
      </c>
    </row>
    <row r="7" spans="1:2">
      <c r="A7" s="1" t="s">
        <v>32</v>
      </c>
      <c r="B7" s="5">
        <v>27.528363496473325</v>
      </c>
    </row>
    <row r="8" spans="1:2">
      <c r="A8" s="1" t="s">
        <v>33</v>
      </c>
      <c r="B8" s="5">
        <v>757.8107967939651</v>
      </c>
    </row>
    <row r="9" spans="1:2">
      <c r="A9" s="1" t="s">
        <v>34</v>
      </c>
      <c r="B9" s="5">
        <v>-1.3165989931736943</v>
      </c>
    </row>
    <row r="10" spans="1:2">
      <c r="A10" s="1" t="s">
        <v>35</v>
      </c>
      <c r="B10" s="5">
        <v>4.0984244946649276E-2</v>
      </c>
    </row>
    <row r="11" spans="1:2">
      <c r="A11" s="1" t="s">
        <v>36</v>
      </c>
      <c r="B11" s="5">
        <v>91</v>
      </c>
    </row>
    <row r="12" spans="1:2">
      <c r="A12" s="1" t="s">
        <v>37</v>
      </c>
      <c r="B12" s="5">
        <v>1</v>
      </c>
    </row>
    <row r="13" spans="1:2">
      <c r="A13" s="1" t="s">
        <v>38</v>
      </c>
      <c r="B13" s="5">
        <v>92</v>
      </c>
    </row>
    <row r="14" spans="1:2">
      <c r="A14" s="1" t="s">
        <v>39</v>
      </c>
      <c r="B14" s="5">
        <v>24464</v>
      </c>
    </row>
    <row r="15" spans="1:2">
      <c r="A15" s="1" t="s">
        <v>40</v>
      </c>
      <c r="B15" s="5">
        <v>505</v>
      </c>
    </row>
    <row r="16" spans="1:2">
      <c r="A16" s="1" t="s">
        <v>41</v>
      </c>
      <c r="B16" s="5">
        <v>91</v>
      </c>
    </row>
    <row r="17" spans="1:2">
      <c r="A17" s="1" t="s">
        <v>42</v>
      </c>
      <c r="B17" s="5">
        <v>4</v>
      </c>
    </row>
    <row r="18" spans="1:2" ht="15.75" thickBot="1">
      <c r="A18" s="2" t="s">
        <v>43</v>
      </c>
      <c r="B18" s="6">
        <v>2.4067276842893861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E2" sqref="E2:E14"/>
    </sheetView>
  </sheetViews>
  <sheetFormatPr defaultRowHeight="15"/>
  <sheetData>
    <row r="1" spans="1:12">
      <c r="A1" t="s">
        <v>23</v>
      </c>
      <c r="C1" t="s">
        <v>24</v>
      </c>
      <c r="E1" t="s">
        <v>25</v>
      </c>
      <c r="G1" t="s">
        <v>24</v>
      </c>
      <c r="J1" t="s">
        <v>27</v>
      </c>
    </row>
    <row r="2" spans="1:12">
      <c r="A2">
        <f ca="1">RAND()</f>
        <v>0.9933738778708856</v>
      </c>
      <c r="C2">
        <v>0.29304318956460551</v>
      </c>
      <c r="E2">
        <f ca="1">RANDBETWEEN(9990,10000)</f>
        <v>9998</v>
      </c>
      <c r="G2">
        <v>56</v>
      </c>
      <c r="J2">
        <f ca="1">100*RAND()</f>
        <v>79.548843918923822</v>
      </c>
      <c r="L2">
        <f ca="1">INT(J2:J14)</f>
        <v>79</v>
      </c>
    </row>
    <row r="3" spans="1:12">
      <c r="A3">
        <f t="shared" ref="A3:A14" ca="1" si="0">RAND()</f>
        <v>0.23485791413936585</v>
      </c>
      <c r="C3">
        <v>0.4615068852801647</v>
      </c>
      <c r="E3">
        <f t="shared" ref="E3:E14" ca="1" si="1">RANDBETWEEN(9990,10000)</f>
        <v>9997</v>
      </c>
      <c r="G3">
        <v>84</v>
      </c>
      <c r="J3">
        <f t="shared" ref="J3:J14" ca="1" si="2">100*RAND()</f>
        <v>38.998992593165681</v>
      </c>
      <c r="L3">
        <f t="shared" ref="L3:L14" ca="1" si="3">INT(J3:J15)</f>
        <v>38</v>
      </c>
    </row>
    <row r="4" spans="1:12">
      <c r="A4">
        <f t="shared" ca="1" si="0"/>
        <v>0.56796424356673203</v>
      </c>
      <c r="C4">
        <v>0.34602817693017474</v>
      </c>
      <c r="E4">
        <f t="shared" ca="1" si="1"/>
        <v>10000</v>
      </c>
      <c r="G4">
        <v>96</v>
      </c>
      <c r="J4">
        <f t="shared" ca="1" si="2"/>
        <v>42.580965186104166</v>
      </c>
      <c r="L4">
        <f t="shared" ca="1" si="3"/>
        <v>42</v>
      </c>
    </row>
    <row r="5" spans="1:12">
      <c r="A5">
        <f t="shared" ca="1" si="0"/>
        <v>0.73723947427838366</v>
      </c>
      <c r="C5">
        <v>3.1948505293954987E-2</v>
      </c>
      <c r="E5">
        <f t="shared" ca="1" si="1"/>
        <v>9994</v>
      </c>
      <c r="G5">
        <v>41</v>
      </c>
      <c r="J5">
        <f t="shared" ca="1" si="2"/>
        <v>4.0264986894453791</v>
      </c>
      <c r="L5">
        <f t="shared" ca="1" si="3"/>
        <v>4</v>
      </c>
    </row>
    <row r="6" spans="1:12">
      <c r="A6">
        <f t="shared" ca="1" si="0"/>
        <v>0.70055698406931555</v>
      </c>
      <c r="C6">
        <v>0.34786586755187732</v>
      </c>
      <c r="E6">
        <f t="shared" ca="1" si="1"/>
        <v>9990</v>
      </c>
      <c r="G6">
        <v>41</v>
      </c>
      <c r="J6">
        <f t="shared" ca="1" si="2"/>
        <v>20.074194749755847</v>
      </c>
      <c r="L6">
        <f t="shared" ca="1" si="3"/>
        <v>20</v>
      </c>
    </row>
    <row r="7" spans="1:12">
      <c r="A7">
        <f t="shared" ca="1" si="0"/>
        <v>0.62187982009653453</v>
      </c>
      <c r="C7">
        <v>0.52764385987580908</v>
      </c>
      <c r="E7">
        <f t="shared" ca="1" si="1"/>
        <v>9990</v>
      </c>
      <c r="G7">
        <v>14</v>
      </c>
      <c r="J7">
        <f t="shared" ca="1" si="2"/>
        <v>31.234246851514058</v>
      </c>
      <c r="L7">
        <f t="shared" ca="1" si="3"/>
        <v>31</v>
      </c>
    </row>
    <row r="8" spans="1:12">
      <c r="A8">
        <f t="shared" ca="1" si="0"/>
        <v>0.86626647136506207</v>
      </c>
      <c r="C8">
        <v>0.92620546637677048</v>
      </c>
      <c r="E8">
        <f t="shared" ca="1" si="1"/>
        <v>9999</v>
      </c>
      <c r="G8">
        <v>24</v>
      </c>
      <c r="J8">
        <f t="shared" ca="1" si="2"/>
        <v>60.273403265622605</v>
      </c>
      <c r="L8">
        <f t="shared" ca="1" si="3"/>
        <v>60</v>
      </c>
    </row>
    <row r="9" spans="1:12">
      <c r="A9">
        <f t="shared" ca="1" si="0"/>
        <v>4.3870592898989536E-2</v>
      </c>
      <c r="C9">
        <v>0.92493687767984079</v>
      </c>
      <c r="E9">
        <f t="shared" ca="1" si="1"/>
        <v>9990</v>
      </c>
      <c r="G9">
        <v>10</v>
      </c>
      <c r="J9">
        <f t="shared" ca="1" si="2"/>
        <v>39.2859723354956</v>
      </c>
      <c r="L9">
        <f t="shared" ca="1" si="3"/>
        <v>39</v>
      </c>
    </row>
    <row r="10" spans="1:12">
      <c r="A10">
        <f t="shared" ca="1" si="0"/>
        <v>0.45425456137815989</v>
      </c>
      <c r="C10">
        <v>0.7112393818326419</v>
      </c>
      <c r="E10">
        <f t="shared" ca="1" si="1"/>
        <v>9992</v>
      </c>
      <c r="G10">
        <v>99</v>
      </c>
      <c r="J10">
        <f t="shared" ca="1" si="2"/>
        <v>85.931170547860262</v>
      </c>
      <c r="L10">
        <f t="shared" ca="1" si="3"/>
        <v>85</v>
      </c>
    </row>
    <row r="11" spans="1:12">
      <c r="A11">
        <f t="shared" ca="1" si="0"/>
        <v>0.77287313916165967</v>
      </c>
      <c r="C11">
        <v>0.48303140884899975</v>
      </c>
      <c r="E11">
        <f t="shared" ca="1" si="1"/>
        <v>9993</v>
      </c>
      <c r="G11">
        <v>45</v>
      </c>
      <c r="J11">
        <f t="shared" ca="1" si="2"/>
        <v>96.512115168666242</v>
      </c>
      <c r="L11">
        <f t="shared" ca="1" si="3"/>
        <v>96</v>
      </c>
    </row>
    <row r="12" spans="1:12">
      <c r="A12">
        <f t="shared" ca="1" si="0"/>
        <v>5.7827449717961166E-2</v>
      </c>
      <c r="C12">
        <v>0.51505700781860342</v>
      </c>
      <c r="E12">
        <f t="shared" ca="1" si="1"/>
        <v>9993</v>
      </c>
      <c r="G12">
        <v>41</v>
      </c>
      <c r="J12">
        <f t="shared" ca="1" si="2"/>
        <v>17.520790524588303</v>
      </c>
      <c r="L12">
        <f t="shared" ca="1" si="3"/>
        <v>17</v>
      </c>
    </row>
    <row r="13" spans="1:12">
      <c r="A13">
        <f t="shared" ca="1" si="0"/>
        <v>0.85486998690892158</v>
      </c>
      <c r="C13">
        <v>0.79912716361648473</v>
      </c>
      <c r="E13">
        <f t="shared" ca="1" si="1"/>
        <v>9992</v>
      </c>
      <c r="G13">
        <v>96</v>
      </c>
      <c r="J13">
        <f t="shared" ca="1" si="2"/>
        <v>98.230745606018317</v>
      </c>
      <c r="L13">
        <f t="shared" ca="1" si="3"/>
        <v>98</v>
      </c>
    </row>
    <row r="14" spans="1:12">
      <c r="A14">
        <f t="shared" ca="1" si="0"/>
        <v>0.83232857266159832</v>
      </c>
      <c r="C14">
        <v>0.18402908246541561</v>
      </c>
      <c r="E14">
        <f t="shared" ca="1" si="1"/>
        <v>9993</v>
      </c>
      <c r="G14">
        <v>96</v>
      </c>
      <c r="J14">
        <f t="shared" ca="1" si="2"/>
        <v>1.5260923090115952</v>
      </c>
      <c r="L14">
        <f t="shared" ca="1" si="3"/>
        <v>1</v>
      </c>
    </row>
    <row r="16" spans="1:12">
      <c r="A16" t="s">
        <v>5</v>
      </c>
      <c r="E1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A2" sqref="A2:B11"/>
    </sheetView>
  </sheetViews>
  <sheetFormatPr defaultRowHeight="15"/>
  <cols>
    <col min="2" max="2" width="10.5703125" bestFit="1" customWidth="1"/>
    <col min="6" max="6" width="13.5703125" bestFit="1" customWidth="1"/>
  </cols>
  <sheetData>
    <row r="1" spans="1:6">
      <c r="A1" s="3" t="s">
        <v>44</v>
      </c>
      <c r="B1" s="3" t="s">
        <v>46</v>
      </c>
      <c r="C1" s="3" t="s">
        <v>47</v>
      </c>
      <c r="D1" s="3" t="s">
        <v>44</v>
      </c>
      <c r="E1" s="3" t="s">
        <v>46</v>
      </c>
      <c r="F1" s="3" t="s">
        <v>47</v>
      </c>
    </row>
    <row r="2" spans="1:6">
      <c r="A2" s="7">
        <v>9</v>
      </c>
      <c r="B2" s="1">
        <v>54</v>
      </c>
      <c r="C2" s="8">
        <v>0.10693069306930693</v>
      </c>
      <c r="D2" s="7">
        <v>29</v>
      </c>
      <c r="E2" s="1">
        <v>61</v>
      </c>
      <c r="F2" s="8">
        <v>0.12079207920792079</v>
      </c>
    </row>
    <row r="3" spans="1:6">
      <c r="A3" s="7">
        <v>25</v>
      </c>
      <c r="B3" s="1">
        <v>57</v>
      </c>
      <c r="C3" s="8">
        <v>0.2198019801980198</v>
      </c>
      <c r="D3" s="7">
        <v>25</v>
      </c>
      <c r="E3" s="1">
        <v>57</v>
      </c>
      <c r="F3" s="8">
        <v>0.23366336633663368</v>
      </c>
    </row>
    <row r="4" spans="1:6">
      <c r="A4" s="7">
        <v>29</v>
      </c>
      <c r="B4" s="1">
        <v>61</v>
      </c>
      <c r="C4" s="8">
        <v>0.34059405940594062</v>
      </c>
      <c r="D4" s="7">
        <v>9</v>
      </c>
      <c r="E4" s="1">
        <v>54</v>
      </c>
      <c r="F4" s="8">
        <v>0.34059405940594062</v>
      </c>
    </row>
    <row r="5" spans="1:6">
      <c r="A5" s="7">
        <v>37</v>
      </c>
      <c r="B5" s="1">
        <v>31</v>
      </c>
      <c r="C5" s="8">
        <v>0.401980198019802</v>
      </c>
      <c r="D5" s="7">
        <v>81</v>
      </c>
      <c r="E5" s="1">
        <v>53</v>
      </c>
      <c r="F5" s="8">
        <v>0.44554455445544555</v>
      </c>
    </row>
    <row r="6" spans="1:6">
      <c r="A6" s="7">
        <v>43</v>
      </c>
      <c r="B6" s="1">
        <v>51</v>
      </c>
      <c r="C6" s="8">
        <v>0.50297029702970297</v>
      </c>
      <c r="D6" s="7">
        <v>43</v>
      </c>
      <c r="E6" s="1">
        <v>51</v>
      </c>
      <c r="F6" s="8">
        <v>0.54653465346534658</v>
      </c>
    </row>
    <row r="7" spans="1:6">
      <c r="A7" s="7">
        <v>58</v>
      </c>
      <c r="B7" s="1">
        <v>50</v>
      </c>
      <c r="C7" s="8">
        <v>0.60198019801980196</v>
      </c>
      <c r="D7" s="7">
        <v>58</v>
      </c>
      <c r="E7" s="1">
        <v>50</v>
      </c>
      <c r="F7" s="8">
        <v>0.64554455445544556</v>
      </c>
    </row>
    <row r="8" spans="1:6">
      <c r="A8" s="7">
        <v>72.799999999999955</v>
      </c>
      <c r="B8" s="1">
        <v>49</v>
      </c>
      <c r="C8" s="8">
        <v>0.69900990099009896</v>
      </c>
      <c r="D8" s="7">
        <v>84</v>
      </c>
      <c r="E8" s="1">
        <v>50</v>
      </c>
      <c r="F8" s="8">
        <v>0.74455445544554455</v>
      </c>
    </row>
    <row r="9" spans="1:6">
      <c r="A9" s="7">
        <v>81</v>
      </c>
      <c r="B9" s="1">
        <v>53</v>
      </c>
      <c r="C9" s="8">
        <v>0.80396039603960401</v>
      </c>
      <c r="D9" s="7">
        <v>72.799999999999955</v>
      </c>
      <c r="E9" s="1">
        <v>49</v>
      </c>
      <c r="F9" s="8">
        <v>0.84158415841584155</v>
      </c>
    </row>
    <row r="10" spans="1:6">
      <c r="A10" s="7">
        <v>84</v>
      </c>
      <c r="B10" s="1">
        <v>50</v>
      </c>
      <c r="C10" s="8">
        <v>0.902970297029703</v>
      </c>
      <c r="D10" s="7">
        <v>92</v>
      </c>
      <c r="E10" s="1">
        <v>49</v>
      </c>
      <c r="F10" s="8">
        <v>0.93861386138613856</v>
      </c>
    </row>
    <row r="11" spans="1:6">
      <c r="A11" s="7">
        <v>92</v>
      </c>
      <c r="B11" s="1">
        <v>49</v>
      </c>
      <c r="C11" s="8">
        <v>1</v>
      </c>
      <c r="D11" s="7">
        <v>37</v>
      </c>
      <c r="E11" s="1">
        <v>31</v>
      </c>
      <c r="F11" s="8">
        <v>1</v>
      </c>
    </row>
    <row r="12" spans="1:6" ht="15.75" thickBot="1">
      <c r="A12" s="2" t="s">
        <v>45</v>
      </c>
      <c r="B12" s="2">
        <v>0</v>
      </c>
      <c r="C12" s="9">
        <v>1</v>
      </c>
      <c r="D12" s="10" t="s">
        <v>45</v>
      </c>
      <c r="E12" s="2">
        <v>0</v>
      </c>
      <c r="F12" s="9">
        <v>1</v>
      </c>
    </row>
  </sheetData>
  <sortState ref="D2:E12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D8" sqref="D8"/>
    </sheetView>
  </sheetViews>
  <sheetFormatPr defaultRowHeight="15"/>
  <sheetData>
    <row r="1" spans="1:3">
      <c r="A1" s="3" t="s">
        <v>44</v>
      </c>
      <c r="B1" s="3" t="s">
        <v>46</v>
      </c>
      <c r="C1" s="3" t="s">
        <v>47</v>
      </c>
    </row>
    <row r="2" spans="1:3">
      <c r="A2" s="7">
        <v>9</v>
      </c>
      <c r="B2" s="1">
        <v>54</v>
      </c>
      <c r="C2" s="8">
        <v>0.10693069306930693</v>
      </c>
    </row>
    <row r="3" spans="1:3">
      <c r="A3" s="7">
        <v>25</v>
      </c>
      <c r="B3" s="1">
        <v>57</v>
      </c>
      <c r="C3" s="8">
        <v>0.2198019801980198</v>
      </c>
    </row>
    <row r="4" spans="1:3">
      <c r="A4" s="7">
        <v>29</v>
      </c>
      <c r="B4" s="1">
        <v>61</v>
      </c>
      <c r="C4" s="8">
        <v>0.34059405940594062</v>
      </c>
    </row>
    <row r="5" spans="1:3">
      <c r="A5" s="7">
        <v>37</v>
      </c>
      <c r="B5" s="1">
        <v>31</v>
      </c>
      <c r="C5" s="8">
        <v>0.401980198019802</v>
      </c>
    </row>
    <row r="6" spans="1:3">
      <c r="A6" s="7">
        <v>43</v>
      </c>
      <c r="B6" s="1">
        <v>51</v>
      </c>
      <c r="C6" s="8">
        <v>0.50297029702970297</v>
      </c>
    </row>
    <row r="7" spans="1:3">
      <c r="A7" s="7">
        <v>58</v>
      </c>
      <c r="B7" s="1">
        <v>50</v>
      </c>
      <c r="C7" s="8">
        <v>0.60198019801980196</v>
      </c>
    </row>
    <row r="8" spans="1:3">
      <c r="A8" s="7">
        <v>72.799999999999955</v>
      </c>
      <c r="B8" s="1">
        <v>49</v>
      </c>
      <c r="C8" s="8">
        <v>0.69900990099009896</v>
      </c>
    </row>
    <row r="9" spans="1:3">
      <c r="A9" s="7">
        <v>81</v>
      </c>
      <c r="B9" s="1">
        <v>53</v>
      </c>
      <c r="C9" s="8">
        <v>0.80396039603960401</v>
      </c>
    </row>
    <row r="10" spans="1:3">
      <c r="A10" s="7">
        <v>84</v>
      </c>
      <c r="B10" s="1">
        <v>50</v>
      </c>
      <c r="C10" s="8">
        <v>0.902970297029703</v>
      </c>
    </row>
    <row r="11" spans="1:3">
      <c r="A11" s="7">
        <v>92</v>
      </c>
      <c r="B11" s="1">
        <v>49</v>
      </c>
      <c r="C11" s="8">
        <v>1</v>
      </c>
    </row>
    <row r="12" spans="1:3" ht="15.75" thickBot="1">
      <c r="A12" s="2" t="s">
        <v>45</v>
      </c>
      <c r="B12" s="2">
        <v>0</v>
      </c>
      <c r="C12" s="9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C4" sqref="C4"/>
    </sheetView>
  </sheetViews>
  <sheetFormatPr defaultRowHeight="15"/>
  <sheetData>
    <row r="1" spans="1:3">
      <c r="A1" s="3" t="s">
        <v>44</v>
      </c>
      <c r="B1" s="3" t="s">
        <v>46</v>
      </c>
      <c r="C1" s="3" t="s">
        <v>47</v>
      </c>
    </row>
    <row r="2" spans="1:3">
      <c r="A2" s="7">
        <v>5</v>
      </c>
      <c r="B2" s="1">
        <v>35</v>
      </c>
      <c r="C2" s="8">
        <v>6.9306930693069313E-2</v>
      </c>
    </row>
    <row r="3" spans="1:3">
      <c r="A3" s="7">
        <v>9</v>
      </c>
      <c r="B3" s="1">
        <v>19</v>
      </c>
      <c r="C3" s="8">
        <v>0.10693069306930693</v>
      </c>
    </row>
    <row r="4" spans="1:3">
      <c r="A4" s="7">
        <v>19</v>
      </c>
      <c r="B4" s="1">
        <v>26</v>
      </c>
      <c r="C4" s="8">
        <v>0.15841584158415842</v>
      </c>
    </row>
    <row r="5" spans="1:3">
      <c r="A5" s="7">
        <v>25</v>
      </c>
      <c r="B5" s="1">
        <v>31</v>
      </c>
      <c r="C5" s="8">
        <v>0.2198019801980198</v>
      </c>
    </row>
    <row r="6" spans="1:3">
      <c r="A6" s="7">
        <v>27</v>
      </c>
      <c r="B6" s="1">
        <v>16</v>
      </c>
      <c r="C6" s="8">
        <v>0.25148514851485149</v>
      </c>
    </row>
    <row r="7" spans="1:3">
      <c r="A7" s="7">
        <v>29</v>
      </c>
      <c r="B7" s="1">
        <v>45</v>
      </c>
      <c r="C7" s="8">
        <v>0.34059405940594062</v>
      </c>
    </row>
    <row r="8" spans="1:3">
      <c r="A8" s="7">
        <v>30</v>
      </c>
      <c r="B8" s="1">
        <v>7</v>
      </c>
      <c r="C8" s="8">
        <v>0.35445544554455444</v>
      </c>
    </row>
    <row r="9" spans="1:3">
      <c r="A9" s="7">
        <v>37</v>
      </c>
      <c r="B9" s="1">
        <v>24</v>
      </c>
      <c r="C9" s="8">
        <v>0.401980198019802</v>
      </c>
    </row>
    <row r="10" spans="1:3">
      <c r="A10" s="7">
        <v>41</v>
      </c>
      <c r="B10" s="1">
        <v>35</v>
      </c>
      <c r="C10" s="8">
        <v>0.47128712871287126</v>
      </c>
    </row>
    <row r="11" spans="1:3">
      <c r="A11" s="7">
        <v>43</v>
      </c>
      <c r="B11" s="1">
        <v>16</v>
      </c>
      <c r="C11" s="8">
        <v>0.50297029702970297</v>
      </c>
    </row>
    <row r="12" spans="1:3">
      <c r="A12" s="7">
        <v>48</v>
      </c>
      <c r="B12" s="1">
        <v>25</v>
      </c>
      <c r="C12" s="8">
        <v>0.55247524752475252</v>
      </c>
    </row>
    <row r="13" spans="1:3">
      <c r="A13" s="7">
        <v>58</v>
      </c>
      <c r="B13" s="1">
        <v>25</v>
      </c>
      <c r="C13" s="8">
        <v>0.60198019801980196</v>
      </c>
    </row>
    <row r="14" spans="1:3">
      <c r="A14" s="7">
        <v>61.600000000000023</v>
      </c>
      <c r="B14" s="1">
        <v>24</v>
      </c>
      <c r="C14" s="8">
        <v>0.64950495049504953</v>
      </c>
    </row>
    <row r="15" spans="1:3">
      <c r="A15" s="7">
        <v>72.799999999999955</v>
      </c>
      <c r="B15" s="1">
        <v>25</v>
      </c>
      <c r="C15" s="8">
        <v>0.69900990099009896</v>
      </c>
    </row>
    <row r="16" spans="1:3">
      <c r="A16" s="7">
        <v>79</v>
      </c>
      <c r="B16" s="1">
        <v>29</v>
      </c>
      <c r="C16" s="8">
        <v>0.75643564356435644</v>
      </c>
    </row>
    <row r="17" spans="1:3">
      <c r="A17" s="7">
        <v>81</v>
      </c>
      <c r="B17" s="1">
        <v>24</v>
      </c>
      <c r="C17" s="8">
        <v>0.80396039603960401</v>
      </c>
    </row>
    <row r="18" spans="1:3">
      <c r="A18" s="7">
        <v>83</v>
      </c>
      <c r="B18" s="1">
        <v>27</v>
      </c>
      <c r="C18" s="8">
        <v>0.85742574257425741</v>
      </c>
    </row>
    <row r="19" spans="1:3">
      <c r="A19" s="7">
        <v>84</v>
      </c>
      <c r="B19" s="1">
        <v>23</v>
      </c>
      <c r="C19" s="8">
        <v>0.902970297029703</v>
      </c>
    </row>
    <row r="20" spans="1:3">
      <c r="A20" s="7">
        <v>87</v>
      </c>
      <c r="B20" s="1">
        <v>24</v>
      </c>
      <c r="C20" s="8">
        <v>0.95049504950495045</v>
      </c>
    </row>
    <row r="21" spans="1:3">
      <c r="A21" s="7">
        <v>92</v>
      </c>
      <c r="B21" s="1">
        <v>25</v>
      </c>
      <c r="C21" s="8">
        <v>1</v>
      </c>
    </row>
    <row r="22" spans="1:3" ht="15.75" thickBot="1">
      <c r="A22" s="2" t="s">
        <v>45</v>
      </c>
      <c r="B22" s="2">
        <v>0</v>
      </c>
      <c r="C22" s="9">
        <v>1</v>
      </c>
    </row>
  </sheetData>
  <sortState ref="A2:A2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RowHeight="15"/>
  <sheetData>
    <row r="1" spans="1:3">
      <c r="A1" s="3"/>
      <c r="B1" s="3" t="s">
        <v>49</v>
      </c>
      <c r="C1" s="3" t="s">
        <v>50</v>
      </c>
    </row>
    <row r="2" spans="1:3">
      <c r="A2" s="1" t="s">
        <v>49</v>
      </c>
      <c r="B2" s="1">
        <v>1</v>
      </c>
      <c r="C2" s="1"/>
    </row>
    <row r="3" spans="1:3" ht="15.75" thickBot="1">
      <c r="A3" s="2" t="s">
        <v>50</v>
      </c>
      <c r="B3" s="2">
        <v>2.7756420121442832E-2</v>
      </c>
      <c r="C3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sheetData>
    <row r="1" spans="1:3">
      <c r="A1" s="3"/>
      <c r="B1" s="3" t="s">
        <v>49</v>
      </c>
      <c r="C1" s="3" t="s">
        <v>50</v>
      </c>
    </row>
    <row r="2" spans="1:3">
      <c r="A2" s="1" t="s">
        <v>49</v>
      </c>
      <c r="B2" s="1">
        <f>VARP('stats for data scientists'!$A$2:$A$506)</f>
        <v>823.68546613077149</v>
      </c>
      <c r="C2" s="1"/>
    </row>
    <row r="3" spans="1:3" ht="15.75" thickBot="1">
      <c r="A3" s="2" t="s">
        <v>50</v>
      </c>
      <c r="B3" s="2">
        <v>21.907565924909306</v>
      </c>
      <c r="C3" s="2">
        <f>VARP('stats for data scientists'!$B$2:$B$506)</f>
        <v>756.31018135476916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B11" sqref="B11"/>
    </sheetView>
  </sheetViews>
  <sheetFormatPr defaultRowHeight="15"/>
  <cols>
    <col min="1" max="1" width="34.140625" bestFit="1" customWidth="1"/>
    <col min="3" max="3" width="12" bestFit="1" customWidth="1"/>
  </cols>
  <sheetData>
    <row r="1" spans="1:3">
      <c r="A1" t="s">
        <v>51</v>
      </c>
    </row>
    <row r="2" spans="1:3" ht="15.75" thickBot="1"/>
    <row r="3" spans="1:3">
      <c r="A3" s="3"/>
      <c r="B3" s="3" t="s">
        <v>0</v>
      </c>
      <c r="C3" s="3" t="s">
        <v>1</v>
      </c>
    </row>
    <row r="4" spans="1:3">
      <c r="A4" s="1" t="s">
        <v>28</v>
      </c>
      <c r="B4" s="1">
        <v>50.221782178217822</v>
      </c>
      <c r="C4" s="1">
        <v>48.443564356435644</v>
      </c>
    </row>
    <row r="5" spans="1:3">
      <c r="A5" s="1" t="s">
        <v>52</v>
      </c>
      <c r="B5" s="1">
        <v>825.31976269055497</v>
      </c>
      <c r="C5" s="1">
        <v>757.8107967939651</v>
      </c>
    </row>
    <row r="6" spans="1:3">
      <c r="A6" s="1" t="s">
        <v>53</v>
      </c>
      <c r="B6" s="1">
        <v>505</v>
      </c>
      <c r="C6" s="1">
        <v>505</v>
      </c>
    </row>
    <row r="7" spans="1:3">
      <c r="A7" s="1" t="s">
        <v>54</v>
      </c>
      <c r="B7" s="1">
        <v>2.7756420121442832E-2</v>
      </c>
      <c r="C7" s="1"/>
    </row>
    <row r="8" spans="1:3">
      <c r="A8" s="1" t="s">
        <v>55</v>
      </c>
      <c r="B8" s="1">
        <v>0</v>
      </c>
      <c r="C8" s="1"/>
    </row>
    <row r="9" spans="1:3">
      <c r="A9" s="1" t="s">
        <v>56</v>
      </c>
      <c r="B9" s="1">
        <v>504</v>
      </c>
      <c r="C9" s="1"/>
    </row>
    <row r="10" spans="1:3">
      <c r="A10" s="1" t="s">
        <v>57</v>
      </c>
      <c r="B10" s="1">
        <v>1.0185423718833002</v>
      </c>
      <c r="C10" s="1"/>
    </row>
    <row r="11" spans="1:3">
      <c r="A11" s="1" t="s">
        <v>58</v>
      </c>
      <c r="B11" s="1">
        <v>0.15445447394047174</v>
      </c>
      <c r="C11" s="1"/>
    </row>
    <row r="12" spans="1:3">
      <c r="A12" s="1" t="s">
        <v>59</v>
      </c>
      <c r="B12" s="1">
        <v>1.6478825776070263</v>
      </c>
      <c r="C12" s="1"/>
    </row>
    <row r="13" spans="1:3">
      <c r="A13" s="1" t="s">
        <v>60</v>
      </c>
      <c r="B13" s="1">
        <v>0.30890894788094347</v>
      </c>
      <c r="C13" s="1"/>
    </row>
    <row r="14" spans="1:3" ht="15.75" thickBot="1">
      <c r="A14" s="2" t="s">
        <v>61</v>
      </c>
      <c r="B14" s="2">
        <v>1.9646819193595091</v>
      </c>
      <c r="C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529"/>
  <sheetViews>
    <sheetView workbookViewId="0">
      <selection activeCell="R507" sqref="P2:R507"/>
    </sheetView>
  </sheetViews>
  <sheetFormatPr defaultRowHeight="15"/>
  <sheetData>
    <row r="1" spans="1:18">
      <c r="A1" t="s">
        <v>62</v>
      </c>
      <c r="P1" t="s">
        <v>0</v>
      </c>
      <c r="Q1" t="s">
        <v>1</v>
      </c>
    </row>
    <row r="2" spans="1:18" ht="15.75" thickBot="1">
      <c r="P2">
        <v>65</v>
      </c>
      <c r="Q2">
        <v>1</v>
      </c>
      <c r="R2">
        <f>$B$17+$B$18*P2</f>
        <v>48.836620680112432</v>
      </c>
    </row>
    <row r="3" spans="1:18">
      <c r="A3" s="4" t="s">
        <v>63</v>
      </c>
      <c r="B3" s="4"/>
      <c r="P3">
        <v>60</v>
      </c>
      <c r="Q3">
        <v>2</v>
      </c>
      <c r="R3">
        <f t="shared" ref="R3:R66" si="0">$B$17+$B$18*P3</f>
        <v>48.703635658367304</v>
      </c>
    </row>
    <row r="4" spans="1:18">
      <c r="A4" s="1" t="s">
        <v>64</v>
      </c>
      <c r="B4" s="1">
        <v>2.7756420121442346E-2</v>
      </c>
      <c r="P4">
        <v>26</v>
      </c>
      <c r="Q4">
        <v>2</v>
      </c>
      <c r="R4">
        <f t="shared" si="0"/>
        <v>47.799337510500443</v>
      </c>
    </row>
    <row r="5" spans="1:18">
      <c r="A5" s="1" t="s">
        <v>65</v>
      </c>
      <c r="B5" s="1">
        <v>7.7041885795800947E-4</v>
      </c>
      <c r="P5">
        <v>91</v>
      </c>
      <c r="Q5">
        <v>3</v>
      </c>
      <c r="R5">
        <f t="shared" si="0"/>
        <v>49.528142793187094</v>
      </c>
    </row>
    <row r="6" spans="1:18">
      <c r="A6" s="1" t="s">
        <v>66</v>
      </c>
      <c r="B6" s="1">
        <v>-1.216121064789589E-3</v>
      </c>
      <c r="P6">
        <v>62</v>
      </c>
      <c r="Q6">
        <v>3</v>
      </c>
      <c r="R6">
        <f t="shared" si="0"/>
        <v>48.756829667065354</v>
      </c>
    </row>
    <row r="7" spans="1:18">
      <c r="A7" s="1" t="s">
        <v>29</v>
      </c>
      <c r="B7" s="1">
        <v>27.545097321793431</v>
      </c>
      <c r="P7">
        <v>79</v>
      </c>
      <c r="Q7">
        <v>3</v>
      </c>
      <c r="R7">
        <f t="shared" si="0"/>
        <v>49.208978740998788</v>
      </c>
    </row>
    <row r="8" spans="1:18" ht="15.75" thickBot="1">
      <c r="A8" s="2" t="s">
        <v>53</v>
      </c>
      <c r="B8" s="2">
        <v>505</v>
      </c>
      <c r="P8">
        <v>26</v>
      </c>
      <c r="Q8">
        <v>4</v>
      </c>
      <c r="R8">
        <f t="shared" si="0"/>
        <v>47.799337510500443</v>
      </c>
    </row>
    <row r="9" spans="1:18">
      <c r="P9">
        <v>35</v>
      </c>
      <c r="Q9">
        <v>4</v>
      </c>
      <c r="R9">
        <f t="shared" si="0"/>
        <v>48.038710549641671</v>
      </c>
    </row>
    <row r="10" spans="1:18" ht="15.75" thickBot="1">
      <c r="A10" t="s">
        <v>67</v>
      </c>
      <c r="P10">
        <v>65</v>
      </c>
      <c r="Q10">
        <v>4</v>
      </c>
      <c r="R10">
        <f t="shared" si="0"/>
        <v>48.836620680112432</v>
      </c>
    </row>
    <row r="11" spans="1:18">
      <c r="A11" s="3"/>
      <c r="B11" s="3" t="s">
        <v>56</v>
      </c>
      <c r="C11" s="3" t="s">
        <v>72</v>
      </c>
      <c r="D11" s="3" t="s">
        <v>73</v>
      </c>
      <c r="E11" s="3" t="s">
        <v>74</v>
      </c>
      <c r="F11" s="3" t="s">
        <v>75</v>
      </c>
      <c r="P11">
        <v>61</v>
      </c>
      <c r="Q11">
        <v>4</v>
      </c>
      <c r="R11">
        <f t="shared" si="0"/>
        <v>48.730232662716332</v>
      </c>
    </row>
    <row r="12" spans="1:18">
      <c r="A12" s="1" t="s">
        <v>68</v>
      </c>
      <c r="B12" s="1">
        <v>1</v>
      </c>
      <c r="C12" s="1">
        <v>294.25119122158503</v>
      </c>
      <c r="D12" s="1">
        <v>294.25119122158503</v>
      </c>
      <c r="E12" s="1">
        <v>0.38781946898526826</v>
      </c>
      <c r="F12" s="1">
        <v>0.5337300386507402</v>
      </c>
      <c r="P12">
        <v>72</v>
      </c>
      <c r="Q12">
        <v>4</v>
      </c>
      <c r="R12">
        <f t="shared" si="0"/>
        <v>49.02279971055561</v>
      </c>
    </row>
    <row r="13" spans="1:18">
      <c r="A13" s="1" t="s">
        <v>69</v>
      </c>
      <c r="B13" s="1">
        <v>503</v>
      </c>
      <c r="C13" s="1">
        <v>381642.390392937</v>
      </c>
      <c r="D13" s="1">
        <v>758.73238646707159</v>
      </c>
      <c r="E13" s="1"/>
      <c r="F13" s="1"/>
      <c r="P13">
        <v>27</v>
      </c>
      <c r="Q13">
        <v>4</v>
      </c>
      <c r="R13">
        <f t="shared" si="0"/>
        <v>47.825934514849465</v>
      </c>
    </row>
    <row r="14" spans="1:18" ht="15.75" thickBot="1">
      <c r="A14" s="2" t="s">
        <v>70</v>
      </c>
      <c r="B14" s="2">
        <v>504</v>
      </c>
      <c r="C14" s="2">
        <v>381936.64158415858</v>
      </c>
      <c r="D14" s="2"/>
      <c r="E14" s="2"/>
      <c r="F14" s="2"/>
      <c r="P14">
        <v>17</v>
      </c>
      <c r="Q14">
        <v>4</v>
      </c>
      <c r="R14">
        <f t="shared" si="0"/>
        <v>47.559964471359216</v>
      </c>
    </row>
    <row r="15" spans="1:18" ht="15.75" thickBot="1">
      <c r="P15">
        <v>31</v>
      </c>
      <c r="Q15">
        <v>5</v>
      </c>
      <c r="R15">
        <f t="shared" si="0"/>
        <v>47.932322532245571</v>
      </c>
    </row>
    <row r="16" spans="1:18">
      <c r="A16" s="3"/>
      <c r="B16" s="3" t="s">
        <v>76</v>
      </c>
      <c r="C16" s="3" t="s">
        <v>29</v>
      </c>
      <c r="D16" s="3" t="s">
        <v>57</v>
      </c>
      <c r="E16" s="3" t="s">
        <v>77</v>
      </c>
      <c r="F16" s="3" t="s">
        <v>78</v>
      </c>
      <c r="G16" s="3" t="s">
        <v>79</v>
      </c>
      <c r="H16" s="3" t="s">
        <v>80</v>
      </c>
      <c r="I16" s="3" t="s">
        <v>81</v>
      </c>
      <c r="P16">
        <v>4</v>
      </c>
      <c r="Q16">
        <v>5</v>
      </c>
      <c r="R16">
        <f t="shared" si="0"/>
        <v>47.214203414821881</v>
      </c>
    </row>
    <row r="17" spans="1:18">
      <c r="A17" s="1" t="s">
        <v>71</v>
      </c>
      <c r="B17" s="1">
        <v>47.107815397425782</v>
      </c>
      <c r="C17" s="1">
        <v>2.4704452552004956</v>
      </c>
      <c r="D17" s="1">
        <v>19.068552641779799</v>
      </c>
      <c r="E17" s="1">
        <v>2.0896766283958398E-61</v>
      </c>
      <c r="F17" s="1">
        <v>42.254153044540324</v>
      </c>
      <c r="G17" s="1">
        <v>51.961477750311239</v>
      </c>
      <c r="H17" s="1">
        <v>42.254153044540324</v>
      </c>
      <c r="I17" s="1">
        <v>51.961477750311239</v>
      </c>
      <c r="P17">
        <v>77</v>
      </c>
      <c r="Q17">
        <v>5</v>
      </c>
      <c r="R17">
        <f t="shared" si="0"/>
        <v>49.155784732300738</v>
      </c>
    </row>
    <row r="18" spans="1:18" ht="15.75" thickBot="1">
      <c r="A18" s="2" t="s">
        <v>0</v>
      </c>
      <c r="B18" s="2">
        <v>2.6597004349025375E-2</v>
      </c>
      <c r="C18" s="2">
        <v>4.2708854234791649E-2</v>
      </c>
      <c r="D18" s="2">
        <v>0.6227515306968554</v>
      </c>
      <c r="E18" s="2">
        <v>0.53373003865073099</v>
      </c>
      <c r="F18" s="2">
        <v>-5.7312710912994218E-2</v>
      </c>
      <c r="G18" s="2">
        <v>0.11050671961104497</v>
      </c>
      <c r="H18" s="2">
        <v>-5.7312710912994218E-2</v>
      </c>
      <c r="I18" s="2">
        <v>0.11050671961104497</v>
      </c>
      <c r="P18">
        <v>66</v>
      </c>
      <c r="Q18">
        <v>5</v>
      </c>
      <c r="R18">
        <f t="shared" si="0"/>
        <v>48.863217684461453</v>
      </c>
    </row>
    <row r="19" spans="1:18">
      <c r="P19">
        <v>74</v>
      </c>
      <c r="Q19">
        <v>5</v>
      </c>
      <c r="R19">
        <f t="shared" si="0"/>
        <v>49.07599371925366</v>
      </c>
    </row>
    <row r="20" spans="1:18">
      <c r="P20">
        <v>44</v>
      </c>
      <c r="Q20">
        <v>5</v>
      </c>
      <c r="R20">
        <f t="shared" si="0"/>
        <v>48.278083588782899</v>
      </c>
    </row>
    <row r="21" spans="1:18">
      <c r="P21">
        <v>17</v>
      </c>
      <c r="Q21">
        <v>5</v>
      </c>
      <c r="R21">
        <f t="shared" si="0"/>
        <v>47.559964471359216</v>
      </c>
    </row>
    <row r="22" spans="1:18">
      <c r="A22" t="s">
        <v>82</v>
      </c>
      <c r="E22" t="s">
        <v>86</v>
      </c>
      <c r="P22">
        <v>28</v>
      </c>
      <c r="Q22">
        <v>5</v>
      </c>
      <c r="R22">
        <f t="shared" si="0"/>
        <v>47.852531519198493</v>
      </c>
    </row>
    <row r="23" spans="1:18" ht="15.75" thickBot="1">
      <c r="P23">
        <v>92</v>
      </c>
      <c r="Q23">
        <v>5</v>
      </c>
      <c r="R23">
        <f t="shared" si="0"/>
        <v>49.554739797536115</v>
      </c>
    </row>
    <row r="24" spans="1:18">
      <c r="A24" s="3" t="s">
        <v>83</v>
      </c>
      <c r="B24" s="3" t="s">
        <v>84</v>
      </c>
      <c r="C24" s="3" t="s">
        <v>85</v>
      </c>
      <c r="E24" s="3" t="s">
        <v>87</v>
      </c>
      <c r="F24" s="3" t="s">
        <v>1</v>
      </c>
      <c r="P24">
        <v>24</v>
      </c>
      <c r="Q24">
        <v>5</v>
      </c>
      <c r="R24">
        <f t="shared" si="0"/>
        <v>47.746143501802393</v>
      </c>
    </row>
    <row r="25" spans="1:18">
      <c r="A25" s="1">
        <v>1</v>
      </c>
      <c r="B25" s="1">
        <v>48.836620680112432</v>
      </c>
      <c r="C25" s="1">
        <v>-47.836620680112432</v>
      </c>
      <c r="E25" s="1">
        <v>9.9009900990099015E-2</v>
      </c>
      <c r="F25" s="1">
        <v>1</v>
      </c>
      <c r="P25">
        <v>20</v>
      </c>
      <c r="Q25">
        <v>5</v>
      </c>
      <c r="R25">
        <f t="shared" si="0"/>
        <v>47.639755484406287</v>
      </c>
    </row>
    <row r="26" spans="1:18">
      <c r="A26" s="1">
        <v>2</v>
      </c>
      <c r="B26" s="1">
        <v>48.703635658367304</v>
      </c>
      <c r="C26" s="1">
        <v>-46.703635658367304</v>
      </c>
      <c r="E26" s="1">
        <v>0.29702970297029707</v>
      </c>
      <c r="F26" s="1">
        <v>2</v>
      </c>
      <c r="P26">
        <v>79</v>
      </c>
      <c r="Q26">
        <v>5</v>
      </c>
      <c r="R26">
        <f t="shared" si="0"/>
        <v>49.208978740998788</v>
      </c>
    </row>
    <row r="27" spans="1:18">
      <c r="A27" s="1">
        <v>3</v>
      </c>
      <c r="B27" s="1">
        <v>47.799337510500443</v>
      </c>
      <c r="C27" s="1">
        <v>-45.799337510500443</v>
      </c>
      <c r="E27" s="1">
        <v>0.49504950495049505</v>
      </c>
      <c r="F27" s="1">
        <v>2</v>
      </c>
      <c r="P27">
        <v>9</v>
      </c>
      <c r="Q27">
        <v>5</v>
      </c>
      <c r="R27">
        <f t="shared" si="0"/>
        <v>47.347188436567009</v>
      </c>
    </row>
    <row r="28" spans="1:18">
      <c r="A28" s="1">
        <v>4</v>
      </c>
      <c r="B28" s="1">
        <v>49.528142793187094</v>
      </c>
      <c r="C28" s="1">
        <v>-46.528142793187094</v>
      </c>
      <c r="E28" s="1">
        <v>0.69306930693069313</v>
      </c>
      <c r="F28" s="1">
        <v>3</v>
      </c>
      <c r="P28">
        <v>7</v>
      </c>
      <c r="Q28">
        <v>5</v>
      </c>
      <c r="R28">
        <f t="shared" si="0"/>
        <v>47.293994427868959</v>
      </c>
    </row>
    <row r="29" spans="1:18">
      <c r="A29" s="1">
        <v>5</v>
      </c>
      <c r="B29" s="1">
        <v>48.756829667065354</v>
      </c>
      <c r="C29" s="1">
        <v>-45.756829667065354</v>
      </c>
      <c r="E29" s="1">
        <v>0.8910891089108911</v>
      </c>
      <c r="F29" s="1">
        <v>3</v>
      </c>
      <c r="P29">
        <v>78</v>
      </c>
      <c r="Q29">
        <v>5</v>
      </c>
      <c r="R29">
        <f t="shared" si="0"/>
        <v>49.182381736649759</v>
      </c>
    </row>
    <row r="30" spans="1:18">
      <c r="A30" s="1">
        <v>6</v>
      </c>
      <c r="B30" s="1">
        <v>49.208978740998788</v>
      </c>
      <c r="C30" s="1">
        <v>-46.208978740998788</v>
      </c>
      <c r="E30" s="1">
        <v>1.0891089108910892</v>
      </c>
      <c r="F30" s="1">
        <v>3</v>
      </c>
      <c r="P30">
        <v>84</v>
      </c>
      <c r="Q30">
        <v>5</v>
      </c>
      <c r="R30">
        <f t="shared" si="0"/>
        <v>49.341963762743916</v>
      </c>
    </row>
    <row r="31" spans="1:18">
      <c r="A31" s="1">
        <v>7</v>
      </c>
      <c r="B31" s="1">
        <v>47.799337510500443</v>
      </c>
      <c r="C31" s="1">
        <v>-43.799337510500443</v>
      </c>
      <c r="E31" s="1">
        <v>1.2871287128712874</v>
      </c>
      <c r="F31" s="1">
        <v>4</v>
      </c>
      <c r="P31">
        <v>72</v>
      </c>
      <c r="Q31">
        <v>5</v>
      </c>
      <c r="R31">
        <f t="shared" si="0"/>
        <v>49.02279971055561</v>
      </c>
    </row>
    <row r="32" spans="1:18">
      <c r="A32" s="1">
        <v>8</v>
      </c>
      <c r="B32" s="1">
        <v>48.038710549641671</v>
      </c>
      <c r="C32" s="1">
        <v>-44.038710549641671</v>
      </c>
      <c r="E32" s="1">
        <v>1.4851485148514854</v>
      </c>
      <c r="F32" s="1">
        <v>4</v>
      </c>
      <c r="P32">
        <v>47</v>
      </c>
      <c r="Q32">
        <v>5</v>
      </c>
      <c r="R32">
        <f t="shared" si="0"/>
        <v>48.357874601829977</v>
      </c>
    </row>
    <row r="33" spans="1:18">
      <c r="A33" s="1">
        <v>9</v>
      </c>
      <c r="B33" s="1">
        <v>48.836620680112432</v>
      </c>
      <c r="C33" s="1">
        <v>-44.836620680112432</v>
      </c>
      <c r="E33" s="1">
        <v>1.6831683168316833</v>
      </c>
      <c r="F33" s="1">
        <v>4</v>
      </c>
      <c r="P33">
        <v>72</v>
      </c>
      <c r="Q33">
        <v>5</v>
      </c>
      <c r="R33">
        <f t="shared" si="0"/>
        <v>49.02279971055561</v>
      </c>
    </row>
    <row r="34" spans="1:18">
      <c r="A34" s="1">
        <v>10</v>
      </c>
      <c r="B34" s="1">
        <v>48.730232662716332</v>
      </c>
      <c r="C34" s="1">
        <v>-44.730232662716332</v>
      </c>
      <c r="E34" s="1">
        <v>1.8811881188118813</v>
      </c>
      <c r="F34" s="1">
        <v>4</v>
      </c>
      <c r="P34">
        <v>52</v>
      </c>
      <c r="Q34">
        <v>5</v>
      </c>
      <c r="R34">
        <f t="shared" si="0"/>
        <v>48.490859623575098</v>
      </c>
    </row>
    <row r="35" spans="1:18">
      <c r="A35" s="1">
        <v>11</v>
      </c>
      <c r="B35" s="1">
        <v>49.02279971055561</v>
      </c>
      <c r="C35" s="1">
        <v>-45.02279971055561</v>
      </c>
      <c r="E35" s="1">
        <v>2.0792079207920793</v>
      </c>
      <c r="F35" s="1">
        <v>4</v>
      </c>
      <c r="P35">
        <v>47</v>
      </c>
      <c r="Q35">
        <v>5</v>
      </c>
      <c r="R35">
        <f t="shared" si="0"/>
        <v>48.357874601829977</v>
      </c>
    </row>
    <row r="36" spans="1:18">
      <c r="A36" s="1">
        <v>12</v>
      </c>
      <c r="B36" s="1">
        <v>47.825934514849465</v>
      </c>
      <c r="C36" s="1">
        <v>-43.825934514849465</v>
      </c>
      <c r="E36" s="1">
        <v>2.2772277227722775</v>
      </c>
      <c r="F36" s="1">
        <v>4</v>
      </c>
      <c r="P36">
        <v>60</v>
      </c>
      <c r="Q36">
        <v>5</v>
      </c>
      <c r="R36">
        <f t="shared" si="0"/>
        <v>48.703635658367304</v>
      </c>
    </row>
    <row r="37" spans="1:18">
      <c r="A37" s="1">
        <v>13</v>
      </c>
      <c r="B37" s="1">
        <v>47.559964471359216</v>
      </c>
      <c r="C37" s="1">
        <v>-43.559964471359216</v>
      </c>
      <c r="E37" s="1">
        <v>2.4752475247524757</v>
      </c>
      <c r="F37" s="1">
        <v>4</v>
      </c>
      <c r="P37">
        <v>67</v>
      </c>
      <c r="Q37">
        <v>6</v>
      </c>
      <c r="R37">
        <f t="shared" si="0"/>
        <v>48.889814688810482</v>
      </c>
    </row>
    <row r="38" spans="1:18">
      <c r="A38" s="1">
        <v>14</v>
      </c>
      <c r="B38" s="1">
        <v>47.932322532245571</v>
      </c>
      <c r="C38" s="1">
        <v>-42.932322532245571</v>
      </c>
      <c r="E38" s="1">
        <v>2.6732673267326734</v>
      </c>
      <c r="F38" s="1">
        <v>5</v>
      </c>
      <c r="P38">
        <v>15</v>
      </c>
      <c r="Q38">
        <v>6</v>
      </c>
      <c r="R38">
        <f t="shared" si="0"/>
        <v>47.506770462661166</v>
      </c>
    </row>
    <row r="39" spans="1:18">
      <c r="A39" s="1">
        <v>15</v>
      </c>
      <c r="B39" s="1">
        <v>47.214203414821881</v>
      </c>
      <c r="C39" s="1">
        <v>-42.214203414821881</v>
      </c>
      <c r="E39" s="1">
        <v>2.8712871287128716</v>
      </c>
      <c r="F39" s="1">
        <v>5</v>
      </c>
      <c r="P39">
        <v>96</v>
      </c>
      <c r="Q39">
        <v>6</v>
      </c>
      <c r="R39">
        <f t="shared" si="0"/>
        <v>49.661127814932215</v>
      </c>
    </row>
    <row r="40" spans="1:18">
      <c r="A40" s="1">
        <v>16</v>
      </c>
      <c r="B40" s="1">
        <v>49.155784732300738</v>
      </c>
      <c r="C40" s="1">
        <v>-44.155784732300738</v>
      </c>
      <c r="E40" s="1">
        <v>3.0693069306930694</v>
      </c>
      <c r="F40" s="1">
        <v>5</v>
      </c>
      <c r="P40">
        <v>46</v>
      </c>
      <c r="Q40">
        <v>6</v>
      </c>
      <c r="R40">
        <f t="shared" si="0"/>
        <v>48.331277597480948</v>
      </c>
    </row>
    <row r="41" spans="1:18">
      <c r="A41" s="1">
        <v>17</v>
      </c>
      <c r="B41" s="1">
        <v>48.863217684461453</v>
      </c>
      <c r="C41" s="1">
        <v>-43.863217684461453</v>
      </c>
      <c r="E41" s="1">
        <v>3.2673267326732676</v>
      </c>
      <c r="F41" s="1">
        <v>5</v>
      </c>
      <c r="P41">
        <v>8</v>
      </c>
      <c r="Q41">
        <v>7</v>
      </c>
      <c r="R41">
        <f t="shared" si="0"/>
        <v>47.320591432217988</v>
      </c>
    </row>
    <row r="42" spans="1:18">
      <c r="A42" s="1">
        <v>18</v>
      </c>
      <c r="B42" s="1">
        <v>49.07599371925366</v>
      </c>
      <c r="C42" s="1">
        <v>-44.07599371925366</v>
      </c>
      <c r="E42" s="1">
        <v>3.4653465346534658</v>
      </c>
      <c r="F42" s="1">
        <v>5</v>
      </c>
      <c r="P42">
        <v>75</v>
      </c>
      <c r="Q42">
        <v>7</v>
      </c>
      <c r="R42">
        <f t="shared" si="0"/>
        <v>49.102590723602688</v>
      </c>
    </row>
    <row r="43" spans="1:18">
      <c r="A43" s="1">
        <v>19</v>
      </c>
      <c r="B43" s="1">
        <v>48.278083588782899</v>
      </c>
      <c r="C43" s="1">
        <v>-43.278083588782899</v>
      </c>
      <c r="E43" s="1">
        <v>3.6633663366336635</v>
      </c>
      <c r="F43" s="1">
        <v>5</v>
      </c>
      <c r="P43">
        <v>82</v>
      </c>
      <c r="Q43">
        <v>8</v>
      </c>
      <c r="R43">
        <f t="shared" si="0"/>
        <v>49.288769754045859</v>
      </c>
    </row>
    <row r="44" spans="1:18">
      <c r="A44" s="1">
        <v>20</v>
      </c>
      <c r="B44" s="1">
        <v>47.559964471359216</v>
      </c>
      <c r="C44" s="1">
        <v>-42.559964471359216</v>
      </c>
      <c r="E44" s="1">
        <v>3.8613861386138617</v>
      </c>
      <c r="F44" s="1">
        <v>5</v>
      </c>
      <c r="P44">
        <v>71</v>
      </c>
      <c r="Q44">
        <v>8</v>
      </c>
      <c r="R44">
        <f t="shared" si="0"/>
        <v>48.996202706206581</v>
      </c>
    </row>
    <row r="45" spans="1:18">
      <c r="A45" s="1">
        <v>21</v>
      </c>
      <c r="B45" s="1">
        <v>47.852531519198493</v>
      </c>
      <c r="C45" s="1">
        <v>-42.852531519198493</v>
      </c>
      <c r="E45" s="1">
        <v>4.0594059405940595</v>
      </c>
      <c r="F45" s="1">
        <v>5</v>
      </c>
      <c r="P45">
        <v>96</v>
      </c>
      <c r="Q45">
        <v>8</v>
      </c>
      <c r="R45">
        <f t="shared" si="0"/>
        <v>49.661127814932215</v>
      </c>
    </row>
    <row r="46" spans="1:18">
      <c r="A46" s="1">
        <v>22</v>
      </c>
      <c r="B46" s="1">
        <v>49.554739797536115</v>
      </c>
      <c r="C46" s="1">
        <v>-44.554739797536115</v>
      </c>
      <c r="E46" s="1">
        <v>4.2574257425742577</v>
      </c>
      <c r="F46" s="1">
        <v>5</v>
      </c>
      <c r="P46">
        <v>30</v>
      </c>
      <c r="Q46">
        <v>8</v>
      </c>
      <c r="R46">
        <f t="shared" si="0"/>
        <v>47.905725527896543</v>
      </c>
    </row>
    <row r="47" spans="1:18">
      <c r="A47" s="1">
        <v>23</v>
      </c>
      <c r="B47" s="1">
        <v>47.746143501802393</v>
      </c>
      <c r="C47" s="1">
        <v>-42.746143501802393</v>
      </c>
      <c r="E47" s="1">
        <v>4.4554455445544559</v>
      </c>
      <c r="F47" s="1">
        <v>5</v>
      </c>
      <c r="P47">
        <v>87</v>
      </c>
      <c r="Q47">
        <v>8</v>
      </c>
      <c r="R47">
        <f t="shared" si="0"/>
        <v>49.421754775790987</v>
      </c>
    </row>
    <row r="48" spans="1:18">
      <c r="A48" s="1">
        <v>24</v>
      </c>
      <c r="B48" s="1">
        <v>47.639755484406287</v>
      </c>
      <c r="C48" s="1">
        <v>-42.639755484406287</v>
      </c>
      <c r="E48" s="1">
        <v>4.653465346534654</v>
      </c>
      <c r="F48" s="1">
        <v>5</v>
      </c>
      <c r="P48">
        <v>4</v>
      </c>
      <c r="Q48">
        <v>8</v>
      </c>
      <c r="R48">
        <f t="shared" si="0"/>
        <v>47.214203414821881</v>
      </c>
    </row>
    <row r="49" spans="1:18">
      <c r="A49" s="1">
        <v>25</v>
      </c>
      <c r="B49" s="1">
        <v>49.208978740998788</v>
      </c>
      <c r="C49" s="1">
        <v>-44.208978740998788</v>
      </c>
      <c r="E49" s="1">
        <v>4.8514851485148522</v>
      </c>
      <c r="F49" s="1">
        <v>5</v>
      </c>
      <c r="P49">
        <v>98</v>
      </c>
      <c r="Q49">
        <v>8</v>
      </c>
      <c r="R49">
        <f t="shared" si="0"/>
        <v>49.714321823630272</v>
      </c>
    </row>
    <row r="50" spans="1:18">
      <c r="A50" s="1">
        <v>26</v>
      </c>
      <c r="B50" s="1">
        <v>47.347188436567009</v>
      </c>
      <c r="C50" s="1">
        <v>-42.347188436567009</v>
      </c>
      <c r="E50" s="1">
        <v>5.0495049504950495</v>
      </c>
      <c r="F50" s="1">
        <v>5</v>
      </c>
      <c r="P50">
        <v>17</v>
      </c>
      <c r="Q50">
        <v>8</v>
      </c>
      <c r="R50">
        <f t="shared" si="0"/>
        <v>47.559964471359216</v>
      </c>
    </row>
    <row r="51" spans="1:18">
      <c r="A51" s="1">
        <v>27</v>
      </c>
      <c r="B51" s="1">
        <v>47.293994427868959</v>
      </c>
      <c r="C51" s="1">
        <v>-42.293994427868959</v>
      </c>
      <c r="E51" s="1">
        <v>5.2475247524752477</v>
      </c>
      <c r="F51" s="1">
        <v>5</v>
      </c>
      <c r="P51">
        <v>29</v>
      </c>
      <c r="Q51">
        <v>8</v>
      </c>
      <c r="R51">
        <f t="shared" si="0"/>
        <v>47.879128523547514</v>
      </c>
    </row>
    <row r="52" spans="1:18">
      <c r="A52" s="1">
        <v>28</v>
      </c>
      <c r="B52" s="1">
        <v>49.182381736649759</v>
      </c>
      <c r="C52" s="1">
        <v>-44.182381736649759</v>
      </c>
      <c r="E52" s="1">
        <v>5.4455445544554459</v>
      </c>
      <c r="F52" s="1">
        <v>5</v>
      </c>
      <c r="P52">
        <v>12</v>
      </c>
      <c r="Q52">
        <v>9</v>
      </c>
      <c r="R52">
        <f t="shared" si="0"/>
        <v>47.426979449614088</v>
      </c>
    </row>
    <row r="53" spans="1:18">
      <c r="A53" s="1">
        <v>29</v>
      </c>
      <c r="B53" s="1">
        <v>49.341963762743916</v>
      </c>
      <c r="C53" s="1">
        <v>-44.341963762743916</v>
      </c>
      <c r="E53" s="1">
        <v>5.6435643564356441</v>
      </c>
      <c r="F53" s="1">
        <v>5</v>
      </c>
      <c r="P53">
        <v>6</v>
      </c>
      <c r="Q53">
        <v>9</v>
      </c>
      <c r="R53">
        <f t="shared" si="0"/>
        <v>47.267397423519931</v>
      </c>
    </row>
    <row r="54" spans="1:18">
      <c r="A54" s="1">
        <v>30</v>
      </c>
      <c r="B54" s="1">
        <v>49.02279971055561</v>
      </c>
      <c r="C54" s="1">
        <v>-44.02279971055561</v>
      </c>
      <c r="E54" s="1">
        <v>5.8415841584158423</v>
      </c>
      <c r="F54" s="1">
        <v>5</v>
      </c>
      <c r="P54">
        <v>57</v>
      </c>
      <c r="Q54">
        <v>9</v>
      </c>
      <c r="R54">
        <f t="shared" si="0"/>
        <v>48.623844645320226</v>
      </c>
    </row>
    <row r="55" spans="1:18">
      <c r="A55" s="1">
        <v>31</v>
      </c>
      <c r="B55" s="1">
        <v>48.357874601829977</v>
      </c>
      <c r="C55" s="1">
        <v>-43.357874601829977</v>
      </c>
      <c r="E55" s="1">
        <v>6.0396039603960396</v>
      </c>
      <c r="F55" s="1">
        <v>5</v>
      </c>
      <c r="P55">
        <v>83</v>
      </c>
      <c r="Q55">
        <v>9</v>
      </c>
      <c r="R55">
        <f t="shared" si="0"/>
        <v>49.315366758394887</v>
      </c>
    </row>
    <row r="56" spans="1:18">
      <c r="A56" s="1">
        <v>32</v>
      </c>
      <c r="B56" s="1">
        <v>49.02279971055561</v>
      </c>
      <c r="C56" s="1">
        <v>-44.02279971055561</v>
      </c>
      <c r="E56" s="1">
        <v>6.2376237623762378</v>
      </c>
      <c r="F56" s="1">
        <v>5</v>
      </c>
      <c r="P56">
        <v>9</v>
      </c>
      <c r="Q56">
        <v>10</v>
      </c>
      <c r="R56">
        <f t="shared" si="0"/>
        <v>47.347188436567009</v>
      </c>
    </row>
    <row r="57" spans="1:18">
      <c r="A57" s="1">
        <v>33</v>
      </c>
      <c r="B57" s="1">
        <v>48.490859623575098</v>
      </c>
      <c r="C57" s="1">
        <v>-43.490859623575098</v>
      </c>
      <c r="E57" s="1">
        <v>6.435643564356436</v>
      </c>
      <c r="F57" s="1">
        <v>5</v>
      </c>
      <c r="P57">
        <v>55</v>
      </c>
      <c r="Q57">
        <v>11</v>
      </c>
      <c r="R57">
        <f t="shared" si="0"/>
        <v>48.570650636622176</v>
      </c>
    </row>
    <row r="58" spans="1:18">
      <c r="A58" s="1">
        <v>34</v>
      </c>
      <c r="B58" s="1">
        <v>48.357874601829977</v>
      </c>
      <c r="C58" s="1">
        <v>-43.357874601829977</v>
      </c>
      <c r="E58" s="1">
        <v>6.6336633663366342</v>
      </c>
      <c r="F58" s="1">
        <v>5</v>
      </c>
      <c r="P58">
        <v>68</v>
      </c>
      <c r="Q58">
        <v>12</v>
      </c>
      <c r="R58">
        <f t="shared" si="0"/>
        <v>48.91641169315951</v>
      </c>
    </row>
    <row r="59" spans="1:18">
      <c r="A59" s="1">
        <v>35</v>
      </c>
      <c r="B59" s="1">
        <v>48.703635658367304</v>
      </c>
      <c r="C59" s="1">
        <v>-43.703635658367304</v>
      </c>
      <c r="E59" s="1">
        <v>6.8316831683168324</v>
      </c>
      <c r="F59" s="1">
        <v>5</v>
      </c>
      <c r="P59">
        <v>51</v>
      </c>
      <c r="Q59">
        <v>13</v>
      </c>
      <c r="R59">
        <f t="shared" si="0"/>
        <v>48.464262619226076</v>
      </c>
    </row>
    <row r="60" spans="1:18">
      <c r="A60" s="1">
        <v>36</v>
      </c>
      <c r="B60" s="1">
        <v>48.889814688810482</v>
      </c>
      <c r="C60" s="1">
        <v>-42.889814688810482</v>
      </c>
      <c r="E60" s="1">
        <v>7.0297029702970297</v>
      </c>
      <c r="F60" s="1">
        <v>6</v>
      </c>
      <c r="P60">
        <v>82</v>
      </c>
      <c r="Q60">
        <v>14</v>
      </c>
      <c r="R60">
        <f t="shared" si="0"/>
        <v>49.288769754045859</v>
      </c>
    </row>
    <row r="61" spans="1:18">
      <c r="A61" s="1">
        <v>37</v>
      </c>
      <c r="B61" s="1">
        <v>47.506770462661166</v>
      </c>
      <c r="C61" s="1">
        <v>-41.506770462661166</v>
      </c>
      <c r="E61" s="1">
        <v>7.2277227722772279</v>
      </c>
      <c r="F61" s="1">
        <v>6</v>
      </c>
      <c r="P61">
        <v>12</v>
      </c>
      <c r="Q61">
        <v>14</v>
      </c>
      <c r="R61">
        <f t="shared" si="0"/>
        <v>47.426979449614088</v>
      </c>
    </row>
    <row r="62" spans="1:18">
      <c r="A62" s="1">
        <v>38</v>
      </c>
      <c r="B62" s="1">
        <v>49.661127814932215</v>
      </c>
      <c r="C62" s="1">
        <v>-43.661127814932215</v>
      </c>
      <c r="E62" s="1">
        <v>7.4257425742574261</v>
      </c>
      <c r="F62" s="1">
        <v>6</v>
      </c>
      <c r="P62">
        <v>80</v>
      </c>
      <c r="Q62">
        <v>14</v>
      </c>
      <c r="R62">
        <f t="shared" si="0"/>
        <v>49.235575745347809</v>
      </c>
    </row>
    <row r="63" spans="1:18">
      <c r="A63" s="1">
        <v>39</v>
      </c>
      <c r="B63" s="1">
        <v>48.331277597480948</v>
      </c>
      <c r="C63" s="1">
        <v>-42.331277597480948</v>
      </c>
      <c r="E63" s="1">
        <v>7.6237623762376243</v>
      </c>
      <c r="F63" s="1">
        <v>6</v>
      </c>
      <c r="P63">
        <v>20</v>
      </c>
      <c r="Q63">
        <v>14</v>
      </c>
      <c r="R63">
        <f t="shared" si="0"/>
        <v>47.639755484406287</v>
      </c>
    </row>
    <row r="64" spans="1:18">
      <c r="A64" s="1">
        <v>40</v>
      </c>
      <c r="B64" s="1">
        <v>47.320591432217988</v>
      </c>
      <c r="C64" s="1">
        <v>-40.320591432217988</v>
      </c>
      <c r="E64" s="1">
        <v>7.8217821782178225</v>
      </c>
      <c r="F64" s="1">
        <v>7</v>
      </c>
      <c r="P64">
        <v>88</v>
      </c>
      <c r="Q64">
        <v>14</v>
      </c>
      <c r="R64">
        <f t="shared" si="0"/>
        <v>49.448351780140015</v>
      </c>
    </row>
    <row r="65" spans="1:18">
      <c r="A65" s="1">
        <v>41</v>
      </c>
      <c r="B65" s="1">
        <v>49.102590723602688</v>
      </c>
      <c r="C65" s="1">
        <v>-42.102590723602688</v>
      </c>
      <c r="E65" s="1">
        <v>8.0198019801980198</v>
      </c>
      <c r="F65" s="1">
        <v>7</v>
      </c>
      <c r="P65">
        <v>7</v>
      </c>
      <c r="Q65">
        <v>14</v>
      </c>
      <c r="R65">
        <f t="shared" si="0"/>
        <v>47.293994427868959</v>
      </c>
    </row>
    <row r="66" spans="1:18">
      <c r="A66" s="1">
        <v>42</v>
      </c>
      <c r="B66" s="1">
        <v>49.288769754045859</v>
      </c>
      <c r="C66" s="1">
        <v>-41.288769754045859</v>
      </c>
      <c r="E66" s="1">
        <v>8.217821782178218</v>
      </c>
      <c r="F66" s="1">
        <v>8</v>
      </c>
      <c r="P66">
        <v>61</v>
      </c>
      <c r="Q66">
        <v>15</v>
      </c>
      <c r="R66">
        <f t="shared" si="0"/>
        <v>48.730232662716332</v>
      </c>
    </row>
    <row r="67" spans="1:18">
      <c r="A67" s="1">
        <v>43</v>
      </c>
      <c r="B67" s="1">
        <v>48.996202706206581</v>
      </c>
      <c r="C67" s="1">
        <v>-40.996202706206581</v>
      </c>
      <c r="E67" s="1">
        <v>8.4158415841584162</v>
      </c>
      <c r="F67" s="1">
        <v>8</v>
      </c>
      <c r="P67">
        <v>96</v>
      </c>
      <c r="Q67">
        <v>16</v>
      </c>
      <c r="R67">
        <f t="shared" ref="R67:R130" si="1">$B$17+$B$18*P67</f>
        <v>49.661127814932215</v>
      </c>
    </row>
    <row r="68" spans="1:18">
      <c r="A68" s="1">
        <v>44</v>
      </c>
      <c r="B68" s="1">
        <v>49.661127814932215</v>
      </c>
      <c r="C68" s="1">
        <v>-41.661127814932215</v>
      </c>
      <c r="E68" s="1">
        <v>8.6138613861386144</v>
      </c>
      <c r="F68" s="1">
        <v>8</v>
      </c>
      <c r="P68">
        <v>48</v>
      </c>
      <c r="Q68">
        <v>16</v>
      </c>
      <c r="R68">
        <f t="shared" si="1"/>
        <v>48.384471606178998</v>
      </c>
    </row>
    <row r="69" spans="1:18">
      <c r="A69" s="1">
        <v>45</v>
      </c>
      <c r="B69" s="1">
        <v>47.905725527896543</v>
      </c>
      <c r="C69" s="1">
        <v>-39.905725527896543</v>
      </c>
      <c r="E69" s="1">
        <v>8.8118811881188126</v>
      </c>
      <c r="F69" s="1">
        <v>8</v>
      </c>
      <c r="P69">
        <v>27</v>
      </c>
      <c r="Q69">
        <v>17</v>
      </c>
      <c r="R69">
        <f t="shared" si="1"/>
        <v>47.825934514849465</v>
      </c>
    </row>
    <row r="70" spans="1:18">
      <c r="A70" s="1">
        <v>46</v>
      </c>
      <c r="B70" s="1">
        <v>49.421754775790987</v>
      </c>
      <c r="C70" s="1">
        <v>-41.421754775790987</v>
      </c>
      <c r="E70" s="1">
        <v>9.0099009900990108</v>
      </c>
      <c r="F70" s="1">
        <v>8</v>
      </c>
      <c r="P70">
        <v>4</v>
      </c>
      <c r="Q70">
        <v>17</v>
      </c>
      <c r="R70">
        <f t="shared" si="1"/>
        <v>47.214203414821881</v>
      </c>
    </row>
    <row r="71" spans="1:18">
      <c r="A71" s="1">
        <v>47</v>
      </c>
      <c r="B71" s="1">
        <v>47.214203414821881</v>
      </c>
      <c r="C71" s="1">
        <v>-39.214203414821881</v>
      </c>
      <c r="E71" s="1">
        <v>9.207920792079209</v>
      </c>
      <c r="F71" s="1">
        <v>8</v>
      </c>
      <c r="P71">
        <v>61</v>
      </c>
      <c r="Q71">
        <v>17</v>
      </c>
      <c r="R71">
        <f t="shared" si="1"/>
        <v>48.730232662716332</v>
      </c>
    </row>
    <row r="72" spans="1:18">
      <c r="A72" s="1">
        <v>48</v>
      </c>
      <c r="B72" s="1">
        <v>49.714321823630272</v>
      </c>
      <c r="C72" s="1">
        <v>-41.714321823630272</v>
      </c>
      <c r="E72" s="1">
        <v>9.4059405940594072</v>
      </c>
      <c r="F72" s="1">
        <v>8</v>
      </c>
      <c r="P72">
        <v>3</v>
      </c>
      <c r="Q72">
        <v>18</v>
      </c>
      <c r="R72">
        <f t="shared" si="1"/>
        <v>47.18760641047286</v>
      </c>
    </row>
    <row r="73" spans="1:18">
      <c r="A73" s="1">
        <v>49</v>
      </c>
      <c r="B73" s="1">
        <v>47.559964471359216</v>
      </c>
      <c r="C73" s="1">
        <v>-39.559964471359216</v>
      </c>
      <c r="E73" s="1">
        <v>9.6039603960396054</v>
      </c>
      <c r="F73" s="1">
        <v>8</v>
      </c>
      <c r="P73">
        <v>63</v>
      </c>
      <c r="Q73">
        <v>18</v>
      </c>
      <c r="R73">
        <f t="shared" si="1"/>
        <v>48.783426671414382</v>
      </c>
    </row>
    <row r="74" spans="1:18">
      <c r="A74" s="1">
        <v>50</v>
      </c>
      <c r="B74" s="1">
        <v>47.879128523547514</v>
      </c>
      <c r="C74" s="1">
        <v>-39.879128523547514</v>
      </c>
      <c r="E74" s="1">
        <v>9.8019801980198018</v>
      </c>
      <c r="F74" s="1">
        <v>8</v>
      </c>
      <c r="P74">
        <v>69</v>
      </c>
      <c r="Q74">
        <v>18</v>
      </c>
      <c r="R74">
        <f t="shared" si="1"/>
        <v>48.943008697508532</v>
      </c>
    </row>
    <row r="75" spans="1:18">
      <c r="A75" s="1">
        <v>51</v>
      </c>
      <c r="B75" s="1">
        <v>47.426979449614088</v>
      </c>
      <c r="C75" s="1">
        <v>-38.426979449614088</v>
      </c>
      <c r="E75" s="1">
        <v>10</v>
      </c>
      <c r="F75" s="1">
        <v>9</v>
      </c>
      <c r="P75">
        <v>15</v>
      </c>
      <c r="Q75">
        <v>18</v>
      </c>
      <c r="R75">
        <f t="shared" si="1"/>
        <v>47.506770462661166</v>
      </c>
    </row>
    <row r="76" spans="1:18">
      <c r="A76" s="1">
        <v>52</v>
      </c>
      <c r="B76" s="1">
        <v>47.267397423519931</v>
      </c>
      <c r="C76" s="1">
        <v>-38.267397423519931</v>
      </c>
      <c r="E76" s="1">
        <v>10.198019801980198</v>
      </c>
      <c r="F76" s="1">
        <v>9</v>
      </c>
      <c r="P76">
        <v>48</v>
      </c>
      <c r="Q76">
        <v>19</v>
      </c>
      <c r="R76">
        <f t="shared" si="1"/>
        <v>48.384471606178998</v>
      </c>
    </row>
    <row r="77" spans="1:18">
      <c r="A77" s="1">
        <v>53</v>
      </c>
      <c r="B77" s="1">
        <v>48.623844645320226</v>
      </c>
      <c r="C77" s="1">
        <v>-39.623844645320226</v>
      </c>
      <c r="E77" s="1">
        <v>10.396039603960396</v>
      </c>
      <c r="F77" s="1">
        <v>9</v>
      </c>
      <c r="P77">
        <v>61</v>
      </c>
      <c r="Q77">
        <v>19</v>
      </c>
      <c r="R77">
        <f t="shared" si="1"/>
        <v>48.730232662716332</v>
      </c>
    </row>
    <row r="78" spans="1:18">
      <c r="A78" s="1">
        <v>54</v>
      </c>
      <c r="B78" s="1">
        <v>49.315366758394887</v>
      </c>
      <c r="C78" s="1">
        <v>-40.315366758394887</v>
      </c>
      <c r="E78" s="1">
        <v>10.594059405940595</v>
      </c>
      <c r="F78" s="1">
        <v>9</v>
      </c>
      <c r="P78">
        <v>54</v>
      </c>
      <c r="Q78">
        <v>19</v>
      </c>
      <c r="R78">
        <f t="shared" si="1"/>
        <v>48.544053632273155</v>
      </c>
    </row>
    <row r="79" spans="1:18">
      <c r="A79" s="1">
        <v>55</v>
      </c>
      <c r="B79" s="1">
        <v>47.347188436567009</v>
      </c>
      <c r="C79" s="1">
        <v>-37.347188436567009</v>
      </c>
      <c r="E79" s="1">
        <v>10.792079207920793</v>
      </c>
      <c r="F79" s="1">
        <v>10</v>
      </c>
      <c r="P79">
        <v>91</v>
      </c>
      <c r="Q79">
        <v>19</v>
      </c>
      <c r="R79">
        <f t="shared" si="1"/>
        <v>49.528142793187094</v>
      </c>
    </row>
    <row r="80" spans="1:18">
      <c r="A80" s="1">
        <v>56</v>
      </c>
      <c r="B80" s="1">
        <v>48.570650636622176</v>
      </c>
      <c r="C80" s="1">
        <v>-37.570650636622176</v>
      </c>
      <c r="E80" s="1">
        <v>10.990099009900991</v>
      </c>
      <c r="F80" s="1">
        <v>11</v>
      </c>
      <c r="P80">
        <v>59</v>
      </c>
      <c r="Q80">
        <v>19</v>
      </c>
      <c r="R80">
        <f t="shared" si="1"/>
        <v>48.677038654018276</v>
      </c>
    </row>
    <row r="81" spans="1:18">
      <c r="A81" s="1">
        <v>57</v>
      </c>
      <c r="B81" s="1">
        <v>48.91641169315951</v>
      </c>
      <c r="C81" s="1">
        <v>-36.91641169315951</v>
      </c>
      <c r="E81" s="1">
        <v>11.188118811881189</v>
      </c>
      <c r="F81" s="1">
        <v>12</v>
      </c>
      <c r="P81">
        <v>12</v>
      </c>
      <c r="Q81">
        <v>19</v>
      </c>
      <c r="R81">
        <f t="shared" si="1"/>
        <v>47.426979449614088</v>
      </c>
    </row>
    <row r="82" spans="1:18">
      <c r="A82" s="1">
        <v>58</v>
      </c>
      <c r="B82" s="1">
        <v>48.464262619226076</v>
      </c>
      <c r="C82" s="1">
        <v>-35.464262619226076</v>
      </c>
      <c r="E82" s="1">
        <v>11.386138613861387</v>
      </c>
      <c r="F82" s="1">
        <v>13</v>
      </c>
      <c r="P82">
        <v>50</v>
      </c>
      <c r="Q82">
        <v>20</v>
      </c>
      <c r="R82">
        <f t="shared" si="1"/>
        <v>48.437665614877048</v>
      </c>
    </row>
    <row r="83" spans="1:18">
      <c r="A83" s="1">
        <v>59</v>
      </c>
      <c r="B83" s="1">
        <v>49.288769754045859</v>
      </c>
      <c r="C83" s="1">
        <v>-35.288769754045859</v>
      </c>
      <c r="E83" s="1">
        <v>11.584158415841586</v>
      </c>
      <c r="F83" s="1">
        <v>14</v>
      </c>
      <c r="P83">
        <v>75</v>
      </c>
      <c r="Q83">
        <v>20</v>
      </c>
      <c r="R83">
        <f t="shared" si="1"/>
        <v>49.102590723602688</v>
      </c>
    </row>
    <row r="84" spans="1:18">
      <c r="A84" s="1">
        <v>60</v>
      </c>
      <c r="B84" s="1">
        <v>47.426979449614088</v>
      </c>
      <c r="C84" s="1">
        <v>-33.426979449614088</v>
      </c>
      <c r="E84" s="1">
        <v>11.782178217821782</v>
      </c>
      <c r="F84" s="1">
        <v>14</v>
      </c>
      <c r="P84">
        <v>23</v>
      </c>
      <c r="Q84">
        <v>20</v>
      </c>
      <c r="R84">
        <f t="shared" si="1"/>
        <v>47.719546497453365</v>
      </c>
    </row>
    <row r="85" spans="1:18">
      <c r="A85" s="1">
        <v>61</v>
      </c>
      <c r="B85" s="1">
        <v>49.235575745347809</v>
      </c>
      <c r="C85" s="1">
        <v>-35.235575745347809</v>
      </c>
      <c r="E85" s="1">
        <v>11.98019801980198</v>
      </c>
      <c r="F85" s="1">
        <v>14</v>
      </c>
      <c r="P85">
        <v>81</v>
      </c>
      <c r="Q85">
        <v>20</v>
      </c>
      <c r="R85">
        <f t="shared" si="1"/>
        <v>49.262172749696838</v>
      </c>
    </row>
    <row r="86" spans="1:18">
      <c r="A86" s="1">
        <v>62</v>
      </c>
      <c r="B86" s="1">
        <v>47.639755484406287</v>
      </c>
      <c r="C86" s="1">
        <v>-33.639755484406287</v>
      </c>
      <c r="E86" s="1">
        <v>12.178217821782178</v>
      </c>
      <c r="F86" s="1">
        <v>14</v>
      </c>
      <c r="P86">
        <v>35</v>
      </c>
      <c r="Q86">
        <v>21</v>
      </c>
      <c r="R86">
        <f t="shared" si="1"/>
        <v>48.038710549641671</v>
      </c>
    </row>
    <row r="87" spans="1:18">
      <c r="A87" s="1">
        <v>63</v>
      </c>
      <c r="B87" s="1">
        <v>49.448351780140015</v>
      </c>
      <c r="C87" s="1">
        <v>-35.448351780140015</v>
      </c>
      <c r="E87" s="1">
        <v>12.376237623762377</v>
      </c>
      <c r="F87" s="1">
        <v>14</v>
      </c>
      <c r="P87">
        <v>39</v>
      </c>
      <c r="Q87">
        <v>21</v>
      </c>
      <c r="R87">
        <f t="shared" si="1"/>
        <v>48.14509856703777</v>
      </c>
    </row>
    <row r="88" spans="1:18">
      <c r="A88" s="1">
        <v>64</v>
      </c>
      <c r="B88" s="1">
        <v>47.293994427868959</v>
      </c>
      <c r="C88" s="1">
        <v>-33.293994427868959</v>
      </c>
      <c r="E88" s="1">
        <v>12.574257425742575</v>
      </c>
      <c r="F88" s="1">
        <v>14</v>
      </c>
      <c r="P88">
        <v>98</v>
      </c>
      <c r="Q88">
        <v>21</v>
      </c>
      <c r="R88">
        <f t="shared" si="1"/>
        <v>49.714321823630272</v>
      </c>
    </row>
    <row r="89" spans="1:18">
      <c r="A89" s="1">
        <v>65</v>
      </c>
      <c r="B89" s="1">
        <v>48.730232662716332</v>
      </c>
      <c r="C89" s="1">
        <v>-33.730232662716332</v>
      </c>
      <c r="E89" s="1">
        <v>12.772277227722773</v>
      </c>
      <c r="F89" s="1">
        <v>15</v>
      </c>
      <c r="P89">
        <v>8</v>
      </c>
      <c r="Q89">
        <v>21</v>
      </c>
      <c r="R89">
        <f t="shared" si="1"/>
        <v>47.320591432217988</v>
      </c>
    </row>
    <row r="90" spans="1:18">
      <c r="A90" s="1">
        <v>66</v>
      </c>
      <c r="B90" s="1">
        <v>49.661127814932215</v>
      </c>
      <c r="C90" s="1">
        <v>-33.661127814932215</v>
      </c>
      <c r="E90" s="1">
        <v>12.970297029702971</v>
      </c>
      <c r="F90" s="1">
        <v>16</v>
      </c>
      <c r="P90">
        <v>89</v>
      </c>
      <c r="Q90">
        <v>22</v>
      </c>
      <c r="R90">
        <f t="shared" si="1"/>
        <v>49.474948784489037</v>
      </c>
    </row>
    <row r="91" spans="1:18">
      <c r="A91" s="1">
        <v>67</v>
      </c>
      <c r="B91" s="1">
        <v>48.384471606178998</v>
      </c>
      <c r="C91" s="1">
        <v>-32.384471606178998</v>
      </c>
      <c r="E91" s="1">
        <v>13.168316831683169</v>
      </c>
      <c r="F91" s="1">
        <v>16</v>
      </c>
      <c r="P91">
        <v>48</v>
      </c>
      <c r="Q91">
        <v>22</v>
      </c>
      <c r="R91">
        <f t="shared" si="1"/>
        <v>48.384471606178998</v>
      </c>
    </row>
    <row r="92" spans="1:18">
      <c r="A92" s="1">
        <v>68</v>
      </c>
      <c r="B92" s="1">
        <v>47.825934514849465</v>
      </c>
      <c r="C92" s="1">
        <v>-30.825934514849465</v>
      </c>
      <c r="E92" s="1">
        <v>13.366336633663368</v>
      </c>
      <c r="F92" s="1">
        <v>17</v>
      </c>
      <c r="P92">
        <v>32</v>
      </c>
      <c r="Q92">
        <v>22</v>
      </c>
      <c r="R92">
        <f t="shared" si="1"/>
        <v>47.958919536594593</v>
      </c>
    </row>
    <row r="93" spans="1:18">
      <c r="A93" s="1">
        <v>69</v>
      </c>
      <c r="B93" s="1">
        <v>47.214203414821881</v>
      </c>
      <c r="C93" s="1">
        <v>-30.214203414821881</v>
      </c>
      <c r="E93" s="1">
        <v>13.564356435643566</v>
      </c>
      <c r="F93" s="1">
        <v>17</v>
      </c>
      <c r="P93">
        <v>42</v>
      </c>
      <c r="Q93">
        <v>22</v>
      </c>
      <c r="R93">
        <f t="shared" si="1"/>
        <v>48.224889580084849</v>
      </c>
    </row>
    <row r="94" spans="1:18">
      <c r="A94" s="1">
        <v>70</v>
      </c>
      <c r="B94" s="1">
        <v>48.730232662716332</v>
      </c>
      <c r="C94" s="1">
        <v>-31.730232662716332</v>
      </c>
      <c r="E94" s="1">
        <v>13.762376237623764</v>
      </c>
      <c r="F94" s="1">
        <v>17</v>
      </c>
      <c r="P94">
        <v>89</v>
      </c>
      <c r="Q94">
        <v>23</v>
      </c>
      <c r="R94">
        <f t="shared" si="1"/>
        <v>49.474948784489037</v>
      </c>
    </row>
    <row r="95" spans="1:18">
      <c r="A95" s="1">
        <v>71</v>
      </c>
      <c r="B95" s="1">
        <v>47.18760641047286</v>
      </c>
      <c r="C95" s="1">
        <v>-29.18760641047286</v>
      </c>
      <c r="E95" s="1">
        <v>13.96039603960396</v>
      </c>
      <c r="F95" s="1">
        <v>18</v>
      </c>
      <c r="P95">
        <v>26</v>
      </c>
      <c r="Q95">
        <v>23</v>
      </c>
      <c r="R95">
        <f t="shared" si="1"/>
        <v>47.799337510500443</v>
      </c>
    </row>
    <row r="96" spans="1:18">
      <c r="A96" s="1">
        <v>72</v>
      </c>
      <c r="B96" s="1">
        <v>48.783426671414382</v>
      </c>
      <c r="C96" s="1">
        <v>-30.783426671414382</v>
      </c>
      <c r="E96" s="1">
        <v>14.158415841584159</v>
      </c>
      <c r="F96" s="1">
        <v>18</v>
      </c>
      <c r="P96">
        <v>63</v>
      </c>
      <c r="Q96">
        <v>23</v>
      </c>
      <c r="R96">
        <f t="shared" si="1"/>
        <v>48.783426671414382</v>
      </c>
    </row>
    <row r="97" spans="1:18">
      <c r="A97" s="1">
        <v>73</v>
      </c>
      <c r="B97" s="1">
        <v>48.943008697508532</v>
      </c>
      <c r="C97" s="1">
        <v>-30.943008697508532</v>
      </c>
      <c r="E97" s="1">
        <v>14.356435643564357</v>
      </c>
      <c r="F97" s="1">
        <v>18</v>
      </c>
      <c r="P97">
        <v>12</v>
      </c>
      <c r="Q97">
        <v>24</v>
      </c>
      <c r="R97">
        <f t="shared" si="1"/>
        <v>47.426979449614088</v>
      </c>
    </row>
    <row r="98" spans="1:18">
      <c r="A98" s="1">
        <v>74</v>
      </c>
      <c r="B98" s="1">
        <v>47.506770462661166</v>
      </c>
      <c r="C98" s="1">
        <v>-29.506770462661166</v>
      </c>
      <c r="E98" s="1">
        <v>14.554455445544555</v>
      </c>
      <c r="F98" s="1">
        <v>18</v>
      </c>
      <c r="P98">
        <v>43</v>
      </c>
      <c r="Q98">
        <v>24</v>
      </c>
      <c r="R98">
        <f t="shared" si="1"/>
        <v>48.25148658443387</v>
      </c>
    </row>
    <row r="99" spans="1:18">
      <c r="A99" s="1">
        <v>75</v>
      </c>
      <c r="B99" s="1">
        <v>48.384471606178998</v>
      </c>
      <c r="C99" s="1">
        <v>-29.384471606178998</v>
      </c>
      <c r="E99" s="1">
        <v>14.752475247524753</v>
      </c>
      <c r="F99" s="1">
        <v>19</v>
      </c>
      <c r="P99">
        <v>74</v>
      </c>
      <c r="Q99">
        <v>24</v>
      </c>
      <c r="R99">
        <f t="shared" si="1"/>
        <v>49.07599371925366</v>
      </c>
    </row>
    <row r="100" spans="1:18">
      <c r="A100" s="1">
        <v>76</v>
      </c>
      <c r="B100" s="1">
        <v>48.730232662716332</v>
      </c>
      <c r="C100" s="1">
        <v>-29.730232662716332</v>
      </c>
      <c r="E100" s="1">
        <v>14.950495049504951</v>
      </c>
      <c r="F100" s="1">
        <v>19</v>
      </c>
      <c r="P100">
        <v>23</v>
      </c>
      <c r="Q100">
        <v>24</v>
      </c>
      <c r="R100">
        <f t="shared" si="1"/>
        <v>47.719546497453365</v>
      </c>
    </row>
    <row r="101" spans="1:18">
      <c r="A101" s="1">
        <v>77</v>
      </c>
      <c r="B101" s="1">
        <v>48.544053632273155</v>
      </c>
      <c r="C101" s="1">
        <v>-29.544053632273155</v>
      </c>
      <c r="E101" s="1">
        <v>15.14851485148515</v>
      </c>
      <c r="F101" s="1">
        <v>19</v>
      </c>
      <c r="P101">
        <v>9</v>
      </c>
      <c r="Q101">
        <v>24</v>
      </c>
      <c r="R101">
        <f t="shared" si="1"/>
        <v>47.347188436567009</v>
      </c>
    </row>
    <row r="102" spans="1:18">
      <c r="A102" s="1">
        <v>78</v>
      </c>
      <c r="B102" s="1">
        <v>49.528142793187094</v>
      </c>
      <c r="C102" s="1">
        <v>-30.528142793187094</v>
      </c>
      <c r="E102" s="1">
        <v>15.346534653465348</v>
      </c>
      <c r="F102" s="1">
        <v>19</v>
      </c>
      <c r="P102">
        <v>16</v>
      </c>
      <c r="Q102">
        <v>25</v>
      </c>
      <c r="R102">
        <f t="shared" si="1"/>
        <v>47.533367467010187</v>
      </c>
    </row>
    <row r="103" spans="1:18">
      <c r="A103" s="1">
        <v>79</v>
      </c>
      <c r="B103" s="1">
        <v>48.677038654018276</v>
      </c>
      <c r="C103" s="1">
        <v>-29.677038654018276</v>
      </c>
      <c r="E103" s="1">
        <v>15.544554455445546</v>
      </c>
      <c r="F103" s="1">
        <v>19</v>
      </c>
      <c r="P103">
        <v>50</v>
      </c>
      <c r="Q103">
        <v>25</v>
      </c>
      <c r="R103">
        <f t="shared" si="1"/>
        <v>48.437665614877048</v>
      </c>
    </row>
    <row r="104" spans="1:18">
      <c r="A104" s="1">
        <v>80</v>
      </c>
      <c r="B104" s="1">
        <v>47.426979449614088</v>
      </c>
      <c r="C104" s="1">
        <v>-28.426979449614088</v>
      </c>
      <c r="E104" s="1">
        <v>15.742574257425744</v>
      </c>
      <c r="F104" s="1">
        <v>19</v>
      </c>
      <c r="P104">
        <v>7</v>
      </c>
      <c r="Q104">
        <v>25</v>
      </c>
      <c r="R104">
        <f t="shared" si="1"/>
        <v>47.293994427868959</v>
      </c>
    </row>
    <row r="105" spans="1:18">
      <c r="A105" s="1">
        <v>81</v>
      </c>
      <c r="B105" s="1">
        <v>48.437665614877048</v>
      </c>
      <c r="C105" s="1">
        <v>-28.437665614877048</v>
      </c>
      <c r="E105" s="1">
        <v>15.940594059405941</v>
      </c>
      <c r="F105" s="1">
        <v>20</v>
      </c>
      <c r="P105">
        <v>27</v>
      </c>
      <c r="Q105">
        <v>25</v>
      </c>
      <c r="R105">
        <f t="shared" si="1"/>
        <v>47.825934514849465</v>
      </c>
    </row>
    <row r="106" spans="1:18">
      <c r="A106" s="1">
        <v>82</v>
      </c>
      <c r="B106" s="1">
        <v>49.102590723602688</v>
      </c>
      <c r="C106" s="1">
        <v>-29.102590723602688</v>
      </c>
      <c r="E106" s="1">
        <v>16.138613861386137</v>
      </c>
      <c r="F106" s="1">
        <v>20</v>
      </c>
      <c r="P106">
        <v>95</v>
      </c>
      <c r="Q106">
        <v>25</v>
      </c>
      <c r="R106">
        <f t="shared" si="1"/>
        <v>49.634530810583193</v>
      </c>
    </row>
    <row r="107" spans="1:18">
      <c r="A107" s="1">
        <v>83</v>
      </c>
      <c r="B107" s="1">
        <v>47.719546497453365</v>
      </c>
      <c r="C107" s="1">
        <v>-27.719546497453365</v>
      </c>
      <c r="E107" s="1">
        <v>16.336633663366335</v>
      </c>
      <c r="F107" s="1">
        <v>20</v>
      </c>
      <c r="P107">
        <v>33</v>
      </c>
      <c r="Q107">
        <v>25</v>
      </c>
      <c r="R107">
        <f t="shared" si="1"/>
        <v>47.985516540943621</v>
      </c>
    </row>
    <row r="108" spans="1:18">
      <c r="A108" s="1">
        <v>84</v>
      </c>
      <c r="B108" s="1">
        <v>49.262172749696838</v>
      </c>
      <c r="C108" s="1">
        <v>-29.262172749696838</v>
      </c>
      <c r="E108" s="1">
        <v>16.534653465346533</v>
      </c>
      <c r="F108" s="1">
        <v>20</v>
      </c>
      <c r="P108">
        <v>55</v>
      </c>
      <c r="Q108">
        <v>25</v>
      </c>
      <c r="R108">
        <f t="shared" si="1"/>
        <v>48.570650636622176</v>
      </c>
    </row>
    <row r="109" spans="1:18">
      <c r="A109" s="1">
        <v>85</v>
      </c>
      <c r="B109" s="1">
        <v>48.038710549641671</v>
      </c>
      <c r="C109" s="1">
        <v>-27.038710549641671</v>
      </c>
      <c r="E109" s="1">
        <v>16.732673267326732</v>
      </c>
      <c r="F109" s="1">
        <v>21</v>
      </c>
      <c r="P109">
        <v>59</v>
      </c>
      <c r="Q109">
        <v>25</v>
      </c>
      <c r="R109">
        <f t="shared" si="1"/>
        <v>48.677038654018276</v>
      </c>
    </row>
    <row r="110" spans="1:18">
      <c r="A110" s="1">
        <v>86</v>
      </c>
      <c r="B110" s="1">
        <v>48.14509856703777</v>
      </c>
      <c r="C110" s="1">
        <v>-27.14509856703777</v>
      </c>
      <c r="E110" s="1">
        <v>16.93069306930693</v>
      </c>
      <c r="F110" s="1">
        <v>21</v>
      </c>
      <c r="P110">
        <v>98</v>
      </c>
      <c r="Q110">
        <v>25</v>
      </c>
      <c r="R110">
        <f t="shared" si="1"/>
        <v>49.714321823630272</v>
      </c>
    </row>
    <row r="111" spans="1:18">
      <c r="A111" s="1">
        <v>87</v>
      </c>
      <c r="B111" s="1">
        <v>49.714321823630272</v>
      </c>
      <c r="C111" s="1">
        <v>-28.714321823630272</v>
      </c>
      <c r="E111" s="1">
        <v>17.128712871287128</v>
      </c>
      <c r="F111" s="1">
        <v>21</v>
      </c>
      <c r="P111">
        <v>78</v>
      </c>
      <c r="Q111">
        <v>25</v>
      </c>
      <c r="R111">
        <f t="shared" si="1"/>
        <v>49.182381736649759</v>
      </c>
    </row>
    <row r="112" spans="1:18">
      <c r="A112" s="1">
        <v>88</v>
      </c>
      <c r="B112" s="1">
        <v>47.320591432217988</v>
      </c>
      <c r="C112" s="1">
        <v>-26.320591432217988</v>
      </c>
      <c r="E112" s="1">
        <v>17.326732673267326</v>
      </c>
      <c r="F112" s="1">
        <v>21</v>
      </c>
      <c r="P112">
        <v>17</v>
      </c>
      <c r="Q112">
        <v>25</v>
      </c>
      <c r="R112">
        <f t="shared" si="1"/>
        <v>47.559964471359216</v>
      </c>
    </row>
    <row r="113" spans="1:18">
      <c r="A113" s="1">
        <v>89</v>
      </c>
      <c r="B113" s="1">
        <v>49.474948784489037</v>
      </c>
      <c r="C113" s="1">
        <v>-27.474948784489037</v>
      </c>
      <c r="E113" s="1">
        <v>17.524752475247524</v>
      </c>
      <c r="F113" s="1">
        <v>22</v>
      </c>
      <c r="P113">
        <v>93</v>
      </c>
      <c r="Q113">
        <v>26</v>
      </c>
      <c r="R113">
        <f t="shared" si="1"/>
        <v>49.581336801885143</v>
      </c>
    </row>
    <row r="114" spans="1:18">
      <c r="A114" s="1">
        <v>90</v>
      </c>
      <c r="B114" s="1">
        <v>48.384471606178998</v>
      </c>
      <c r="C114" s="1">
        <v>-26.384471606178998</v>
      </c>
      <c r="E114" s="1">
        <v>17.722772277227723</v>
      </c>
      <c r="F114" s="1">
        <v>22</v>
      </c>
      <c r="P114">
        <v>58</v>
      </c>
      <c r="Q114">
        <v>26</v>
      </c>
      <c r="R114">
        <f t="shared" si="1"/>
        <v>48.650441649669254</v>
      </c>
    </row>
    <row r="115" spans="1:18">
      <c r="A115" s="1">
        <v>91</v>
      </c>
      <c r="B115" s="1">
        <v>47.958919536594593</v>
      </c>
      <c r="C115" s="1">
        <v>-25.958919536594593</v>
      </c>
      <c r="E115" s="1">
        <v>17.920792079207921</v>
      </c>
      <c r="F115" s="1">
        <v>22</v>
      </c>
      <c r="P115">
        <v>34</v>
      </c>
      <c r="Q115">
        <v>26</v>
      </c>
      <c r="R115">
        <f t="shared" si="1"/>
        <v>48.012113545292642</v>
      </c>
    </row>
    <row r="116" spans="1:18">
      <c r="A116" s="1">
        <v>92</v>
      </c>
      <c r="B116" s="1">
        <v>48.224889580084849</v>
      </c>
      <c r="C116" s="1">
        <v>-26.224889580084849</v>
      </c>
      <c r="E116" s="1">
        <v>18.118811881188119</v>
      </c>
      <c r="F116" s="1">
        <v>22</v>
      </c>
      <c r="P116">
        <v>27</v>
      </c>
      <c r="Q116">
        <v>26</v>
      </c>
      <c r="R116">
        <f t="shared" si="1"/>
        <v>47.825934514849465</v>
      </c>
    </row>
    <row r="117" spans="1:18">
      <c r="A117" s="1">
        <v>93</v>
      </c>
      <c r="B117" s="1">
        <v>49.474948784489037</v>
      </c>
      <c r="C117" s="1">
        <v>-26.474948784489037</v>
      </c>
      <c r="E117" s="1">
        <v>18.316831683168317</v>
      </c>
      <c r="F117" s="1">
        <v>23</v>
      </c>
      <c r="P117">
        <v>18</v>
      </c>
      <c r="Q117">
        <v>26</v>
      </c>
      <c r="R117">
        <f t="shared" si="1"/>
        <v>47.586561475708237</v>
      </c>
    </row>
    <row r="118" spans="1:18">
      <c r="A118" s="1">
        <v>94</v>
      </c>
      <c r="B118" s="1">
        <v>47.799337510500443</v>
      </c>
      <c r="C118" s="1">
        <v>-24.799337510500443</v>
      </c>
      <c r="E118" s="1">
        <v>18.514851485148515</v>
      </c>
      <c r="F118" s="1">
        <v>23</v>
      </c>
      <c r="P118">
        <v>38</v>
      </c>
      <c r="Q118">
        <v>26</v>
      </c>
      <c r="R118">
        <f t="shared" si="1"/>
        <v>48.118501562688749</v>
      </c>
    </row>
    <row r="119" spans="1:18">
      <c r="A119" s="1">
        <v>95</v>
      </c>
      <c r="B119" s="1">
        <v>48.783426671414382</v>
      </c>
      <c r="C119" s="1">
        <v>-25.783426671414382</v>
      </c>
      <c r="E119" s="1">
        <v>18.712871287128714</v>
      </c>
      <c r="F119" s="1">
        <v>23</v>
      </c>
      <c r="P119">
        <v>30</v>
      </c>
      <c r="Q119">
        <v>26</v>
      </c>
      <c r="R119">
        <f t="shared" si="1"/>
        <v>47.905725527896543</v>
      </c>
    </row>
    <row r="120" spans="1:18">
      <c r="A120" s="1">
        <v>96</v>
      </c>
      <c r="B120" s="1">
        <v>47.426979449614088</v>
      </c>
      <c r="C120" s="1">
        <v>-23.426979449614088</v>
      </c>
      <c r="E120" s="1">
        <v>18.910891089108912</v>
      </c>
      <c r="F120" s="1">
        <v>24</v>
      </c>
      <c r="P120">
        <v>41</v>
      </c>
      <c r="Q120">
        <v>26</v>
      </c>
      <c r="R120">
        <f t="shared" si="1"/>
        <v>48.19829257573582</v>
      </c>
    </row>
    <row r="121" spans="1:18">
      <c r="A121" s="1">
        <v>97</v>
      </c>
      <c r="B121" s="1">
        <v>48.25148658443387</v>
      </c>
      <c r="C121" s="1">
        <v>-24.25148658443387</v>
      </c>
      <c r="E121" s="1">
        <v>19.10891089108911</v>
      </c>
      <c r="F121" s="1">
        <v>24</v>
      </c>
      <c r="P121">
        <v>50</v>
      </c>
      <c r="Q121">
        <v>26</v>
      </c>
      <c r="R121">
        <f t="shared" si="1"/>
        <v>48.437665614877048</v>
      </c>
    </row>
    <row r="122" spans="1:18">
      <c r="A122" s="1">
        <v>98</v>
      </c>
      <c r="B122" s="1">
        <v>49.07599371925366</v>
      </c>
      <c r="C122" s="1">
        <v>-25.07599371925366</v>
      </c>
      <c r="E122" s="1">
        <v>19.306930693069305</v>
      </c>
      <c r="F122" s="1">
        <v>24</v>
      </c>
      <c r="P122">
        <v>44</v>
      </c>
      <c r="Q122">
        <v>27</v>
      </c>
      <c r="R122">
        <f t="shared" si="1"/>
        <v>48.278083588782899</v>
      </c>
    </row>
    <row r="123" spans="1:18">
      <c r="A123" s="1">
        <v>99</v>
      </c>
      <c r="B123" s="1">
        <v>47.719546497453365</v>
      </c>
      <c r="C123" s="1">
        <v>-23.719546497453365</v>
      </c>
      <c r="E123" s="1">
        <v>19.504950495049503</v>
      </c>
      <c r="F123" s="1">
        <v>24</v>
      </c>
      <c r="P123">
        <v>21</v>
      </c>
      <c r="Q123">
        <v>27</v>
      </c>
      <c r="R123">
        <f t="shared" si="1"/>
        <v>47.666352488755315</v>
      </c>
    </row>
    <row r="124" spans="1:18">
      <c r="A124" s="1">
        <v>100</v>
      </c>
      <c r="B124" s="1">
        <v>47.347188436567009</v>
      </c>
      <c r="C124" s="1">
        <v>-23.347188436567009</v>
      </c>
      <c r="E124" s="1">
        <v>19.702970297029701</v>
      </c>
      <c r="F124" s="1">
        <v>24</v>
      </c>
      <c r="P124">
        <v>97</v>
      </c>
      <c r="Q124">
        <v>27</v>
      </c>
      <c r="R124">
        <f t="shared" si="1"/>
        <v>49.687724819281243</v>
      </c>
    </row>
    <row r="125" spans="1:18">
      <c r="A125" s="1">
        <v>101</v>
      </c>
      <c r="B125" s="1">
        <v>47.533367467010187</v>
      </c>
      <c r="C125" s="1">
        <v>-22.533367467010187</v>
      </c>
      <c r="E125" s="1">
        <v>19.900990099009899</v>
      </c>
      <c r="F125" s="1">
        <v>25</v>
      </c>
      <c r="P125">
        <v>71</v>
      </c>
      <c r="Q125">
        <v>27</v>
      </c>
      <c r="R125">
        <f t="shared" si="1"/>
        <v>48.996202706206581</v>
      </c>
    </row>
    <row r="126" spans="1:18">
      <c r="A126" s="1">
        <v>102</v>
      </c>
      <c r="B126" s="1">
        <v>48.437665614877048</v>
      </c>
      <c r="C126" s="1">
        <v>-23.437665614877048</v>
      </c>
      <c r="E126" s="1">
        <v>20.099009900990097</v>
      </c>
      <c r="F126" s="1">
        <v>25</v>
      </c>
      <c r="P126">
        <v>80</v>
      </c>
      <c r="Q126">
        <v>27</v>
      </c>
      <c r="R126">
        <f t="shared" si="1"/>
        <v>49.235575745347809</v>
      </c>
    </row>
    <row r="127" spans="1:18">
      <c r="A127" s="1">
        <v>103</v>
      </c>
      <c r="B127" s="1">
        <v>47.293994427868959</v>
      </c>
      <c r="C127" s="1">
        <v>-22.293994427868959</v>
      </c>
      <c r="E127" s="1">
        <v>20.297029702970296</v>
      </c>
      <c r="F127" s="1">
        <v>25</v>
      </c>
      <c r="P127">
        <v>100</v>
      </c>
      <c r="Q127">
        <v>27</v>
      </c>
      <c r="R127">
        <f t="shared" si="1"/>
        <v>49.767515832328321</v>
      </c>
    </row>
    <row r="128" spans="1:18">
      <c r="A128" s="1">
        <v>104</v>
      </c>
      <c r="B128" s="1">
        <v>47.825934514849465</v>
      </c>
      <c r="C128" s="1">
        <v>-22.825934514849465</v>
      </c>
      <c r="E128" s="1">
        <v>20.495049504950494</v>
      </c>
      <c r="F128" s="1">
        <v>25</v>
      </c>
      <c r="P128">
        <v>15</v>
      </c>
      <c r="Q128">
        <v>27</v>
      </c>
      <c r="R128">
        <f t="shared" si="1"/>
        <v>47.506770462661166</v>
      </c>
    </row>
    <row r="129" spans="1:18">
      <c r="A129" s="1">
        <v>105</v>
      </c>
      <c r="B129" s="1">
        <v>49.634530810583193</v>
      </c>
      <c r="C129" s="1">
        <v>-24.634530810583193</v>
      </c>
      <c r="E129" s="1">
        <v>20.693069306930692</v>
      </c>
      <c r="F129" s="1">
        <v>25</v>
      </c>
      <c r="P129">
        <v>65</v>
      </c>
      <c r="Q129">
        <v>28</v>
      </c>
      <c r="R129">
        <f t="shared" si="1"/>
        <v>48.836620680112432</v>
      </c>
    </row>
    <row r="130" spans="1:18">
      <c r="A130" s="1">
        <v>106</v>
      </c>
      <c r="B130" s="1">
        <v>47.985516540943621</v>
      </c>
      <c r="C130" s="1">
        <v>-22.985516540943621</v>
      </c>
      <c r="E130" s="1">
        <v>20.89108910891089</v>
      </c>
      <c r="F130" s="1">
        <v>25</v>
      </c>
      <c r="P130">
        <v>74</v>
      </c>
      <c r="Q130">
        <v>28</v>
      </c>
      <c r="R130">
        <f t="shared" si="1"/>
        <v>49.07599371925366</v>
      </c>
    </row>
    <row r="131" spans="1:18">
      <c r="A131" s="1">
        <v>107</v>
      </c>
      <c r="B131" s="1">
        <v>48.570650636622176</v>
      </c>
      <c r="C131" s="1">
        <v>-23.570650636622176</v>
      </c>
      <c r="E131" s="1">
        <v>21.089108910891088</v>
      </c>
      <c r="F131" s="1">
        <v>25</v>
      </c>
      <c r="P131">
        <v>63</v>
      </c>
      <c r="Q131">
        <v>28</v>
      </c>
      <c r="R131">
        <f t="shared" ref="R131:R194" si="2">$B$17+$B$18*P131</f>
        <v>48.783426671414382</v>
      </c>
    </row>
    <row r="132" spans="1:18">
      <c r="A132" s="1">
        <v>108</v>
      </c>
      <c r="B132" s="1">
        <v>48.677038654018276</v>
      </c>
      <c r="C132" s="1">
        <v>-23.677038654018276</v>
      </c>
      <c r="E132" s="1">
        <v>21.287128712871286</v>
      </c>
      <c r="F132" s="1">
        <v>25</v>
      </c>
      <c r="P132">
        <v>29</v>
      </c>
      <c r="Q132">
        <v>28</v>
      </c>
      <c r="R132">
        <f t="shared" si="2"/>
        <v>47.879128523547514</v>
      </c>
    </row>
    <row r="133" spans="1:18">
      <c r="A133" s="1">
        <v>109</v>
      </c>
      <c r="B133" s="1">
        <v>49.714321823630272</v>
      </c>
      <c r="C133" s="1">
        <v>-24.714321823630272</v>
      </c>
      <c r="E133" s="1">
        <v>21.485148514851485</v>
      </c>
      <c r="F133" s="1">
        <v>25</v>
      </c>
      <c r="P133">
        <v>44</v>
      </c>
      <c r="Q133">
        <v>28</v>
      </c>
      <c r="R133">
        <f t="shared" si="2"/>
        <v>48.278083588782899</v>
      </c>
    </row>
    <row r="134" spans="1:18">
      <c r="A134" s="1">
        <v>110</v>
      </c>
      <c r="B134" s="1">
        <v>49.182381736649759</v>
      </c>
      <c r="C134" s="1">
        <v>-24.182381736649759</v>
      </c>
      <c r="E134" s="1">
        <v>21.683168316831683</v>
      </c>
      <c r="F134" s="1">
        <v>25</v>
      </c>
      <c r="P134">
        <v>19</v>
      </c>
      <c r="Q134">
        <v>28</v>
      </c>
      <c r="R134">
        <f t="shared" si="2"/>
        <v>47.613158480057265</v>
      </c>
    </row>
    <row r="135" spans="1:18">
      <c r="A135" s="1">
        <v>111</v>
      </c>
      <c r="B135" s="1">
        <v>47.559964471359216</v>
      </c>
      <c r="C135" s="1">
        <v>-22.559964471359216</v>
      </c>
      <c r="E135" s="1">
        <v>21.881188118811881</v>
      </c>
      <c r="F135" s="1">
        <v>25</v>
      </c>
      <c r="P135">
        <v>19</v>
      </c>
      <c r="Q135">
        <v>28</v>
      </c>
      <c r="R135">
        <f t="shared" si="2"/>
        <v>47.613158480057265</v>
      </c>
    </row>
    <row r="136" spans="1:18">
      <c r="A136" s="1">
        <v>112</v>
      </c>
      <c r="B136" s="1">
        <v>49.581336801885143</v>
      </c>
      <c r="C136" s="1">
        <v>-23.581336801885143</v>
      </c>
      <c r="E136" s="1">
        <v>22.079207920792079</v>
      </c>
      <c r="F136" s="1">
        <v>26</v>
      </c>
      <c r="P136">
        <v>31</v>
      </c>
      <c r="Q136">
        <v>28</v>
      </c>
      <c r="R136">
        <f t="shared" si="2"/>
        <v>47.932322532245571</v>
      </c>
    </row>
    <row r="137" spans="1:18">
      <c r="A137" s="1">
        <v>113</v>
      </c>
      <c r="B137" s="1">
        <v>48.650441649669254</v>
      </c>
      <c r="C137" s="1">
        <v>-22.650441649669254</v>
      </c>
      <c r="E137" s="1">
        <v>22.277227722772277</v>
      </c>
      <c r="F137" s="1">
        <v>26</v>
      </c>
      <c r="P137">
        <v>71</v>
      </c>
      <c r="Q137">
        <v>28</v>
      </c>
      <c r="R137">
        <f t="shared" si="2"/>
        <v>48.996202706206581</v>
      </c>
    </row>
    <row r="138" spans="1:18">
      <c r="A138" s="1">
        <v>114</v>
      </c>
      <c r="B138" s="1">
        <v>48.012113545292642</v>
      </c>
      <c r="C138" s="1">
        <v>-22.012113545292642</v>
      </c>
      <c r="E138" s="1">
        <v>22.475247524752476</v>
      </c>
      <c r="F138" s="1">
        <v>26</v>
      </c>
      <c r="P138">
        <v>3</v>
      </c>
      <c r="Q138">
        <v>28</v>
      </c>
      <c r="R138">
        <f t="shared" si="2"/>
        <v>47.18760641047286</v>
      </c>
    </row>
    <row r="139" spans="1:18">
      <c r="A139" s="1">
        <v>115</v>
      </c>
      <c r="B139" s="1">
        <v>47.825934514849465</v>
      </c>
      <c r="C139" s="1">
        <v>-21.825934514849465</v>
      </c>
      <c r="E139" s="1">
        <v>22.673267326732674</v>
      </c>
      <c r="F139" s="1">
        <v>26</v>
      </c>
      <c r="P139">
        <v>9</v>
      </c>
      <c r="Q139">
        <v>28</v>
      </c>
      <c r="R139">
        <f t="shared" si="2"/>
        <v>47.347188436567009</v>
      </c>
    </row>
    <row r="140" spans="1:18">
      <c r="A140" s="1">
        <v>116</v>
      </c>
      <c r="B140" s="1">
        <v>47.586561475708237</v>
      </c>
      <c r="C140" s="1">
        <v>-21.586561475708237</v>
      </c>
      <c r="E140" s="1">
        <v>22.871287128712872</v>
      </c>
      <c r="F140" s="1">
        <v>26</v>
      </c>
      <c r="P140">
        <v>52</v>
      </c>
      <c r="Q140">
        <v>28</v>
      </c>
      <c r="R140">
        <f t="shared" si="2"/>
        <v>48.490859623575098</v>
      </c>
    </row>
    <row r="141" spans="1:18">
      <c r="A141" s="1">
        <v>117</v>
      </c>
      <c r="B141" s="1">
        <v>48.118501562688749</v>
      </c>
      <c r="C141" s="1">
        <v>-22.118501562688749</v>
      </c>
      <c r="E141" s="1">
        <v>23.06930693069307</v>
      </c>
      <c r="F141" s="1">
        <v>26</v>
      </c>
      <c r="P141">
        <v>46</v>
      </c>
      <c r="Q141">
        <v>28</v>
      </c>
      <c r="R141">
        <f t="shared" si="2"/>
        <v>48.331277597480948</v>
      </c>
    </row>
    <row r="142" spans="1:18">
      <c r="A142" s="1">
        <v>118</v>
      </c>
      <c r="B142" s="1">
        <v>47.905725527896543</v>
      </c>
      <c r="C142" s="1">
        <v>-21.905725527896543</v>
      </c>
      <c r="E142" s="1">
        <v>23.267326732673268</v>
      </c>
      <c r="F142" s="1">
        <v>26</v>
      </c>
      <c r="P142">
        <v>95</v>
      </c>
      <c r="Q142">
        <v>28</v>
      </c>
      <c r="R142">
        <f t="shared" si="2"/>
        <v>49.634530810583193</v>
      </c>
    </row>
    <row r="143" spans="1:18">
      <c r="A143" s="1">
        <v>119</v>
      </c>
      <c r="B143" s="1">
        <v>48.19829257573582</v>
      </c>
      <c r="C143" s="1">
        <v>-22.19829257573582</v>
      </c>
      <c r="E143" s="1">
        <v>23.465346534653463</v>
      </c>
      <c r="F143" s="1">
        <v>26</v>
      </c>
      <c r="P143">
        <v>56</v>
      </c>
      <c r="Q143">
        <v>28</v>
      </c>
      <c r="R143">
        <f t="shared" si="2"/>
        <v>48.597247640971204</v>
      </c>
    </row>
    <row r="144" spans="1:18">
      <c r="A144" s="1">
        <v>120</v>
      </c>
      <c r="B144" s="1">
        <v>48.437665614877048</v>
      </c>
      <c r="C144" s="1">
        <v>-22.437665614877048</v>
      </c>
      <c r="E144" s="1">
        <v>23.663366336633661</v>
      </c>
      <c r="F144" s="1">
        <v>26</v>
      </c>
      <c r="P144">
        <v>87</v>
      </c>
      <c r="Q144">
        <v>29</v>
      </c>
      <c r="R144">
        <f t="shared" si="2"/>
        <v>49.421754775790987</v>
      </c>
    </row>
    <row r="145" spans="1:18">
      <c r="A145" s="1">
        <v>121</v>
      </c>
      <c r="B145" s="1">
        <v>48.278083588782899</v>
      </c>
      <c r="C145" s="1">
        <v>-21.278083588782899</v>
      </c>
      <c r="E145" s="1">
        <v>23.861386138613859</v>
      </c>
      <c r="F145" s="1">
        <v>27</v>
      </c>
      <c r="P145">
        <v>16</v>
      </c>
      <c r="Q145">
        <v>29</v>
      </c>
      <c r="R145">
        <f t="shared" si="2"/>
        <v>47.533367467010187</v>
      </c>
    </row>
    <row r="146" spans="1:18">
      <c r="A146" s="1">
        <v>122</v>
      </c>
      <c r="B146" s="1">
        <v>47.666352488755315</v>
      </c>
      <c r="C146" s="1">
        <v>-20.666352488755315</v>
      </c>
      <c r="E146" s="1">
        <v>24.059405940594058</v>
      </c>
      <c r="F146" s="1">
        <v>27</v>
      </c>
      <c r="P146">
        <v>36</v>
      </c>
      <c r="Q146">
        <v>29</v>
      </c>
      <c r="R146">
        <f t="shared" si="2"/>
        <v>48.065307553990692</v>
      </c>
    </row>
    <row r="147" spans="1:18">
      <c r="A147" s="1">
        <v>123</v>
      </c>
      <c r="B147" s="1">
        <v>49.687724819281243</v>
      </c>
      <c r="C147" s="1">
        <v>-22.687724819281243</v>
      </c>
      <c r="E147" s="1">
        <v>24.257425742574256</v>
      </c>
      <c r="F147" s="1">
        <v>27</v>
      </c>
      <c r="P147">
        <v>50</v>
      </c>
      <c r="Q147">
        <v>29</v>
      </c>
      <c r="R147">
        <f t="shared" si="2"/>
        <v>48.437665614877048</v>
      </c>
    </row>
    <row r="148" spans="1:18">
      <c r="A148" s="1">
        <v>124</v>
      </c>
      <c r="B148" s="1">
        <v>48.996202706206581</v>
      </c>
      <c r="C148" s="1">
        <v>-21.996202706206581</v>
      </c>
      <c r="E148" s="1">
        <v>24.455445544554454</v>
      </c>
      <c r="F148" s="1">
        <v>27</v>
      </c>
      <c r="P148">
        <v>67</v>
      </c>
      <c r="Q148">
        <v>29</v>
      </c>
      <c r="R148">
        <f t="shared" si="2"/>
        <v>48.889814688810482</v>
      </c>
    </row>
    <row r="149" spans="1:18">
      <c r="A149" s="1">
        <v>125</v>
      </c>
      <c r="B149" s="1">
        <v>49.235575745347809</v>
      </c>
      <c r="C149" s="1">
        <v>-22.235575745347809</v>
      </c>
      <c r="E149" s="1">
        <v>24.653465346534652</v>
      </c>
      <c r="F149" s="1">
        <v>27</v>
      </c>
      <c r="P149">
        <v>5</v>
      </c>
      <c r="Q149">
        <v>29</v>
      </c>
      <c r="R149">
        <f t="shared" si="2"/>
        <v>47.24080041917091</v>
      </c>
    </row>
    <row r="150" spans="1:18">
      <c r="A150" s="1">
        <v>126</v>
      </c>
      <c r="B150" s="1">
        <v>49.767515832328321</v>
      </c>
      <c r="C150" s="1">
        <v>-22.767515832328321</v>
      </c>
      <c r="E150" s="1">
        <v>24.85148514851485</v>
      </c>
      <c r="F150" s="1">
        <v>27</v>
      </c>
      <c r="P150">
        <v>13</v>
      </c>
      <c r="Q150">
        <v>29</v>
      </c>
      <c r="R150">
        <f t="shared" si="2"/>
        <v>47.453576453963109</v>
      </c>
    </row>
    <row r="151" spans="1:18">
      <c r="A151" s="1">
        <v>127</v>
      </c>
      <c r="B151" s="1">
        <v>47.506770462661166</v>
      </c>
      <c r="C151" s="1">
        <v>-20.506770462661166</v>
      </c>
      <c r="E151" s="1">
        <v>25.049504950495049</v>
      </c>
      <c r="F151" s="1">
        <v>27</v>
      </c>
      <c r="P151">
        <v>9</v>
      </c>
      <c r="Q151">
        <v>29</v>
      </c>
      <c r="R151">
        <f t="shared" si="2"/>
        <v>47.347188436567009</v>
      </c>
    </row>
    <row r="152" spans="1:18">
      <c r="A152" s="1">
        <v>128</v>
      </c>
      <c r="B152" s="1">
        <v>48.836620680112432</v>
      </c>
      <c r="C152" s="1">
        <v>-20.836620680112432</v>
      </c>
      <c r="E152" s="1">
        <v>25.247524752475247</v>
      </c>
      <c r="F152" s="1">
        <v>28</v>
      </c>
      <c r="P152">
        <v>92</v>
      </c>
      <c r="Q152">
        <v>29</v>
      </c>
      <c r="R152">
        <f t="shared" si="2"/>
        <v>49.554739797536115</v>
      </c>
    </row>
    <row r="153" spans="1:18">
      <c r="A153" s="1">
        <v>129</v>
      </c>
      <c r="B153" s="1">
        <v>49.07599371925366</v>
      </c>
      <c r="C153" s="1">
        <v>-21.07599371925366</v>
      </c>
      <c r="E153" s="1">
        <v>25.445544554455445</v>
      </c>
      <c r="F153" s="1">
        <v>28</v>
      </c>
      <c r="P153">
        <v>30</v>
      </c>
      <c r="Q153">
        <v>29</v>
      </c>
      <c r="R153">
        <f t="shared" si="2"/>
        <v>47.905725527896543</v>
      </c>
    </row>
    <row r="154" spans="1:18">
      <c r="A154" s="1">
        <v>130</v>
      </c>
      <c r="B154" s="1">
        <v>48.783426671414382</v>
      </c>
      <c r="C154" s="1">
        <v>-20.783426671414382</v>
      </c>
      <c r="E154" s="1">
        <v>25.643564356435643</v>
      </c>
      <c r="F154" s="1">
        <v>28</v>
      </c>
      <c r="P154">
        <v>100</v>
      </c>
      <c r="Q154">
        <v>29</v>
      </c>
      <c r="R154">
        <f t="shared" si="2"/>
        <v>49.767515832328321</v>
      </c>
    </row>
    <row r="155" spans="1:18">
      <c r="A155" s="1">
        <v>131</v>
      </c>
      <c r="B155" s="1">
        <v>47.879128523547514</v>
      </c>
      <c r="C155" s="1">
        <v>-19.879128523547514</v>
      </c>
      <c r="E155" s="1">
        <v>25.841584158415841</v>
      </c>
      <c r="F155" s="1">
        <v>28</v>
      </c>
      <c r="P155">
        <v>31</v>
      </c>
      <c r="Q155">
        <v>29</v>
      </c>
      <c r="R155">
        <f t="shared" si="2"/>
        <v>47.932322532245571</v>
      </c>
    </row>
    <row r="156" spans="1:18">
      <c r="A156" s="1">
        <v>132</v>
      </c>
      <c r="B156" s="1">
        <v>48.278083588782899</v>
      </c>
      <c r="C156" s="1">
        <v>-20.278083588782899</v>
      </c>
      <c r="E156" s="1">
        <v>26.03960396039604</v>
      </c>
      <c r="F156" s="1">
        <v>28</v>
      </c>
      <c r="P156">
        <v>2</v>
      </c>
      <c r="Q156">
        <v>29</v>
      </c>
      <c r="R156">
        <f t="shared" si="2"/>
        <v>47.161009406123831</v>
      </c>
    </row>
    <row r="157" spans="1:18">
      <c r="A157" s="1">
        <v>133</v>
      </c>
      <c r="B157" s="1">
        <v>47.613158480057265</v>
      </c>
      <c r="C157" s="1">
        <v>-19.613158480057265</v>
      </c>
      <c r="E157" s="1">
        <v>26.237623762376238</v>
      </c>
      <c r="F157" s="1">
        <v>28</v>
      </c>
      <c r="P157">
        <v>25</v>
      </c>
      <c r="Q157">
        <v>29</v>
      </c>
      <c r="R157">
        <f t="shared" si="2"/>
        <v>47.772740506151415</v>
      </c>
    </row>
    <row r="158" spans="1:18">
      <c r="A158" s="1">
        <v>134</v>
      </c>
      <c r="B158" s="1">
        <v>47.613158480057265</v>
      </c>
      <c r="C158" s="1">
        <v>-19.613158480057265</v>
      </c>
      <c r="E158" s="1">
        <v>26.435643564356436</v>
      </c>
      <c r="F158" s="1">
        <v>28</v>
      </c>
      <c r="P158">
        <v>59</v>
      </c>
      <c r="Q158">
        <v>29</v>
      </c>
      <c r="R158">
        <f t="shared" si="2"/>
        <v>48.677038654018276</v>
      </c>
    </row>
    <row r="159" spans="1:18">
      <c r="A159" s="1">
        <v>135</v>
      </c>
      <c r="B159" s="1">
        <v>47.932322532245571</v>
      </c>
      <c r="C159" s="1">
        <v>-19.932322532245571</v>
      </c>
      <c r="E159" s="1">
        <v>26.633663366336634</v>
      </c>
      <c r="F159" s="1">
        <v>28</v>
      </c>
      <c r="P159">
        <v>87</v>
      </c>
      <c r="Q159">
        <v>29</v>
      </c>
      <c r="R159">
        <f t="shared" si="2"/>
        <v>49.421754775790987</v>
      </c>
    </row>
    <row r="160" spans="1:18">
      <c r="A160" s="1">
        <v>136</v>
      </c>
      <c r="B160" s="1">
        <v>48.996202706206581</v>
      </c>
      <c r="C160" s="1">
        <v>-20.996202706206581</v>
      </c>
      <c r="E160" s="1">
        <v>26.831683168316832</v>
      </c>
      <c r="F160" s="1">
        <v>28</v>
      </c>
      <c r="P160">
        <v>17</v>
      </c>
      <c r="Q160">
        <v>29</v>
      </c>
      <c r="R160">
        <f t="shared" si="2"/>
        <v>47.559964471359216</v>
      </c>
    </row>
    <row r="161" spans="1:18">
      <c r="A161" s="1">
        <v>137</v>
      </c>
      <c r="B161" s="1">
        <v>47.18760641047286</v>
      </c>
      <c r="C161" s="1">
        <v>-19.18760641047286</v>
      </c>
      <c r="E161" s="1">
        <v>27.029702970297031</v>
      </c>
      <c r="F161" s="1">
        <v>28</v>
      </c>
      <c r="P161">
        <v>52</v>
      </c>
      <c r="Q161">
        <v>29</v>
      </c>
      <c r="R161">
        <f t="shared" si="2"/>
        <v>48.490859623575098</v>
      </c>
    </row>
    <row r="162" spans="1:18">
      <c r="A162" s="1">
        <v>138</v>
      </c>
      <c r="B162" s="1">
        <v>47.347188436567009</v>
      </c>
      <c r="C162" s="1">
        <v>-19.347188436567009</v>
      </c>
      <c r="E162" s="1">
        <v>27.227722772277229</v>
      </c>
      <c r="F162" s="1">
        <v>28</v>
      </c>
      <c r="P162">
        <v>66</v>
      </c>
      <c r="Q162">
        <v>29</v>
      </c>
      <c r="R162">
        <f t="shared" si="2"/>
        <v>48.863217684461453</v>
      </c>
    </row>
    <row r="163" spans="1:18">
      <c r="A163" s="1">
        <v>139</v>
      </c>
      <c r="B163" s="1">
        <v>48.490859623575098</v>
      </c>
      <c r="C163" s="1">
        <v>-20.490859623575098</v>
      </c>
      <c r="E163" s="1">
        <v>27.425742574257427</v>
      </c>
      <c r="F163" s="1">
        <v>28</v>
      </c>
      <c r="P163">
        <v>62</v>
      </c>
      <c r="Q163">
        <v>29</v>
      </c>
      <c r="R163">
        <f t="shared" si="2"/>
        <v>48.756829667065354</v>
      </c>
    </row>
    <row r="164" spans="1:18">
      <c r="A164" s="1">
        <v>140</v>
      </c>
      <c r="B164" s="1">
        <v>48.331277597480948</v>
      </c>
      <c r="C164" s="1">
        <v>-20.331277597480948</v>
      </c>
      <c r="E164" s="1">
        <v>27.623762376237622</v>
      </c>
      <c r="F164" s="1">
        <v>28</v>
      </c>
      <c r="P164">
        <v>30</v>
      </c>
      <c r="Q164">
        <v>29</v>
      </c>
      <c r="R164">
        <f t="shared" si="2"/>
        <v>47.905725527896543</v>
      </c>
    </row>
    <row r="165" spans="1:18">
      <c r="A165" s="1">
        <v>141</v>
      </c>
      <c r="B165" s="1">
        <v>49.634530810583193</v>
      </c>
      <c r="C165" s="1">
        <v>-21.634530810583193</v>
      </c>
      <c r="E165" s="1">
        <v>27.82178217821782</v>
      </c>
      <c r="F165" s="1">
        <v>28</v>
      </c>
      <c r="P165">
        <v>57</v>
      </c>
      <c r="Q165">
        <v>29</v>
      </c>
      <c r="R165">
        <f t="shared" si="2"/>
        <v>48.623844645320226</v>
      </c>
    </row>
    <row r="166" spans="1:18">
      <c r="A166" s="1">
        <v>142</v>
      </c>
      <c r="B166" s="1">
        <v>48.597247640971204</v>
      </c>
      <c r="C166" s="1">
        <v>-20.597247640971204</v>
      </c>
      <c r="E166" s="1">
        <v>28.019801980198018</v>
      </c>
      <c r="F166" s="1">
        <v>28</v>
      </c>
      <c r="P166">
        <v>37</v>
      </c>
      <c r="Q166">
        <v>29</v>
      </c>
      <c r="R166">
        <f t="shared" si="2"/>
        <v>48.091904558339721</v>
      </c>
    </row>
    <row r="167" spans="1:18">
      <c r="A167" s="1">
        <v>143</v>
      </c>
      <c r="B167" s="1">
        <v>49.421754775790987</v>
      </c>
      <c r="C167" s="1">
        <v>-20.421754775790987</v>
      </c>
      <c r="E167" s="1">
        <v>28.217821782178216</v>
      </c>
      <c r="F167" s="1">
        <v>29</v>
      </c>
      <c r="P167">
        <v>26</v>
      </c>
      <c r="Q167">
        <v>29</v>
      </c>
      <c r="R167">
        <f t="shared" si="2"/>
        <v>47.799337510500443</v>
      </c>
    </row>
    <row r="168" spans="1:18">
      <c r="A168" s="1">
        <v>144</v>
      </c>
      <c r="B168" s="1">
        <v>47.533367467010187</v>
      </c>
      <c r="C168" s="1">
        <v>-18.533367467010187</v>
      </c>
      <c r="E168" s="1">
        <v>28.415841584158414</v>
      </c>
      <c r="F168" s="1">
        <v>29</v>
      </c>
      <c r="P168">
        <v>57</v>
      </c>
      <c r="Q168">
        <v>29</v>
      </c>
      <c r="R168">
        <f t="shared" si="2"/>
        <v>48.623844645320226</v>
      </c>
    </row>
    <row r="169" spans="1:18">
      <c r="A169" s="1">
        <v>145</v>
      </c>
      <c r="B169" s="1">
        <v>48.065307553990692</v>
      </c>
      <c r="C169" s="1">
        <v>-19.065307553990692</v>
      </c>
      <c r="E169" s="1">
        <v>28.613861386138613</v>
      </c>
      <c r="F169" s="1">
        <v>29</v>
      </c>
      <c r="P169">
        <v>69</v>
      </c>
      <c r="Q169">
        <v>29</v>
      </c>
      <c r="R169">
        <f t="shared" si="2"/>
        <v>48.943008697508532</v>
      </c>
    </row>
    <row r="170" spans="1:18">
      <c r="A170" s="1">
        <v>146</v>
      </c>
      <c r="B170" s="1">
        <v>48.437665614877048</v>
      </c>
      <c r="C170" s="1">
        <v>-19.437665614877048</v>
      </c>
      <c r="E170" s="1">
        <v>28.811881188118811</v>
      </c>
      <c r="F170" s="1">
        <v>29</v>
      </c>
      <c r="P170">
        <v>74</v>
      </c>
      <c r="Q170">
        <v>29</v>
      </c>
      <c r="R170">
        <f t="shared" si="2"/>
        <v>49.07599371925366</v>
      </c>
    </row>
    <row r="171" spans="1:18">
      <c r="A171" s="1">
        <v>147</v>
      </c>
      <c r="B171" s="1">
        <v>48.889814688810482</v>
      </c>
      <c r="C171" s="1">
        <v>-19.889814688810482</v>
      </c>
      <c r="E171" s="1">
        <v>29.009900990099009</v>
      </c>
      <c r="F171" s="1">
        <v>29</v>
      </c>
      <c r="P171">
        <v>29</v>
      </c>
      <c r="Q171">
        <v>29</v>
      </c>
      <c r="R171">
        <f t="shared" si="2"/>
        <v>47.879128523547514</v>
      </c>
    </row>
    <row r="172" spans="1:18">
      <c r="A172" s="1">
        <v>148</v>
      </c>
      <c r="B172" s="1">
        <v>47.24080041917091</v>
      </c>
      <c r="C172" s="1">
        <v>-18.24080041917091</v>
      </c>
      <c r="E172" s="1">
        <v>29.207920792079207</v>
      </c>
      <c r="F172" s="1">
        <v>29</v>
      </c>
      <c r="P172">
        <v>68</v>
      </c>
      <c r="Q172">
        <v>29</v>
      </c>
      <c r="R172">
        <f t="shared" si="2"/>
        <v>48.91641169315951</v>
      </c>
    </row>
    <row r="173" spans="1:18">
      <c r="A173" s="1">
        <v>149</v>
      </c>
      <c r="B173" s="1">
        <v>47.453576453963109</v>
      </c>
      <c r="C173" s="1">
        <v>-18.453576453963109</v>
      </c>
      <c r="E173" s="1">
        <v>29.405940594059405</v>
      </c>
      <c r="F173" s="1">
        <v>29</v>
      </c>
      <c r="P173">
        <v>83</v>
      </c>
      <c r="Q173">
        <v>29</v>
      </c>
      <c r="R173">
        <f t="shared" si="2"/>
        <v>49.315366758394887</v>
      </c>
    </row>
    <row r="174" spans="1:18">
      <c r="A174" s="1">
        <v>150</v>
      </c>
      <c r="B174" s="1">
        <v>47.347188436567009</v>
      </c>
      <c r="C174" s="1">
        <v>-18.347188436567009</v>
      </c>
      <c r="E174" s="1">
        <v>29.603960396039604</v>
      </c>
      <c r="F174" s="1">
        <v>29</v>
      </c>
      <c r="P174">
        <v>33</v>
      </c>
      <c r="Q174">
        <v>30</v>
      </c>
      <c r="R174">
        <f t="shared" si="2"/>
        <v>47.985516540943621</v>
      </c>
    </row>
    <row r="175" spans="1:18">
      <c r="A175" s="1">
        <v>151</v>
      </c>
      <c r="B175" s="1">
        <v>49.554739797536115</v>
      </c>
      <c r="C175" s="1">
        <v>-20.554739797536115</v>
      </c>
      <c r="E175" s="1">
        <v>29.801980198019802</v>
      </c>
      <c r="F175" s="1">
        <v>29</v>
      </c>
      <c r="P175">
        <v>99</v>
      </c>
      <c r="Q175">
        <v>30</v>
      </c>
      <c r="R175">
        <f t="shared" si="2"/>
        <v>49.740918827979293</v>
      </c>
    </row>
    <row r="176" spans="1:18">
      <c r="A176" s="1">
        <v>152</v>
      </c>
      <c r="B176" s="1">
        <v>47.905725527896543</v>
      </c>
      <c r="C176" s="1">
        <v>-18.905725527896543</v>
      </c>
      <c r="E176" s="1">
        <v>30</v>
      </c>
      <c r="F176" s="1">
        <v>29</v>
      </c>
      <c r="P176">
        <v>41</v>
      </c>
      <c r="Q176">
        <v>30</v>
      </c>
      <c r="R176">
        <f t="shared" si="2"/>
        <v>48.19829257573582</v>
      </c>
    </row>
    <row r="177" spans="1:18">
      <c r="A177" s="1">
        <v>153</v>
      </c>
      <c r="B177" s="1">
        <v>49.767515832328321</v>
      </c>
      <c r="C177" s="1">
        <v>-20.767515832328321</v>
      </c>
      <c r="E177" s="1">
        <v>30.198019801980198</v>
      </c>
      <c r="F177" s="1">
        <v>29</v>
      </c>
      <c r="P177">
        <v>93</v>
      </c>
      <c r="Q177">
        <v>30</v>
      </c>
      <c r="R177">
        <f t="shared" si="2"/>
        <v>49.581336801885143</v>
      </c>
    </row>
    <row r="178" spans="1:18">
      <c r="A178" s="1">
        <v>154</v>
      </c>
      <c r="B178" s="1">
        <v>47.932322532245571</v>
      </c>
      <c r="C178" s="1">
        <v>-18.932322532245571</v>
      </c>
      <c r="E178" s="1">
        <v>30.396039603960396</v>
      </c>
      <c r="F178" s="1">
        <v>29</v>
      </c>
      <c r="P178">
        <v>96</v>
      </c>
      <c r="Q178">
        <v>30</v>
      </c>
      <c r="R178">
        <f t="shared" si="2"/>
        <v>49.661127814932215</v>
      </c>
    </row>
    <row r="179" spans="1:18">
      <c r="A179" s="1">
        <v>155</v>
      </c>
      <c r="B179" s="1">
        <v>47.161009406123831</v>
      </c>
      <c r="C179" s="1">
        <v>-18.161009406123831</v>
      </c>
      <c r="E179" s="1">
        <v>30.594059405940595</v>
      </c>
      <c r="F179" s="1">
        <v>29</v>
      </c>
      <c r="P179">
        <v>42</v>
      </c>
      <c r="Q179">
        <v>30</v>
      </c>
      <c r="R179">
        <f t="shared" si="2"/>
        <v>48.224889580084849</v>
      </c>
    </row>
    <row r="180" spans="1:18">
      <c r="A180" s="1">
        <v>156</v>
      </c>
      <c r="B180" s="1">
        <v>47.772740506151415</v>
      </c>
      <c r="C180" s="1">
        <v>-18.772740506151415</v>
      </c>
      <c r="E180" s="1">
        <v>30.792079207920793</v>
      </c>
      <c r="F180" s="1">
        <v>29</v>
      </c>
      <c r="P180">
        <v>40</v>
      </c>
      <c r="Q180">
        <v>30</v>
      </c>
      <c r="R180">
        <f t="shared" si="2"/>
        <v>48.171695571386799</v>
      </c>
    </row>
    <row r="181" spans="1:18">
      <c r="A181" s="1">
        <v>157</v>
      </c>
      <c r="B181" s="1">
        <v>48.677038654018276</v>
      </c>
      <c r="C181" s="1">
        <v>-19.677038654018276</v>
      </c>
      <c r="E181" s="1">
        <v>30.990099009900991</v>
      </c>
      <c r="F181" s="1">
        <v>29</v>
      </c>
      <c r="P181">
        <v>18</v>
      </c>
      <c r="Q181">
        <v>31</v>
      </c>
      <c r="R181">
        <f t="shared" si="2"/>
        <v>47.586561475708237</v>
      </c>
    </row>
    <row r="182" spans="1:18">
      <c r="A182" s="1">
        <v>158</v>
      </c>
      <c r="B182" s="1">
        <v>49.421754775790987</v>
      </c>
      <c r="C182" s="1">
        <v>-20.421754775790987</v>
      </c>
      <c r="E182" s="1">
        <v>31.188118811881189</v>
      </c>
      <c r="F182" s="1">
        <v>29</v>
      </c>
      <c r="P182">
        <v>56</v>
      </c>
      <c r="Q182">
        <v>31</v>
      </c>
      <c r="R182">
        <f t="shared" si="2"/>
        <v>48.597247640971204</v>
      </c>
    </row>
    <row r="183" spans="1:18">
      <c r="A183" s="1">
        <v>159</v>
      </c>
      <c r="B183" s="1">
        <v>47.559964471359216</v>
      </c>
      <c r="C183" s="1">
        <v>-18.559964471359216</v>
      </c>
      <c r="E183" s="1">
        <v>31.386138613861387</v>
      </c>
      <c r="F183" s="1">
        <v>29</v>
      </c>
      <c r="P183">
        <v>80</v>
      </c>
      <c r="Q183">
        <v>31</v>
      </c>
      <c r="R183">
        <f t="shared" si="2"/>
        <v>49.235575745347809</v>
      </c>
    </row>
    <row r="184" spans="1:18">
      <c r="A184" s="1">
        <v>160</v>
      </c>
      <c r="B184" s="1">
        <v>48.490859623575098</v>
      </c>
      <c r="C184" s="1">
        <v>-19.490859623575098</v>
      </c>
      <c r="E184" s="1">
        <v>31.584158415841586</v>
      </c>
      <c r="F184" s="1">
        <v>29</v>
      </c>
      <c r="P184">
        <v>98</v>
      </c>
      <c r="Q184">
        <v>31</v>
      </c>
      <c r="R184">
        <f t="shared" si="2"/>
        <v>49.714321823630272</v>
      </c>
    </row>
    <row r="185" spans="1:18">
      <c r="A185" s="1">
        <v>161</v>
      </c>
      <c r="B185" s="1">
        <v>48.863217684461453</v>
      </c>
      <c r="C185" s="1">
        <v>-19.863217684461453</v>
      </c>
      <c r="E185" s="1">
        <v>31.78217821782178</v>
      </c>
      <c r="F185" s="1">
        <v>29</v>
      </c>
      <c r="P185">
        <v>10</v>
      </c>
      <c r="Q185">
        <v>31</v>
      </c>
      <c r="R185">
        <f t="shared" si="2"/>
        <v>47.373785440916038</v>
      </c>
    </row>
    <row r="186" spans="1:18">
      <c r="A186" s="1">
        <v>162</v>
      </c>
      <c r="B186" s="1">
        <v>48.756829667065354</v>
      </c>
      <c r="C186" s="1">
        <v>-19.756829667065354</v>
      </c>
      <c r="E186" s="1">
        <v>31.980198019801978</v>
      </c>
      <c r="F186" s="1">
        <v>29</v>
      </c>
      <c r="P186">
        <v>57</v>
      </c>
      <c r="Q186">
        <v>31</v>
      </c>
      <c r="R186">
        <f t="shared" si="2"/>
        <v>48.623844645320226</v>
      </c>
    </row>
    <row r="187" spans="1:18">
      <c r="A187" s="1">
        <v>163</v>
      </c>
      <c r="B187" s="1">
        <v>47.905725527896543</v>
      </c>
      <c r="C187" s="1">
        <v>-18.905725527896543</v>
      </c>
      <c r="E187" s="1">
        <v>32.178217821782177</v>
      </c>
      <c r="F187" s="1">
        <v>29</v>
      </c>
      <c r="P187">
        <v>72</v>
      </c>
      <c r="Q187">
        <v>31</v>
      </c>
      <c r="R187">
        <f t="shared" si="2"/>
        <v>49.02279971055561</v>
      </c>
    </row>
    <row r="188" spans="1:18">
      <c r="A188" s="1">
        <v>164</v>
      </c>
      <c r="B188" s="1">
        <v>48.623844645320226</v>
      </c>
      <c r="C188" s="1">
        <v>-19.623844645320226</v>
      </c>
      <c r="E188" s="1">
        <v>32.376237623762378</v>
      </c>
      <c r="F188" s="1">
        <v>29</v>
      </c>
      <c r="P188">
        <v>51</v>
      </c>
      <c r="Q188">
        <v>31</v>
      </c>
      <c r="R188">
        <f t="shared" si="2"/>
        <v>48.464262619226076</v>
      </c>
    </row>
    <row r="189" spans="1:18">
      <c r="A189" s="1">
        <v>165</v>
      </c>
      <c r="B189" s="1">
        <v>48.091904558339721</v>
      </c>
      <c r="C189" s="1">
        <v>-19.091904558339721</v>
      </c>
      <c r="E189" s="1">
        <v>32.574257425742573</v>
      </c>
      <c r="F189" s="1">
        <v>29</v>
      </c>
      <c r="P189">
        <v>67</v>
      </c>
      <c r="Q189">
        <v>32</v>
      </c>
      <c r="R189">
        <f t="shared" si="2"/>
        <v>48.889814688810482</v>
      </c>
    </row>
    <row r="190" spans="1:18">
      <c r="A190" s="1">
        <v>166</v>
      </c>
      <c r="B190" s="1">
        <v>47.799337510500443</v>
      </c>
      <c r="C190" s="1">
        <v>-18.799337510500443</v>
      </c>
      <c r="E190" s="1">
        <v>32.772277227722775</v>
      </c>
      <c r="F190" s="1">
        <v>29</v>
      </c>
      <c r="P190">
        <v>73</v>
      </c>
      <c r="Q190">
        <v>32</v>
      </c>
      <c r="R190">
        <f t="shared" si="2"/>
        <v>49.049396714904631</v>
      </c>
    </row>
    <row r="191" spans="1:18">
      <c r="A191" s="1">
        <v>167</v>
      </c>
      <c r="B191" s="1">
        <v>48.623844645320226</v>
      </c>
      <c r="C191" s="1">
        <v>-19.623844645320226</v>
      </c>
      <c r="E191" s="1">
        <v>32.970297029702969</v>
      </c>
      <c r="F191" s="1">
        <v>29</v>
      </c>
      <c r="P191">
        <v>75</v>
      </c>
      <c r="Q191">
        <v>32</v>
      </c>
      <c r="R191">
        <f t="shared" si="2"/>
        <v>49.102590723602688</v>
      </c>
    </row>
    <row r="192" spans="1:18">
      <c r="A192" s="1">
        <v>168</v>
      </c>
      <c r="B192" s="1">
        <v>48.943008697508532</v>
      </c>
      <c r="C192" s="1">
        <v>-19.943008697508532</v>
      </c>
      <c r="E192" s="1">
        <v>33.168316831683171</v>
      </c>
      <c r="F192" s="1">
        <v>29</v>
      </c>
      <c r="P192">
        <v>68</v>
      </c>
      <c r="Q192">
        <v>32</v>
      </c>
      <c r="R192">
        <f t="shared" si="2"/>
        <v>48.91641169315951</v>
      </c>
    </row>
    <row r="193" spans="1:18">
      <c r="A193" s="1">
        <v>169</v>
      </c>
      <c r="B193" s="1">
        <v>49.07599371925366</v>
      </c>
      <c r="C193" s="1">
        <v>-20.07599371925366</v>
      </c>
      <c r="E193" s="1">
        <v>33.366336633663366</v>
      </c>
      <c r="F193" s="1">
        <v>29</v>
      </c>
      <c r="P193">
        <v>11</v>
      </c>
      <c r="Q193">
        <v>32</v>
      </c>
      <c r="R193">
        <f t="shared" si="2"/>
        <v>47.400382445265059</v>
      </c>
    </row>
    <row r="194" spans="1:18">
      <c r="A194" s="1">
        <v>170</v>
      </c>
      <c r="B194" s="1">
        <v>47.879128523547514</v>
      </c>
      <c r="C194" s="1">
        <v>-18.879128523547514</v>
      </c>
      <c r="E194" s="1">
        <v>33.564356435643568</v>
      </c>
      <c r="F194" s="1">
        <v>29</v>
      </c>
      <c r="P194">
        <v>47</v>
      </c>
      <c r="Q194">
        <v>32</v>
      </c>
      <c r="R194">
        <f t="shared" si="2"/>
        <v>48.357874601829977</v>
      </c>
    </row>
    <row r="195" spans="1:18">
      <c r="A195" s="1">
        <v>171</v>
      </c>
      <c r="B195" s="1">
        <v>48.91641169315951</v>
      </c>
      <c r="C195" s="1">
        <v>-19.91641169315951</v>
      </c>
      <c r="E195" s="1">
        <v>33.762376237623762</v>
      </c>
      <c r="F195" s="1">
        <v>29</v>
      </c>
      <c r="P195">
        <v>76</v>
      </c>
      <c r="Q195">
        <v>33</v>
      </c>
      <c r="R195">
        <f t="shared" ref="R195:R258" si="3">$B$17+$B$18*P195</f>
        <v>49.12918772795171</v>
      </c>
    </row>
    <row r="196" spans="1:18">
      <c r="A196" s="1">
        <v>172</v>
      </c>
      <c r="B196" s="1">
        <v>49.315366758394887</v>
      </c>
      <c r="C196" s="1">
        <v>-20.315366758394887</v>
      </c>
      <c r="E196" s="1">
        <v>33.960396039603957</v>
      </c>
      <c r="F196" s="1">
        <v>29</v>
      </c>
      <c r="P196">
        <v>62</v>
      </c>
      <c r="Q196">
        <v>33</v>
      </c>
      <c r="R196">
        <f t="shared" si="3"/>
        <v>48.756829667065354</v>
      </c>
    </row>
    <row r="197" spans="1:18">
      <c r="A197" s="1">
        <v>173</v>
      </c>
      <c r="B197" s="1">
        <v>47.985516540943621</v>
      </c>
      <c r="C197" s="1">
        <v>-17.985516540943621</v>
      </c>
      <c r="E197" s="1">
        <v>34.158415841584159</v>
      </c>
      <c r="F197" s="1">
        <v>30</v>
      </c>
      <c r="P197">
        <v>45</v>
      </c>
      <c r="Q197">
        <v>34</v>
      </c>
      <c r="R197">
        <f t="shared" si="3"/>
        <v>48.30468059313192</v>
      </c>
    </row>
    <row r="198" spans="1:18">
      <c r="A198" s="1">
        <v>174</v>
      </c>
      <c r="B198" s="1">
        <v>49.740918827979293</v>
      </c>
      <c r="C198" s="1">
        <v>-19.740918827979293</v>
      </c>
      <c r="E198" s="1">
        <v>34.356435643564353</v>
      </c>
      <c r="F198" s="1">
        <v>30</v>
      </c>
      <c r="P198">
        <v>30</v>
      </c>
      <c r="Q198">
        <v>35</v>
      </c>
      <c r="R198">
        <f t="shared" si="3"/>
        <v>47.905725527896543</v>
      </c>
    </row>
    <row r="199" spans="1:18">
      <c r="A199" s="1">
        <v>175</v>
      </c>
      <c r="B199" s="1">
        <v>48.19829257573582</v>
      </c>
      <c r="C199" s="1">
        <v>-18.19829257573582</v>
      </c>
      <c r="E199" s="1">
        <v>34.554455445544555</v>
      </c>
      <c r="F199" s="1">
        <v>30</v>
      </c>
      <c r="P199">
        <v>59</v>
      </c>
      <c r="Q199">
        <v>35</v>
      </c>
      <c r="R199">
        <f t="shared" si="3"/>
        <v>48.677038654018276</v>
      </c>
    </row>
    <row r="200" spans="1:18">
      <c r="A200" s="1">
        <v>176</v>
      </c>
      <c r="B200" s="1">
        <v>49.581336801885143</v>
      </c>
      <c r="C200" s="1">
        <v>-19.581336801885143</v>
      </c>
      <c r="E200" s="1">
        <v>34.75247524752475</v>
      </c>
      <c r="F200" s="1">
        <v>30</v>
      </c>
      <c r="P200">
        <v>81</v>
      </c>
      <c r="Q200">
        <v>35</v>
      </c>
      <c r="R200">
        <f t="shared" si="3"/>
        <v>49.262172749696838</v>
      </c>
    </row>
    <row r="201" spans="1:18">
      <c r="A201" s="1">
        <v>177</v>
      </c>
      <c r="B201" s="1">
        <v>49.661127814932215</v>
      </c>
      <c r="C201" s="1">
        <v>-19.661127814932215</v>
      </c>
      <c r="E201" s="1">
        <v>34.950495049504951</v>
      </c>
      <c r="F201" s="1">
        <v>30</v>
      </c>
      <c r="P201">
        <v>23</v>
      </c>
      <c r="Q201">
        <v>36</v>
      </c>
      <c r="R201">
        <f t="shared" si="3"/>
        <v>47.719546497453365</v>
      </c>
    </row>
    <row r="202" spans="1:18">
      <c r="A202" s="1">
        <v>178</v>
      </c>
      <c r="B202" s="1">
        <v>48.224889580084849</v>
      </c>
      <c r="C202" s="1">
        <v>-18.224889580084849</v>
      </c>
      <c r="E202" s="1">
        <v>35.148514851485146</v>
      </c>
      <c r="F202" s="1">
        <v>30</v>
      </c>
      <c r="P202">
        <v>3</v>
      </c>
      <c r="Q202">
        <v>36</v>
      </c>
      <c r="R202">
        <f t="shared" si="3"/>
        <v>47.18760641047286</v>
      </c>
    </row>
    <row r="203" spans="1:18">
      <c r="A203" s="1">
        <v>179</v>
      </c>
      <c r="B203" s="1">
        <v>48.171695571386799</v>
      </c>
      <c r="C203" s="1">
        <v>-18.171695571386799</v>
      </c>
      <c r="E203" s="1">
        <v>35.346534653465348</v>
      </c>
      <c r="F203" s="1">
        <v>30</v>
      </c>
      <c r="P203">
        <v>86</v>
      </c>
      <c r="Q203">
        <v>37</v>
      </c>
      <c r="R203">
        <f t="shared" si="3"/>
        <v>49.395157771441966</v>
      </c>
    </row>
    <row r="204" spans="1:18">
      <c r="A204" s="1">
        <v>180</v>
      </c>
      <c r="B204" s="1">
        <v>47.586561475708237</v>
      </c>
      <c r="C204" s="1">
        <v>-16.586561475708237</v>
      </c>
      <c r="E204" s="1">
        <v>35.544554455445542</v>
      </c>
      <c r="F204" s="1">
        <v>31</v>
      </c>
      <c r="P204">
        <v>51</v>
      </c>
      <c r="Q204">
        <v>37</v>
      </c>
      <c r="R204">
        <f t="shared" si="3"/>
        <v>48.464262619226076</v>
      </c>
    </row>
    <row r="205" spans="1:18">
      <c r="A205" s="1">
        <v>181</v>
      </c>
      <c r="B205" s="1">
        <v>48.597247640971204</v>
      </c>
      <c r="C205" s="1">
        <v>-17.597247640971204</v>
      </c>
      <c r="E205" s="1">
        <v>35.742574257425744</v>
      </c>
      <c r="F205" s="1">
        <v>31</v>
      </c>
      <c r="P205">
        <v>17</v>
      </c>
      <c r="Q205">
        <v>38</v>
      </c>
      <c r="R205">
        <f t="shared" si="3"/>
        <v>47.559964471359216</v>
      </c>
    </row>
    <row r="206" spans="1:18">
      <c r="A206" s="1">
        <v>182</v>
      </c>
      <c r="B206" s="1">
        <v>49.235575745347809</v>
      </c>
      <c r="C206" s="1">
        <v>-18.235575745347809</v>
      </c>
      <c r="E206" s="1">
        <v>35.940594059405939</v>
      </c>
      <c r="F206" s="1">
        <v>31</v>
      </c>
      <c r="P206">
        <v>23</v>
      </c>
      <c r="Q206">
        <v>38</v>
      </c>
      <c r="R206">
        <f t="shared" si="3"/>
        <v>47.719546497453365</v>
      </c>
    </row>
    <row r="207" spans="1:18">
      <c r="A207" s="1">
        <v>183</v>
      </c>
      <c r="B207" s="1">
        <v>49.714321823630272</v>
      </c>
      <c r="C207" s="1">
        <v>-18.714321823630272</v>
      </c>
      <c r="E207" s="1">
        <v>36.138613861386141</v>
      </c>
      <c r="F207" s="1">
        <v>31</v>
      </c>
      <c r="P207">
        <v>38</v>
      </c>
      <c r="Q207">
        <v>39</v>
      </c>
      <c r="R207">
        <f t="shared" si="3"/>
        <v>48.118501562688749</v>
      </c>
    </row>
    <row r="208" spans="1:18">
      <c r="A208" s="1">
        <v>184</v>
      </c>
      <c r="B208" s="1">
        <v>47.373785440916038</v>
      </c>
      <c r="C208" s="1">
        <v>-16.373785440916038</v>
      </c>
      <c r="E208" s="1">
        <v>36.336633663366335</v>
      </c>
      <c r="F208" s="1">
        <v>31</v>
      </c>
      <c r="P208">
        <v>33</v>
      </c>
      <c r="Q208">
        <v>39</v>
      </c>
      <c r="R208">
        <f t="shared" si="3"/>
        <v>47.985516540943621</v>
      </c>
    </row>
    <row r="209" spans="1:18">
      <c r="A209" s="1">
        <v>185</v>
      </c>
      <c r="B209" s="1">
        <v>48.623844645320226</v>
      </c>
      <c r="C209" s="1">
        <v>-17.623844645320226</v>
      </c>
      <c r="E209" s="1">
        <v>36.534653465346537</v>
      </c>
      <c r="F209" s="1">
        <v>31</v>
      </c>
      <c r="P209">
        <v>2</v>
      </c>
      <c r="Q209">
        <v>39</v>
      </c>
      <c r="R209">
        <f t="shared" si="3"/>
        <v>47.161009406123831</v>
      </c>
    </row>
    <row r="210" spans="1:18">
      <c r="A210" s="1">
        <v>186</v>
      </c>
      <c r="B210" s="1">
        <v>49.02279971055561</v>
      </c>
      <c r="C210" s="1">
        <v>-18.02279971055561</v>
      </c>
      <c r="E210" s="1">
        <v>36.732673267326732</v>
      </c>
      <c r="F210" s="1">
        <v>31</v>
      </c>
      <c r="P210">
        <v>45</v>
      </c>
      <c r="Q210">
        <v>39</v>
      </c>
      <c r="R210">
        <f t="shared" si="3"/>
        <v>48.30468059313192</v>
      </c>
    </row>
    <row r="211" spans="1:18">
      <c r="A211" s="1">
        <v>187</v>
      </c>
      <c r="B211" s="1">
        <v>48.464262619226076</v>
      </c>
      <c r="C211" s="1">
        <v>-17.464262619226076</v>
      </c>
      <c r="E211" s="1">
        <v>36.930693069306933</v>
      </c>
      <c r="F211" s="1">
        <v>31</v>
      </c>
      <c r="P211">
        <v>98</v>
      </c>
      <c r="Q211">
        <v>39</v>
      </c>
      <c r="R211">
        <f t="shared" si="3"/>
        <v>49.714321823630272</v>
      </c>
    </row>
    <row r="212" spans="1:18">
      <c r="A212" s="1">
        <v>188</v>
      </c>
      <c r="B212" s="1">
        <v>48.889814688810482</v>
      </c>
      <c r="C212" s="1">
        <v>-16.889814688810482</v>
      </c>
      <c r="E212" s="1">
        <v>37.128712871287128</v>
      </c>
      <c r="F212" s="1">
        <v>32</v>
      </c>
      <c r="P212">
        <v>24</v>
      </c>
      <c r="Q212">
        <v>39</v>
      </c>
      <c r="R212">
        <f t="shared" si="3"/>
        <v>47.746143501802393</v>
      </c>
    </row>
    <row r="213" spans="1:18">
      <c r="A213" s="1">
        <v>189</v>
      </c>
      <c r="B213" s="1">
        <v>49.049396714904631</v>
      </c>
      <c r="C213" s="1">
        <v>-17.049396714904631</v>
      </c>
      <c r="E213" s="1">
        <v>37.32673267326733</v>
      </c>
      <c r="F213" s="1">
        <v>32</v>
      </c>
      <c r="P213">
        <v>37</v>
      </c>
      <c r="Q213">
        <v>39</v>
      </c>
      <c r="R213">
        <f t="shared" si="3"/>
        <v>48.091904558339721</v>
      </c>
    </row>
    <row r="214" spans="1:18">
      <c r="A214" s="1">
        <v>190</v>
      </c>
      <c r="B214" s="1">
        <v>49.102590723602688</v>
      </c>
      <c r="C214" s="1">
        <v>-17.102590723602688</v>
      </c>
      <c r="E214" s="1">
        <v>37.524752475247524</v>
      </c>
      <c r="F214" s="1">
        <v>32</v>
      </c>
      <c r="P214">
        <v>21</v>
      </c>
      <c r="Q214">
        <v>39</v>
      </c>
      <c r="R214">
        <f t="shared" si="3"/>
        <v>47.666352488755315</v>
      </c>
    </row>
    <row r="215" spans="1:18">
      <c r="A215" s="1">
        <v>191</v>
      </c>
      <c r="B215" s="1">
        <v>48.91641169315951</v>
      </c>
      <c r="C215" s="1">
        <v>-16.91641169315951</v>
      </c>
      <c r="E215" s="1">
        <v>37.722772277227726</v>
      </c>
      <c r="F215" s="1">
        <v>32</v>
      </c>
      <c r="P215">
        <v>70</v>
      </c>
      <c r="Q215">
        <v>39</v>
      </c>
      <c r="R215">
        <f t="shared" si="3"/>
        <v>48.96960570185756</v>
      </c>
    </row>
    <row r="216" spans="1:18">
      <c r="A216" s="1">
        <v>192</v>
      </c>
      <c r="B216" s="1">
        <v>47.400382445265059</v>
      </c>
      <c r="C216" s="1">
        <v>-15.400382445265059</v>
      </c>
      <c r="E216" s="1">
        <v>37.920792079207921</v>
      </c>
      <c r="F216" s="1">
        <v>32</v>
      </c>
      <c r="P216">
        <v>55</v>
      </c>
      <c r="Q216">
        <v>39</v>
      </c>
      <c r="R216">
        <f t="shared" si="3"/>
        <v>48.570650636622176</v>
      </c>
    </row>
    <row r="217" spans="1:18">
      <c r="A217" s="1">
        <v>193</v>
      </c>
      <c r="B217" s="1">
        <v>48.357874601829977</v>
      </c>
      <c r="C217" s="1">
        <v>-16.357874601829977</v>
      </c>
      <c r="E217" s="1">
        <v>38.118811881188122</v>
      </c>
      <c r="F217" s="1">
        <v>32</v>
      </c>
      <c r="P217">
        <v>6</v>
      </c>
      <c r="Q217">
        <v>39</v>
      </c>
      <c r="R217">
        <f t="shared" si="3"/>
        <v>47.267397423519931</v>
      </c>
    </row>
    <row r="218" spans="1:18">
      <c r="A218" s="1">
        <v>194</v>
      </c>
      <c r="B218" s="1">
        <v>49.12918772795171</v>
      </c>
      <c r="C218" s="1">
        <v>-16.12918772795171</v>
      </c>
      <c r="E218" s="1">
        <v>38.316831683168317</v>
      </c>
      <c r="F218" s="1">
        <v>33</v>
      </c>
      <c r="P218">
        <v>60</v>
      </c>
      <c r="Q218">
        <v>40</v>
      </c>
      <c r="R218">
        <f t="shared" si="3"/>
        <v>48.703635658367304</v>
      </c>
    </row>
    <row r="219" spans="1:18">
      <c r="A219" s="1">
        <v>195</v>
      </c>
      <c r="B219" s="1">
        <v>48.756829667065354</v>
      </c>
      <c r="C219" s="1">
        <v>-15.756829667065354</v>
      </c>
      <c r="E219" s="1">
        <v>38.514851485148512</v>
      </c>
      <c r="F219" s="1">
        <v>33</v>
      </c>
      <c r="P219">
        <v>7</v>
      </c>
      <c r="Q219">
        <v>40</v>
      </c>
      <c r="R219">
        <f t="shared" si="3"/>
        <v>47.293994427868959</v>
      </c>
    </row>
    <row r="220" spans="1:18">
      <c r="A220" s="1">
        <v>196</v>
      </c>
      <c r="B220" s="1">
        <v>48.304680593131927</v>
      </c>
      <c r="C220" s="1">
        <v>-14.304680593131927</v>
      </c>
      <c r="E220" s="1">
        <v>38.712871287128714</v>
      </c>
      <c r="F220" s="1">
        <v>34</v>
      </c>
      <c r="P220">
        <v>3</v>
      </c>
      <c r="Q220">
        <v>40</v>
      </c>
      <c r="R220">
        <f t="shared" si="3"/>
        <v>47.18760641047286</v>
      </c>
    </row>
    <row r="221" spans="1:18">
      <c r="A221" s="1">
        <v>197</v>
      </c>
      <c r="B221" s="1">
        <v>47.905725527896543</v>
      </c>
      <c r="C221" s="1">
        <v>-12.905725527896543</v>
      </c>
      <c r="E221" s="1">
        <v>38.910891089108908</v>
      </c>
      <c r="F221" s="1">
        <v>35</v>
      </c>
      <c r="P221">
        <v>2</v>
      </c>
      <c r="Q221">
        <v>40</v>
      </c>
      <c r="R221">
        <f t="shared" si="3"/>
        <v>47.161009406123831</v>
      </c>
    </row>
    <row r="222" spans="1:18">
      <c r="A222" s="1">
        <v>198</v>
      </c>
      <c r="B222" s="1">
        <v>48.677038654018276</v>
      </c>
      <c r="C222" s="1">
        <v>-13.677038654018276</v>
      </c>
      <c r="E222" s="1">
        <v>39.10891089108911</v>
      </c>
      <c r="F222" s="1">
        <v>35</v>
      </c>
      <c r="P222">
        <v>60</v>
      </c>
      <c r="Q222">
        <v>41</v>
      </c>
      <c r="R222">
        <f t="shared" si="3"/>
        <v>48.703635658367304</v>
      </c>
    </row>
    <row r="223" spans="1:18">
      <c r="A223" s="1">
        <v>199</v>
      </c>
      <c r="B223" s="1">
        <v>49.262172749696838</v>
      </c>
      <c r="C223" s="1">
        <v>-14.262172749696838</v>
      </c>
      <c r="E223" s="1">
        <v>39.306930693069305</v>
      </c>
      <c r="F223" s="1">
        <v>35</v>
      </c>
      <c r="P223">
        <v>30</v>
      </c>
      <c r="Q223">
        <v>41</v>
      </c>
      <c r="R223">
        <f t="shared" si="3"/>
        <v>47.905725527896543</v>
      </c>
    </row>
    <row r="224" spans="1:18">
      <c r="A224" s="1">
        <v>200</v>
      </c>
      <c r="B224" s="1">
        <v>47.719546497453365</v>
      </c>
      <c r="C224" s="1">
        <v>-11.719546497453365</v>
      </c>
      <c r="E224" s="1">
        <v>39.504950495049506</v>
      </c>
      <c r="F224" s="1">
        <v>36</v>
      </c>
      <c r="P224">
        <v>41</v>
      </c>
      <c r="Q224">
        <v>41</v>
      </c>
      <c r="R224">
        <f t="shared" si="3"/>
        <v>48.19829257573582</v>
      </c>
    </row>
    <row r="225" spans="1:18">
      <c r="A225" s="1">
        <v>201</v>
      </c>
      <c r="B225" s="1">
        <v>47.18760641047286</v>
      </c>
      <c r="C225" s="1">
        <v>-11.18760641047286</v>
      </c>
      <c r="E225" s="1">
        <v>39.702970297029701</v>
      </c>
      <c r="F225" s="1">
        <v>36</v>
      </c>
      <c r="P225">
        <v>70</v>
      </c>
      <c r="Q225">
        <v>41</v>
      </c>
      <c r="R225">
        <f t="shared" si="3"/>
        <v>48.96960570185756</v>
      </c>
    </row>
    <row r="226" spans="1:18">
      <c r="A226" s="1">
        <v>202</v>
      </c>
      <c r="B226" s="1">
        <v>49.395157771441966</v>
      </c>
      <c r="C226" s="1">
        <v>-12.395157771441966</v>
      </c>
      <c r="E226" s="1">
        <v>39.900990099009903</v>
      </c>
      <c r="F226" s="1">
        <v>37</v>
      </c>
      <c r="P226">
        <v>40</v>
      </c>
      <c r="Q226">
        <v>41</v>
      </c>
      <c r="R226">
        <f t="shared" si="3"/>
        <v>48.171695571386799</v>
      </c>
    </row>
    <row r="227" spans="1:18">
      <c r="A227" s="1">
        <v>203</v>
      </c>
      <c r="B227" s="1">
        <v>48.464262619226076</v>
      </c>
      <c r="C227" s="1">
        <v>-11.464262619226076</v>
      </c>
      <c r="E227" s="1">
        <v>40.099009900990097</v>
      </c>
      <c r="F227" s="1">
        <v>37</v>
      </c>
      <c r="P227">
        <v>13</v>
      </c>
      <c r="Q227">
        <v>41</v>
      </c>
      <c r="R227">
        <f t="shared" si="3"/>
        <v>47.453576453963109</v>
      </c>
    </row>
    <row r="228" spans="1:18">
      <c r="A228" s="1">
        <v>204</v>
      </c>
      <c r="B228" s="1">
        <v>47.559964471359216</v>
      </c>
      <c r="C228" s="1">
        <v>-9.5599644713592156</v>
      </c>
      <c r="E228" s="1">
        <v>40.297029702970299</v>
      </c>
      <c r="F228" s="1">
        <v>38</v>
      </c>
      <c r="P228">
        <v>6</v>
      </c>
      <c r="Q228">
        <v>41</v>
      </c>
      <c r="R228">
        <f t="shared" si="3"/>
        <v>47.267397423519931</v>
      </c>
    </row>
    <row r="229" spans="1:18">
      <c r="A229" s="1">
        <v>205</v>
      </c>
      <c r="B229" s="1">
        <v>47.719546497453365</v>
      </c>
      <c r="C229" s="1">
        <v>-9.719546497453365</v>
      </c>
      <c r="E229" s="1">
        <v>40.495049504950494</v>
      </c>
      <c r="F229" s="1">
        <v>38</v>
      </c>
      <c r="P229">
        <v>54</v>
      </c>
      <c r="Q229">
        <v>41</v>
      </c>
      <c r="R229">
        <f t="shared" si="3"/>
        <v>48.544053632273155</v>
      </c>
    </row>
    <row r="230" spans="1:18">
      <c r="A230" s="1">
        <v>206</v>
      </c>
      <c r="B230" s="1">
        <v>48.118501562688749</v>
      </c>
      <c r="C230" s="1">
        <v>-9.1185015626887491</v>
      </c>
      <c r="E230" s="1">
        <v>40.693069306930695</v>
      </c>
      <c r="F230" s="1">
        <v>39</v>
      </c>
      <c r="P230">
        <v>53</v>
      </c>
      <c r="Q230">
        <v>41</v>
      </c>
      <c r="R230">
        <f t="shared" si="3"/>
        <v>48.517456627924126</v>
      </c>
    </row>
    <row r="231" spans="1:18">
      <c r="A231" s="1">
        <v>207</v>
      </c>
      <c r="B231" s="1">
        <v>47.985516540943621</v>
      </c>
      <c r="C231" s="1">
        <v>-8.9855165409436211</v>
      </c>
      <c r="E231" s="1">
        <v>40.89108910891089</v>
      </c>
      <c r="F231" s="1">
        <v>39</v>
      </c>
      <c r="P231">
        <v>6</v>
      </c>
      <c r="Q231">
        <v>41</v>
      </c>
      <c r="R231">
        <f t="shared" si="3"/>
        <v>47.267397423519931</v>
      </c>
    </row>
    <row r="232" spans="1:18">
      <c r="A232" s="1">
        <v>208</v>
      </c>
      <c r="B232" s="1">
        <v>47.161009406123831</v>
      </c>
      <c r="C232" s="1">
        <v>-8.1610094061238314</v>
      </c>
      <c r="E232" s="1">
        <v>41.089108910891092</v>
      </c>
      <c r="F232" s="1">
        <v>39</v>
      </c>
      <c r="P232">
        <v>40</v>
      </c>
      <c r="Q232">
        <v>41</v>
      </c>
      <c r="R232">
        <f t="shared" si="3"/>
        <v>48.171695571386799</v>
      </c>
    </row>
    <row r="233" spans="1:18">
      <c r="A233" s="1">
        <v>209</v>
      </c>
      <c r="B233" s="1">
        <v>48.304680593131927</v>
      </c>
      <c r="C233" s="1">
        <v>-9.304680593131927</v>
      </c>
      <c r="E233" s="1">
        <v>41.287128712871286</v>
      </c>
      <c r="F233" s="1">
        <v>39</v>
      </c>
      <c r="P233">
        <v>73</v>
      </c>
      <c r="Q233">
        <v>41</v>
      </c>
      <c r="R233">
        <f t="shared" si="3"/>
        <v>49.049396714904631</v>
      </c>
    </row>
    <row r="234" spans="1:18">
      <c r="A234" s="1">
        <v>210</v>
      </c>
      <c r="B234" s="1">
        <v>49.714321823630272</v>
      </c>
      <c r="C234" s="1">
        <v>-10.714321823630272</v>
      </c>
      <c r="E234" s="1">
        <v>41.485148514851488</v>
      </c>
      <c r="F234" s="1">
        <v>39</v>
      </c>
      <c r="P234">
        <v>100</v>
      </c>
      <c r="Q234">
        <v>41</v>
      </c>
      <c r="R234">
        <f t="shared" si="3"/>
        <v>49.767515832328321</v>
      </c>
    </row>
    <row r="235" spans="1:18">
      <c r="A235" s="1">
        <v>211</v>
      </c>
      <c r="B235" s="1">
        <v>47.746143501802393</v>
      </c>
      <c r="C235" s="1">
        <v>-8.7461435018023934</v>
      </c>
      <c r="E235" s="1">
        <v>41.683168316831683</v>
      </c>
      <c r="F235" s="1">
        <v>39</v>
      </c>
      <c r="P235">
        <v>43</v>
      </c>
      <c r="Q235">
        <v>41</v>
      </c>
      <c r="R235">
        <f t="shared" si="3"/>
        <v>48.25148658443387</v>
      </c>
    </row>
    <row r="236" spans="1:18">
      <c r="A236" s="1">
        <v>212</v>
      </c>
      <c r="B236" s="1">
        <v>48.091904558339721</v>
      </c>
      <c r="C236" s="1">
        <v>-9.0919045583397207</v>
      </c>
      <c r="E236" s="1">
        <v>41.881188118811885</v>
      </c>
      <c r="F236" s="1">
        <v>39</v>
      </c>
      <c r="P236">
        <v>80</v>
      </c>
      <c r="Q236">
        <v>41</v>
      </c>
      <c r="R236">
        <f t="shared" si="3"/>
        <v>49.235575745347809</v>
      </c>
    </row>
    <row r="237" spans="1:18">
      <c r="A237" s="1">
        <v>213</v>
      </c>
      <c r="B237" s="1">
        <v>47.666352488755315</v>
      </c>
      <c r="C237" s="1">
        <v>-8.6663524887553152</v>
      </c>
      <c r="E237" s="1">
        <v>42.079207920792079</v>
      </c>
      <c r="F237" s="1">
        <v>39</v>
      </c>
      <c r="P237">
        <v>65</v>
      </c>
      <c r="Q237">
        <v>41</v>
      </c>
      <c r="R237">
        <f t="shared" si="3"/>
        <v>48.836620680112432</v>
      </c>
    </row>
    <row r="238" spans="1:18">
      <c r="A238" s="1">
        <v>214</v>
      </c>
      <c r="B238" s="1">
        <v>48.96960570185756</v>
      </c>
      <c r="C238" s="1">
        <v>-9.9696057018575601</v>
      </c>
      <c r="E238" s="1">
        <v>42.277227722772281</v>
      </c>
      <c r="F238" s="1">
        <v>39</v>
      </c>
      <c r="P238">
        <v>52</v>
      </c>
      <c r="Q238">
        <v>41</v>
      </c>
      <c r="R238">
        <f t="shared" si="3"/>
        <v>48.490859623575098</v>
      </c>
    </row>
    <row r="239" spans="1:18">
      <c r="A239" s="1">
        <v>215</v>
      </c>
      <c r="B239" s="1">
        <v>48.570650636622176</v>
      </c>
      <c r="C239" s="1">
        <v>-9.570650636622176</v>
      </c>
      <c r="E239" s="1">
        <v>42.475247524752476</v>
      </c>
      <c r="F239" s="1">
        <v>39</v>
      </c>
      <c r="P239">
        <v>89</v>
      </c>
      <c r="Q239">
        <v>41</v>
      </c>
      <c r="R239">
        <f t="shared" si="3"/>
        <v>49.474948784489037</v>
      </c>
    </row>
    <row r="240" spans="1:18">
      <c r="A240" s="1">
        <v>216</v>
      </c>
      <c r="B240" s="1">
        <v>47.267397423519931</v>
      </c>
      <c r="C240" s="1">
        <v>-8.267397423519931</v>
      </c>
      <c r="E240" s="1">
        <v>42.67326732673267</v>
      </c>
      <c r="F240" s="1">
        <v>39</v>
      </c>
      <c r="P240">
        <v>77</v>
      </c>
      <c r="Q240">
        <v>42</v>
      </c>
      <c r="R240">
        <f t="shared" si="3"/>
        <v>49.155784732300738</v>
      </c>
    </row>
    <row r="241" spans="1:18">
      <c r="A241" s="1">
        <v>217</v>
      </c>
      <c r="B241" s="1">
        <v>48.703635658367304</v>
      </c>
      <c r="C241" s="1">
        <v>-8.703635658367304</v>
      </c>
      <c r="E241" s="1">
        <v>42.871287128712872</v>
      </c>
      <c r="F241" s="1">
        <v>40</v>
      </c>
      <c r="P241">
        <v>62</v>
      </c>
      <c r="Q241">
        <v>42</v>
      </c>
      <c r="R241">
        <f t="shared" si="3"/>
        <v>48.756829667065354</v>
      </c>
    </row>
    <row r="242" spans="1:18">
      <c r="A242" s="1">
        <v>218</v>
      </c>
      <c r="B242" s="1">
        <v>47.293994427868959</v>
      </c>
      <c r="C242" s="1">
        <v>-7.2939944278689595</v>
      </c>
      <c r="E242" s="1">
        <v>43.069306930693067</v>
      </c>
      <c r="F242" s="1">
        <v>40</v>
      </c>
      <c r="P242">
        <v>45</v>
      </c>
      <c r="Q242">
        <v>42</v>
      </c>
      <c r="R242">
        <f t="shared" si="3"/>
        <v>48.30468059313192</v>
      </c>
    </row>
    <row r="243" spans="1:18">
      <c r="A243" s="1">
        <v>219</v>
      </c>
      <c r="B243" s="1">
        <v>47.18760641047286</v>
      </c>
      <c r="C243" s="1">
        <v>-7.1876064104728599</v>
      </c>
      <c r="E243" s="1">
        <v>43.267326732673268</v>
      </c>
      <c r="F243" s="1">
        <v>40</v>
      </c>
      <c r="P243">
        <v>27</v>
      </c>
      <c r="Q243">
        <v>42</v>
      </c>
      <c r="R243">
        <f t="shared" si="3"/>
        <v>47.825934514849465</v>
      </c>
    </row>
    <row r="244" spans="1:18">
      <c r="A244" s="1">
        <v>220</v>
      </c>
      <c r="B244" s="1">
        <v>47.161009406123831</v>
      </c>
      <c r="C244" s="1">
        <v>-7.1610094061238314</v>
      </c>
      <c r="E244" s="1">
        <v>43.465346534653463</v>
      </c>
      <c r="F244" s="1">
        <v>40</v>
      </c>
      <c r="P244">
        <v>73</v>
      </c>
      <c r="Q244">
        <v>42</v>
      </c>
      <c r="R244">
        <f t="shared" si="3"/>
        <v>49.049396714904631</v>
      </c>
    </row>
    <row r="245" spans="1:18">
      <c r="A245" s="1">
        <v>221</v>
      </c>
      <c r="B245" s="1">
        <v>48.703635658367304</v>
      </c>
      <c r="C245" s="1">
        <v>-7.703635658367304</v>
      </c>
      <c r="E245" s="1">
        <v>43.663366336633665</v>
      </c>
      <c r="F245" s="1">
        <v>41</v>
      </c>
      <c r="P245">
        <v>64</v>
      </c>
      <c r="Q245">
        <v>42</v>
      </c>
      <c r="R245">
        <f t="shared" si="3"/>
        <v>48.810023675763404</v>
      </c>
    </row>
    <row r="246" spans="1:18">
      <c r="A246" s="1">
        <v>222</v>
      </c>
      <c r="B246" s="1">
        <v>47.905725527896543</v>
      </c>
      <c r="C246" s="1">
        <v>-6.9057255278965428</v>
      </c>
      <c r="E246" s="1">
        <v>43.861386138613859</v>
      </c>
      <c r="F246" s="1">
        <v>41</v>
      </c>
      <c r="P246">
        <v>56</v>
      </c>
      <c r="Q246">
        <v>43</v>
      </c>
      <c r="R246">
        <f t="shared" si="3"/>
        <v>48.597247640971204</v>
      </c>
    </row>
    <row r="247" spans="1:18">
      <c r="A247" s="1">
        <v>223</v>
      </c>
      <c r="B247" s="1">
        <v>48.19829257573582</v>
      </c>
      <c r="C247" s="1">
        <v>-7.1982925757358203</v>
      </c>
      <c r="E247" s="1">
        <v>44.059405940594061</v>
      </c>
      <c r="F247" s="1">
        <v>41</v>
      </c>
      <c r="P247">
        <v>68</v>
      </c>
      <c r="Q247">
        <v>43</v>
      </c>
      <c r="R247">
        <f t="shared" si="3"/>
        <v>48.91641169315951</v>
      </c>
    </row>
    <row r="248" spans="1:18">
      <c r="A248" s="1">
        <v>224</v>
      </c>
      <c r="B248" s="1">
        <v>48.96960570185756</v>
      </c>
      <c r="C248" s="1">
        <v>-7.9696057018575601</v>
      </c>
      <c r="E248" s="1">
        <v>44.257425742574256</v>
      </c>
      <c r="F248" s="1">
        <v>41</v>
      </c>
      <c r="P248">
        <v>11</v>
      </c>
      <c r="Q248">
        <v>43</v>
      </c>
      <c r="R248">
        <f t="shared" si="3"/>
        <v>47.400382445265059</v>
      </c>
    </row>
    <row r="249" spans="1:18">
      <c r="A249" s="1">
        <v>225</v>
      </c>
      <c r="B249" s="1">
        <v>48.171695571386799</v>
      </c>
      <c r="C249" s="1">
        <v>-7.1716955713867989</v>
      </c>
      <c r="E249" s="1">
        <v>44.455445544554458</v>
      </c>
      <c r="F249" s="1">
        <v>41</v>
      </c>
      <c r="P249">
        <v>78</v>
      </c>
      <c r="Q249">
        <v>43</v>
      </c>
      <c r="R249">
        <f t="shared" si="3"/>
        <v>49.182381736649759</v>
      </c>
    </row>
    <row r="250" spans="1:18">
      <c r="A250" s="1">
        <v>226</v>
      </c>
      <c r="B250" s="1">
        <v>47.453576453963109</v>
      </c>
      <c r="C250" s="1">
        <v>-6.4535764539631089</v>
      </c>
      <c r="E250" s="1">
        <v>44.653465346534652</v>
      </c>
      <c r="F250" s="1">
        <v>41</v>
      </c>
      <c r="P250">
        <v>53</v>
      </c>
      <c r="Q250">
        <v>43</v>
      </c>
      <c r="R250">
        <f t="shared" si="3"/>
        <v>48.517456627924126</v>
      </c>
    </row>
    <row r="251" spans="1:18">
      <c r="A251" s="1">
        <v>227</v>
      </c>
      <c r="B251" s="1">
        <v>47.267397423519931</v>
      </c>
      <c r="C251" s="1">
        <v>-6.267397423519931</v>
      </c>
      <c r="E251" s="1">
        <v>44.851485148514854</v>
      </c>
      <c r="F251" s="1">
        <v>41</v>
      </c>
      <c r="P251">
        <v>93</v>
      </c>
      <c r="Q251">
        <v>43</v>
      </c>
      <c r="R251">
        <f t="shared" si="3"/>
        <v>49.581336801885143</v>
      </c>
    </row>
    <row r="252" spans="1:18">
      <c r="A252" s="1">
        <v>228</v>
      </c>
      <c r="B252" s="1">
        <v>48.544053632273155</v>
      </c>
      <c r="C252" s="1">
        <v>-7.5440536322731546</v>
      </c>
      <c r="E252" s="1">
        <v>45.049504950495049</v>
      </c>
      <c r="F252" s="1">
        <v>41</v>
      </c>
      <c r="P252">
        <v>4</v>
      </c>
      <c r="Q252">
        <v>43</v>
      </c>
      <c r="R252">
        <f t="shared" si="3"/>
        <v>47.214203414821881</v>
      </c>
    </row>
    <row r="253" spans="1:18">
      <c r="A253" s="1">
        <v>229</v>
      </c>
      <c r="B253" s="1">
        <v>48.517456627924126</v>
      </c>
      <c r="C253" s="1">
        <v>-7.5174566279241262</v>
      </c>
      <c r="E253" s="1">
        <v>45.24752475247525</v>
      </c>
      <c r="F253" s="1">
        <v>41</v>
      </c>
      <c r="P253">
        <v>51</v>
      </c>
      <c r="Q253">
        <v>43</v>
      </c>
      <c r="R253">
        <f t="shared" si="3"/>
        <v>48.464262619226076</v>
      </c>
    </row>
    <row r="254" spans="1:18">
      <c r="A254" s="1">
        <v>230</v>
      </c>
      <c r="B254" s="1">
        <v>47.267397423519931</v>
      </c>
      <c r="C254" s="1">
        <v>-6.267397423519931</v>
      </c>
      <c r="E254" s="1">
        <v>45.445544554455445</v>
      </c>
      <c r="F254" s="1">
        <v>41</v>
      </c>
      <c r="P254">
        <v>84</v>
      </c>
      <c r="Q254">
        <v>43</v>
      </c>
      <c r="R254">
        <f t="shared" si="3"/>
        <v>49.341963762743916</v>
      </c>
    </row>
    <row r="255" spans="1:18">
      <c r="A255" s="1">
        <v>231</v>
      </c>
      <c r="B255" s="1">
        <v>48.171695571386799</v>
      </c>
      <c r="C255" s="1">
        <v>-7.1716955713867989</v>
      </c>
      <c r="E255" s="1">
        <v>45.643564356435647</v>
      </c>
      <c r="F255" s="1">
        <v>41</v>
      </c>
      <c r="P255">
        <v>67</v>
      </c>
      <c r="Q255">
        <v>43</v>
      </c>
      <c r="R255">
        <f t="shared" si="3"/>
        <v>48.889814688810482</v>
      </c>
    </row>
    <row r="256" spans="1:18">
      <c r="A256" s="1">
        <v>232</v>
      </c>
      <c r="B256" s="1">
        <v>49.049396714904631</v>
      </c>
      <c r="C256" s="1">
        <v>-8.0493967149046313</v>
      </c>
      <c r="E256" s="1">
        <v>45.841584158415841</v>
      </c>
      <c r="F256" s="1">
        <v>41</v>
      </c>
      <c r="P256">
        <v>39</v>
      </c>
      <c r="Q256">
        <v>44</v>
      </c>
      <c r="R256">
        <f t="shared" si="3"/>
        <v>48.14509856703777</v>
      </c>
    </row>
    <row r="257" spans="1:18">
      <c r="A257" s="1">
        <v>233</v>
      </c>
      <c r="B257" s="1">
        <v>49.767515832328321</v>
      </c>
      <c r="C257" s="1">
        <v>-8.7675158323283213</v>
      </c>
      <c r="E257" s="1">
        <v>46.039603960396043</v>
      </c>
      <c r="F257" s="1">
        <v>41</v>
      </c>
      <c r="P257">
        <v>88</v>
      </c>
      <c r="Q257">
        <v>44</v>
      </c>
      <c r="R257">
        <f t="shared" si="3"/>
        <v>49.448351780140015</v>
      </c>
    </row>
    <row r="258" spans="1:18">
      <c r="A258" s="1">
        <v>234</v>
      </c>
      <c r="B258" s="1">
        <v>48.25148658443387</v>
      </c>
      <c r="C258" s="1">
        <v>-7.2514865844338701</v>
      </c>
      <c r="E258" s="1">
        <v>46.237623762376238</v>
      </c>
      <c r="F258" s="1">
        <v>41</v>
      </c>
      <c r="P258">
        <v>79</v>
      </c>
      <c r="Q258">
        <v>45</v>
      </c>
      <c r="R258">
        <f t="shared" si="3"/>
        <v>49.208978740998788</v>
      </c>
    </row>
    <row r="259" spans="1:18">
      <c r="A259" s="1">
        <v>235</v>
      </c>
      <c r="B259" s="1">
        <v>49.235575745347809</v>
      </c>
      <c r="C259" s="1">
        <v>-8.2355757453478091</v>
      </c>
      <c r="E259" s="1">
        <v>46.43564356435644</v>
      </c>
      <c r="F259" s="1">
        <v>41</v>
      </c>
      <c r="P259">
        <v>85</v>
      </c>
      <c r="Q259">
        <v>46</v>
      </c>
      <c r="R259">
        <f t="shared" ref="R259:R322" si="4">$B$17+$B$18*P259</f>
        <v>49.368560767092937</v>
      </c>
    </row>
    <row r="260" spans="1:18">
      <c r="A260" s="1">
        <v>236</v>
      </c>
      <c r="B260" s="1">
        <v>48.836620680112432</v>
      </c>
      <c r="C260" s="1">
        <v>-7.8366206801124321</v>
      </c>
      <c r="E260" s="1">
        <v>46.633663366336634</v>
      </c>
      <c r="F260" s="1">
        <v>41</v>
      </c>
      <c r="P260">
        <v>9</v>
      </c>
      <c r="Q260">
        <v>46</v>
      </c>
      <c r="R260">
        <f t="shared" si="4"/>
        <v>47.347188436567009</v>
      </c>
    </row>
    <row r="261" spans="1:18">
      <c r="A261" s="1">
        <v>237</v>
      </c>
      <c r="B261" s="1">
        <v>48.490859623575098</v>
      </c>
      <c r="C261" s="1">
        <v>-7.4908596235750977</v>
      </c>
      <c r="E261" s="1">
        <v>46.831683168316829</v>
      </c>
      <c r="F261" s="1">
        <v>41</v>
      </c>
      <c r="P261">
        <v>46</v>
      </c>
      <c r="Q261">
        <v>46</v>
      </c>
      <c r="R261">
        <f t="shared" si="4"/>
        <v>48.331277597480948</v>
      </c>
    </row>
    <row r="262" spans="1:18">
      <c r="A262" s="1">
        <v>238</v>
      </c>
      <c r="B262" s="1">
        <v>49.474948784489037</v>
      </c>
      <c r="C262" s="1">
        <v>-8.4749487844890368</v>
      </c>
      <c r="E262" s="1">
        <v>47.029702970297031</v>
      </c>
      <c r="F262" s="1">
        <v>41</v>
      </c>
      <c r="P262">
        <v>29</v>
      </c>
      <c r="Q262">
        <v>46</v>
      </c>
      <c r="R262">
        <f t="shared" si="4"/>
        <v>47.879128523547514</v>
      </c>
    </row>
    <row r="263" spans="1:18">
      <c r="A263" s="1">
        <v>239</v>
      </c>
      <c r="B263" s="1">
        <v>49.155784732300738</v>
      </c>
      <c r="C263" s="1">
        <v>-7.155784732300738</v>
      </c>
      <c r="E263" s="1">
        <v>47.227722772277225</v>
      </c>
      <c r="F263" s="1">
        <v>42</v>
      </c>
      <c r="P263">
        <v>7</v>
      </c>
      <c r="Q263">
        <v>46</v>
      </c>
      <c r="R263">
        <f t="shared" si="4"/>
        <v>47.293994427868959</v>
      </c>
    </row>
    <row r="264" spans="1:18">
      <c r="A264" s="1">
        <v>240</v>
      </c>
      <c r="B264" s="1">
        <v>48.756829667065354</v>
      </c>
      <c r="C264" s="1">
        <v>-6.7568296670653538</v>
      </c>
      <c r="E264" s="1">
        <v>47.425742574257427</v>
      </c>
      <c r="F264" s="1">
        <v>42</v>
      </c>
      <c r="P264">
        <v>26</v>
      </c>
      <c r="Q264">
        <v>46</v>
      </c>
      <c r="R264">
        <f t="shared" si="4"/>
        <v>47.799337510500443</v>
      </c>
    </row>
    <row r="265" spans="1:18">
      <c r="A265" s="1">
        <v>241</v>
      </c>
      <c r="B265" s="1">
        <v>48.304680593131927</v>
      </c>
      <c r="C265" s="1">
        <v>-6.304680593131927</v>
      </c>
      <c r="E265" s="1">
        <v>47.623762376237622</v>
      </c>
      <c r="F265" s="1">
        <v>42</v>
      </c>
      <c r="P265">
        <v>42</v>
      </c>
      <c r="Q265">
        <v>46</v>
      </c>
      <c r="R265">
        <f t="shared" si="4"/>
        <v>48.224889580084849</v>
      </c>
    </row>
    <row r="266" spans="1:18">
      <c r="A266" s="1">
        <v>242</v>
      </c>
      <c r="B266" s="1">
        <v>47.825934514849465</v>
      </c>
      <c r="C266" s="1">
        <v>-5.8259345148494646</v>
      </c>
      <c r="E266" s="1">
        <v>47.821782178217823</v>
      </c>
      <c r="F266" s="1">
        <v>42</v>
      </c>
      <c r="P266">
        <v>56</v>
      </c>
      <c r="Q266">
        <v>46</v>
      </c>
      <c r="R266">
        <f t="shared" si="4"/>
        <v>48.597247640971204</v>
      </c>
    </row>
    <row r="267" spans="1:18">
      <c r="A267" s="1">
        <v>243</v>
      </c>
      <c r="B267" s="1">
        <v>49.049396714904631</v>
      </c>
      <c r="C267" s="1">
        <v>-7.0493967149046313</v>
      </c>
      <c r="E267" s="1">
        <v>48.019801980198018</v>
      </c>
      <c r="F267" s="1">
        <v>42</v>
      </c>
      <c r="P267">
        <v>72</v>
      </c>
      <c r="Q267">
        <v>46</v>
      </c>
      <c r="R267">
        <f t="shared" si="4"/>
        <v>49.02279971055561</v>
      </c>
    </row>
    <row r="268" spans="1:18">
      <c r="A268" s="1">
        <v>244</v>
      </c>
      <c r="B268" s="1">
        <v>48.810023675763404</v>
      </c>
      <c r="C268" s="1">
        <v>-6.8100236757634036</v>
      </c>
      <c r="E268" s="1">
        <v>48.21782178217822</v>
      </c>
      <c r="F268" s="1">
        <v>42</v>
      </c>
      <c r="P268">
        <v>21</v>
      </c>
      <c r="Q268">
        <v>46</v>
      </c>
      <c r="R268">
        <f t="shared" si="4"/>
        <v>47.666352488755315</v>
      </c>
    </row>
    <row r="269" spans="1:18">
      <c r="A269" s="1">
        <v>245</v>
      </c>
      <c r="B269" s="1">
        <v>48.597247640971204</v>
      </c>
      <c r="C269" s="1">
        <v>-5.5972476409712044</v>
      </c>
      <c r="E269" s="1">
        <v>48.415841584158414</v>
      </c>
      <c r="F269" s="1">
        <v>43</v>
      </c>
      <c r="P269">
        <v>73</v>
      </c>
      <c r="Q269">
        <v>46</v>
      </c>
      <c r="R269">
        <f t="shared" si="4"/>
        <v>49.049396714904631</v>
      </c>
    </row>
    <row r="270" spans="1:18">
      <c r="A270" s="1">
        <v>246</v>
      </c>
      <c r="B270" s="1">
        <v>48.91641169315951</v>
      </c>
      <c r="C270" s="1">
        <v>-5.9164116931595103</v>
      </c>
      <c r="E270" s="1">
        <v>48.613861386138616</v>
      </c>
      <c r="F270" s="1">
        <v>43</v>
      </c>
      <c r="P270">
        <v>31</v>
      </c>
      <c r="Q270">
        <v>46</v>
      </c>
      <c r="R270">
        <f t="shared" si="4"/>
        <v>47.932322532245571</v>
      </c>
    </row>
    <row r="271" spans="1:18">
      <c r="A271" s="1">
        <v>247</v>
      </c>
      <c r="B271" s="1">
        <v>47.400382445265059</v>
      </c>
      <c r="C271" s="1">
        <v>-4.4003824452650591</v>
      </c>
      <c r="E271" s="1">
        <v>48.811881188118811</v>
      </c>
      <c r="F271" s="1">
        <v>43</v>
      </c>
      <c r="P271">
        <v>81</v>
      </c>
      <c r="Q271">
        <v>47</v>
      </c>
      <c r="R271">
        <f t="shared" si="4"/>
        <v>49.262172749696838</v>
      </c>
    </row>
    <row r="272" spans="1:18">
      <c r="A272" s="1">
        <v>248</v>
      </c>
      <c r="B272" s="1">
        <v>49.182381736649759</v>
      </c>
      <c r="C272" s="1">
        <v>-6.1823817366497593</v>
      </c>
      <c r="E272" s="1">
        <v>49.009900990099013</v>
      </c>
      <c r="F272" s="1">
        <v>43</v>
      </c>
      <c r="P272">
        <v>90</v>
      </c>
      <c r="Q272">
        <v>47</v>
      </c>
      <c r="R272">
        <f t="shared" si="4"/>
        <v>49.501545788838065</v>
      </c>
    </row>
    <row r="273" spans="1:18">
      <c r="A273" s="1">
        <v>249</v>
      </c>
      <c r="B273" s="1">
        <v>48.517456627924126</v>
      </c>
      <c r="C273" s="1">
        <v>-5.5174566279241262</v>
      </c>
      <c r="E273" s="1">
        <v>49.207920792079207</v>
      </c>
      <c r="F273" s="1">
        <v>43</v>
      </c>
      <c r="P273">
        <v>21</v>
      </c>
      <c r="Q273">
        <v>47</v>
      </c>
      <c r="R273">
        <f t="shared" si="4"/>
        <v>47.666352488755315</v>
      </c>
    </row>
    <row r="274" spans="1:18">
      <c r="A274" s="1">
        <v>250</v>
      </c>
      <c r="B274" s="1">
        <v>49.581336801885143</v>
      </c>
      <c r="C274" s="1">
        <v>-6.5813368018851435</v>
      </c>
      <c r="E274" s="1">
        <v>49.405940594059409</v>
      </c>
      <c r="F274" s="1">
        <v>43</v>
      </c>
      <c r="P274">
        <v>32</v>
      </c>
      <c r="Q274">
        <v>47</v>
      </c>
      <c r="R274">
        <f t="shared" si="4"/>
        <v>47.958919536594593</v>
      </c>
    </row>
    <row r="275" spans="1:18">
      <c r="A275" s="1">
        <v>251</v>
      </c>
      <c r="B275" s="1">
        <v>47.214203414821881</v>
      </c>
      <c r="C275" s="1">
        <v>-4.2142034148218812</v>
      </c>
      <c r="E275" s="1">
        <v>49.603960396039604</v>
      </c>
      <c r="F275" s="1">
        <v>43</v>
      </c>
      <c r="P275">
        <v>76</v>
      </c>
      <c r="Q275">
        <v>47</v>
      </c>
      <c r="R275">
        <f t="shared" si="4"/>
        <v>49.12918772795171</v>
      </c>
    </row>
    <row r="276" spans="1:18">
      <c r="A276" s="1">
        <v>252</v>
      </c>
      <c r="B276" s="1">
        <v>48.464262619226076</v>
      </c>
      <c r="C276" s="1">
        <v>-5.4642626192260764</v>
      </c>
      <c r="E276" s="1">
        <v>49.801980198019805</v>
      </c>
      <c r="F276" s="1">
        <v>43</v>
      </c>
      <c r="P276">
        <v>62</v>
      </c>
      <c r="Q276">
        <v>48</v>
      </c>
      <c r="R276">
        <f t="shared" si="4"/>
        <v>48.756829667065354</v>
      </c>
    </row>
    <row r="277" spans="1:18">
      <c r="A277" s="1">
        <v>253</v>
      </c>
      <c r="B277" s="1">
        <v>49.341963762743916</v>
      </c>
      <c r="C277" s="1">
        <v>-6.3419637627439158</v>
      </c>
      <c r="E277" s="1">
        <v>50</v>
      </c>
      <c r="F277" s="1">
        <v>43</v>
      </c>
      <c r="P277">
        <v>53</v>
      </c>
      <c r="Q277">
        <v>48</v>
      </c>
      <c r="R277">
        <f t="shared" si="4"/>
        <v>48.517456627924126</v>
      </c>
    </row>
    <row r="278" spans="1:18">
      <c r="A278" s="1">
        <v>254</v>
      </c>
      <c r="B278" s="1">
        <v>48.889814688810482</v>
      </c>
      <c r="C278" s="1">
        <v>-5.8898146888104819</v>
      </c>
      <c r="E278" s="1">
        <v>50.198019801980202</v>
      </c>
      <c r="F278" s="1">
        <v>43</v>
      </c>
      <c r="P278">
        <v>56</v>
      </c>
      <c r="Q278">
        <v>48</v>
      </c>
      <c r="R278">
        <f t="shared" si="4"/>
        <v>48.597247640971204</v>
      </c>
    </row>
    <row r="279" spans="1:18">
      <c r="A279" s="1">
        <v>255</v>
      </c>
      <c r="B279" s="1">
        <v>48.14509856703777</v>
      </c>
      <c r="C279" s="1">
        <v>-4.1450985670377705</v>
      </c>
      <c r="E279" s="1">
        <v>50.396039603960396</v>
      </c>
      <c r="F279" s="1">
        <v>44</v>
      </c>
      <c r="P279">
        <v>80</v>
      </c>
      <c r="Q279">
        <v>48</v>
      </c>
      <c r="R279">
        <f t="shared" si="4"/>
        <v>49.235575745347809</v>
      </c>
    </row>
    <row r="280" spans="1:18">
      <c r="A280" s="1">
        <v>256</v>
      </c>
      <c r="B280" s="1">
        <v>49.448351780140015</v>
      </c>
      <c r="C280" s="1">
        <v>-5.4483517801400154</v>
      </c>
      <c r="E280" s="1">
        <v>50.594059405940598</v>
      </c>
      <c r="F280" s="1">
        <v>44</v>
      </c>
      <c r="P280">
        <v>36</v>
      </c>
      <c r="Q280">
        <v>48</v>
      </c>
      <c r="R280">
        <f t="shared" si="4"/>
        <v>48.065307553990692</v>
      </c>
    </row>
    <row r="281" spans="1:18">
      <c r="A281" s="1">
        <v>257</v>
      </c>
      <c r="B281" s="1">
        <v>49.208978740998788</v>
      </c>
      <c r="C281" s="1">
        <v>-4.2089787409987878</v>
      </c>
      <c r="E281" s="1">
        <v>50.792079207920793</v>
      </c>
      <c r="F281" s="1">
        <v>45</v>
      </c>
      <c r="P281">
        <v>30</v>
      </c>
      <c r="Q281">
        <v>49</v>
      </c>
      <c r="R281">
        <f t="shared" si="4"/>
        <v>47.905725527896543</v>
      </c>
    </row>
    <row r="282" spans="1:18">
      <c r="A282" s="1">
        <v>258</v>
      </c>
      <c r="B282" s="1">
        <v>49.368560767092937</v>
      </c>
      <c r="C282" s="1">
        <v>-3.3685607670929372</v>
      </c>
      <c r="E282" s="1">
        <v>50.990099009900987</v>
      </c>
      <c r="F282" s="1">
        <v>46</v>
      </c>
      <c r="P282">
        <v>7</v>
      </c>
      <c r="Q282">
        <v>49</v>
      </c>
      <c r="R282">
        <f t="shared" si="4"/>
        <v>47.293994427868959</v>
      </c>
    </row>
    <row r="283" spans="1:18">
      <c r="A283" s="1">
        <v>259</v>
      </c>
      <c r="B283" s="1">
        <v>47.347188436567009</v>
      </c>
      <c r="C283" s="1">
        <v>-1.3471884365670093</v>
      </c>
      <c r="E283" s="1">
        <v>51.188118811881189</v>
      </c>
      <c r="F283" s="1">
        <v>46</v>
      </c>
      <c r="P283">
        <v>65</v>
      </c>
      <c r="Q283">
        <v>49</v>
      </c>
      <c r="R283">
        <f t="shared" si="4"/>
        <v>48.836620680112432</v>
      </c>
    </row>
    <row r="284" spans="1:18">
      <c r="A284" s="1">
        <v>260</v>
      </c>
      <c r="B284" s="1">
        <v>48.331277597480948</v>
      </c>
      <c r="C284" s="1">
        <v>-2.3312775974809483</v>
      </c>
      <c r="E284" s="1">
        <v>51.386138613861384</v>
      </c>
      <c r="F284" s="1">
        <v>46</v>
      </c>
      <c r="P284">
        <v>92</v>
      </c>
      <c r="Q284">
        <v>49</v>
      </c>
      <c r="R284">
        <f t="shared" si="4"/>
        <v>49.554739797536115</v>
      </c>
    </row>
    <row r="285" spans="1:18">
      <c r="A285" s="1">
        <v>261</v>
      </c>
      <c r="B285" s="1">
        <v>47.879128523547514</v>
      </c>
      <c r="C285" s="1">
        <v>-1.8791285235475144</v>
      </c>
      <c r="E285" s="1">
        <v>51.584158415841586</v>
      </c>
      <c r="F285" s="1">
        <v>46</v>
      </c>
      <c r="P285">
        <v>53</v>
      </c>
      <c r="Q285">
        <v>50</v>
      </c>
      <c r="R285">
        <f t="shared" si="4"/>
        <v>48.517456627924126</v>
      </c>
    </row>
    <row r="286" spans="1:18">
      <c r="A286" s="1">
        <v>262</v>
      </c>
      <c r="B286" s="1">
        <v>47.293994427868959</v>
      </c>
      <c r="C286" s="1">
        <v>-1.2939944278689595</v>
      </c>
      <c r="E286" s="1">
        <v>51.78217821782178</v>
      </c>
      <c r="F286" s="1">
        <v>46</v>
      </c>
      <c r="P286">
        <v>9</v>
      </c>
      <c r="Q286">
        <v>51</v>
      </c>
      <c r="R286">
        <f t="shared" si="4"/>
        <v>47.347188436567009</v>
      </c>
    </row>
    <row r="287" spans="1:18">
      <c r="A287" s="1">
        <v>263</v>
      </c>
      <c r="B287" s="1">
        <v>47.799337510500443</v>
      </c>
      <c r="C287" s="1">
        <v>-1.7993375105004432</v>
      </c>
      <c r="E287" s="1">
        <v>51.980198019801982</v>
      </c>
      <c r="F287" s="1">
        <v>46</v>
      </c>
      <c r="P287">
        <v>10</v>
      </c>
      <c r="Q287">
        <v>52</v>
      </c>
      <c r="R287">
        <f t="shared" si="4"/>
        <v>47.373785440916038</v>
      </c>
    </row>
    <row r="288" spans="1:18">
      <c r="A288" s="1">
        <v>264</v>
      </c>
      <c r="B288" s="1">
        <v>48.224889580084849</v>
      </c>
      <c r="C288" s="1">
        <v>-2.2248895800848487</v>
      </c>
      <c r="E288" s="1">
        <v>52.178217821782177</v>
      </c>
      <c r="F288" s="1">
        <v>46</v>
      </c>
      <c r="P288">
        <v>49</v>
      </c>
      <c r="Q288">
        <v>53</v>
      </c>
      <c r="R288">
        <f t="shared" si="4"/>
        <v>48.411068610528027</v>
      </c>
    </row>
    <row r="289" spans="1:18">
      <c r="A289" s="1">
        <v>265</v>
      </c>
      <c r="B289" s="1">
        <v>48.597247640971204</v>
      </c>
      <c r="C289" s="1">
        <v>-2.5972476409712044</v>
      </c>
      <c r="E289" s="1">
        <v>52.376237623762378</v>
      </c>
      <c r="F289" s="1">
        <v>46</v>
      </c>
      <c r="P289">
        <v>60</v>
      </c>
      <c r="Q289">
        <v>54</v>
      </c>
      <c r="R289">
        <f t="shared" si="4"/>
        <v>48.703635658367304</v>
      </c>
    </row>
    <row r="290" spans="1:18">
      <c r="A290" s="1">
        <v>266</v>
      </c>
      <c r="B290" s="1">
        <v>49.02279971055561</v>
      </c>
      <c r="C290" s="1">
        <v>-3.0227997105556099</v>
      </c>
      <c r="E290" s="1">
        <v>52.574257425742573</v>
      </c>
      <c r="F290" s="1">
        <v>46</v>
      </c>
      <c r="P290">
        <v>68</v>
      </c>
      <c r="Q290">
        <v>54</v>
      </c>
      <c r="R290">
        <f t="shared" si="4"/>
        <v>48.91641169315951</v>
      </c>
    </row>
    <row r="291" spans="1:18">
      <c r="A291" s="1">
        <v>267</v>
      </c>
      <c r="B291" s="1">
        <v>47.666352488755315</v>
      </c>
      <c r="C291" s="1">
        <v>-1.6663524887553152</v>
      </c>
      <c r="E291" s="1">
        <v>52.772277227722775</v>
      </c>
      <c r="F291" s="1">
        <v>46</v>
      </c>
      <c r="P291">
        <v>57</v>
      </c>
      <c r="Q291">
        <v>54</v>
      </c>
      <c r="R291">
        <f t="shared" si="4"/>
        <v>48.623844645320226</v>
      </c>
    </row>
    <row r="292" spans="1:18">
      <c r="A292" s="1">
        <v>268</v>
      </c>
      <c r="B292" s="1">
        <v>49.049396714904631</v>
      </c>
      <c r="C292" s="1">
        <v>-3.0493967149046313</v>
      </c>
      <c r="E292" s="1">
        <v>52.970297029702969</v>
      </c>
      <c r="F292" s="1">
        <v>46</v>
      </c>
      <c r="P292">
        <v>73</v>
      </c>
      <c r="Q292">
        <v>55</v>
      </c>
      <c r="R292">
        <f t="shared" si="4"/>
        <v>49.049396714904631</v>
      </c>
    </row>
    <row r="293" spans="1:18">
      <c r="A293" s="1">
        <v>269</v>
      </c>
      <c r="B293" s="1">
        <v>47.932322532245571</v>
      </c>
      <c r="C293" s="1">
        <v>-1.9323225322455713</v>
      </c>
      <c r="E293" s="1">
        <v>53.168316831683171</v>
      </c>
      <c r="F293" s="1">
        <v>46</v>
      </c>
      <c r="P293">
        <v>93</v>
      </c>
      <c r="Q293">
        <v>55</v>
      </c>
      <c r="R293">
        <f t="shared" si="4"/>
        <v>49.581336801885143</v>
      </c>
    </row>
    <row r="294" spans="1:18">
      <c r="A294" s="1">
        <v>270</v>
      </c>
      <c r="B294" s="1">
        <v>49.262172749696838</v>
      </c>
      <c r="C294" s="1">
        <v>-2.2621727496968376</v>
      </c>
      <c r="E294" s="1">
        <v>53.366336633663366</v>
      </c>
      <c r="F294" s="1">
        <v>47</v>
      </c>
      <c r="P294">
        <v>99</v>
      </c>
      <c r="Q294">
        <v>55</v>
      </c>
      <c r="R294">
        <f t="shared" si="4"/>
        <v>49.740918827979293</v>
      </c>
    </row>
    <row r="295" spans="1:18">
      <c r="A295" s="1">
        <v>271</v>
      </c>
      <c r="B295" s="1">
        <v>49.501545788838065</v>
      </c>
      <c r="C295" s="1">
        <v>-2.5015457888380652</v>
      </c>
      <c r="E295" s="1">
        <v>53.564356435643568</v>
      </c>
      <c r="F295" s="1">
        <v>47</v>
      </c>
      <c r="P295">
        <v>25</v>
      </c>
      <c r="Q295">
        <v>56</v>
      </c>
      <c r="R295">
        <f t="shared" si="4"/>
        <v>47.772740506151415</v>
      </c>
    </row>
    <row r="296" spans="1:18">
      <c r="A296" s="1">
        <v>272</v>
      </c>
      <c r="B296" s="1">
        <v>47.666352488755315</v>
      </c>
      <c r="C296" s="1">
        <v>-0.66635248875531516</v>
      </c>
      <c r="E296" s="1">
        <v>53.762376237623762</v>
      </c>
      <c r="F296" s="1">
        <v>47</v>
      </c>
      <c r="P296">
        <v>30</v>
      </c>
      <c r="Q296">
        <v>56</v>
      </c>
      <c r="R296">
        <f t="shared" si="4"/>
        <v>47.905725527896543</v>
      </c>
    </row>
    <row r="297" spans="1:18">
      <c r="A297" s="1">
        <v>273</v>
      </c>
      <c r="B297" s="1">
        <v>47.958919536594593</v>
      </c>
      <c r="C297" s="1">
        <v>-0.95891953659459261</v>
      </c>
      <c r="E297" s="1">
        <v>53.960396039603964</v>
      </c>
      <c r="F297" s="1">
        <v>47</v>
      </c>
      <c r="P297">
        <v>44</v>
      </c>
      <c r="Q297">
        <v>56</v>
      </c>
      <c r="R297">
        <f t="shared" si="4"/>
        <v>48.278083588782899</v>
      </c>
    </row>
    <row r="298" spans="1:18">
      <c r="A298" s="1">
        <v>274</v>
      </c>
      <c r="B298" s="1">
        <v>49.12918772795171</v>
      </c>
      <c r="C298" s="1">
        <v>-2.1291877279517095</v>
      </c>
      <c r="E298" s="1">
        <v>54.158415841584159</v>
      </c>
      <c r="F298" s="1">
        <v>47</v>
      </c>
      <c r="P298">
        <v>19</v>
      </c>
      <c r="Q298">
        <v>56</v>
      </c>
      <c r="R298">
        <f t="shared" si="4"/>
        <v>47.613158480057265</v>
      </c>
    </row>
    <row r="299" spans="1:18">
      <c r="A299" s="1">
        <v>275</v>
      </c>
      <c r="B299" s="1">
        <v>48.756829667065354</v>
      </c>
      <c r="C299" s="1">
        <v>-0.75682966706535382</v>
      </c>
      <c r="E299" s="1">
        <v>54.35643564356436</v>
      </c>
      <c r="F299" s="1">
        <v>48</v>
      </c>
      <c r="P299">
        <v>87</v>
      </c>
      <c r="Q299">
        <v>56</v>
      </c>
      <c r="R299">
        <f t="shared" si="4"/>
        <v>49.421754775790987</v>
      </c>
    </row>
    <row r="300" spans="1:18">
      <c r="A300" s="1">
        <v>276</v>
      </c>
      <c r="B300" s="1">
        <v>48.517456627924126</v>
      </c>
      <c r="C300" s="1">
        <v>-0.51745662792412617</v>
      </c>
      <c r="E300" s="1">
        <v>54.554455445544555</v>
      </c>
      <c r="F300" s="1">
        <v>48</v>
      </c>
      <c r="P300">
        <v>93</v>
      </c>
      <c r="Q300">
        <v>57</v>
      </c>
      <c r="R300">
        <f t="shared" si="4"/>
        <v>49.581336801885143</v>
      </c>
    </row>
    <row r="301" spans="1:18">
      <c r="A301" s="1">
        <v>277</v>
      </c>
      <c r="B301" s="1">
        <v>48.597247640971204</v>
      </c>
      <c r="C301" s="1">
        <v>-0.59724764097120442</v>
      </c>
      <c r="E301" s="1">
        <v>54.752475247524757</v>
      </c>
      <c r="F301" s="1">
        <v>48</v>
      </c>
      <c r="P301">
        <v>78</v>
      </c>
      <c r="Q301">
        <v>57</v>
      </c>
      <c r="R301">
        <f t="shared" si="4"/>
        <v>49.182381736649759</v>
      </c>
    </row>
    <row r="302" spans="1:18">
      <c r="A302" s="1">
        <v>278</v>
      </c>
      <c r="B302" s="1">
        <v>49.235575745347809</v>
      </c>
      <c r="C302" s="1">
        <v>-1.2355757453478091</v>
      </c>
      <c r="E302" s="1">
        <v>54.950495049504951</v>
      </c>
      <c r="F302" s="1">
        <v>48</v>
      </c>
      <c r="P302">
        <v>3</v>
      </c>
      <c r="Q302">
        <v>57</v>
      </c>
      <c r="R302">
        <f t="shared" si="4"/>
        <v>47.18760641047286</v>
      </c>
    </row>
    <row r="303" spans="1:18">
      <c r="A303" s="1">
        <v>279</v>
      </c>
      <c r="B303" s="1">
        <v>48.065307553990692</v>
      </c>
      <c r="C303" s="1">
        <v>-6.5307553990692213E-2</v>
      </c>
      <c r="E303" s="1">
        <v>55.148514851485146</v>
      </c>
      <c r="F303" s="1">
        <v>48</v>
      </c>
      <c r="P303">
        <v>51</v>
      </c>
      <c r="Q303">
        <v>58</v>
      </c>
      <c r="R303">
        <f t="shared" si="4"/>
        <v>48.464262619226076</v>
      </c>
    </row>
    <row r="304" spans="1:18">
      <c r="A304" s="1">
        <v>280</v>
      </c>
      <c r="B304" s="1">
        <v>47.905725527896543</v>
      </c>
      <c r="C304" s="1">
        <v>1.0942744721034572</v>
      </c>
      <c r="E304" s="1">
        <v>55.346534653465348</v>
      </c>
      <c r="F304" s="1">
        <v>49</v>
      </c>
      <c r="P304">
        <v>97</v>
      </c>
      <c r="Q304">
        <v>58</v>
      </c>
      <c r="R304">
        <f t="shared" si="4"/>
        <v>49.687724819281243</v>
      </c>
    </row>
    <row r="305" spans="1:18">
      <c r="A305" s="1">
        <v>281</v>
      </c>
      <c r="B305" s="1">
        <v>47.293994427868959</v>
      </c>
      <c r="C305" s="1">
        <v>1.7060055721310405</v>
      </c>
      <c r="E305" s="1">
        <v>55.544554455445542</v>
      </c>
      <c r="F305" s="1">
        <v>49</v>
      </c>
      <c r="P305">
        <v>97</v>
      </c>
      <c r="Q305">
        <v>58</v>
      </c>
      <c r="R305">
        <f t="shared" si="4"/>
        <v>49.687724819281243</v>
      </c>
    </row>
    <row r="306" spans="1:18">
      <c r="A306" s="1">
        <v>282</v>
      </c>
      <c r="B306" s="1">
        <v>48.836620680112432</v>
      </c>
      <c r="C306" s="1">
        <v>0.16337931988756793</v>
      </c>
      <c r="E306" s="1">
        <v>55.742574257425744</v>
      </c>
      <c r="F306" s="1">
        <v>49</v>
      </c>
      <c r="P306">
        <v>24</v>
      </c>
      <c r="Q306">
        <v>59</v>
      </c>
      <c r="R306">
        <f t="shared" si="4"/>
        <v>47.746143501802393</v>
      </c>
    </row>
    <row r="307" spans="1:18">
      <c r="A307" s="1">
        <v>283</v>
      </c>
      <c r="B307" s="1">
        <v>49.554739797536115</v>
      </c>
      <c r="C307" s="1">
        <v>-0.55473979753611502</v>
      </c>
      <c r="E307" s="1">
        <v>55.940594059405939</v>
      </c>
      <c r="F307" s="1">
        <v>49</v>
      </c>
      <c r="P307">
        <v>51</v>
      </c>
      <c r="Q307">
        <v>59</v>
      </c>
      <c r="R307">
        <f t="shared" si="4"/>
        <v>48.464262619226076</v>
      </c>
    </row>
    <row r="308" spans="1:18">
      <c r="A308" s="1">
        <v>284</v>
      </c>
      <c r="B308" s="1">
        <v>48.517456627924126</v>
      </c>
      <c r="C308" s="1">
        <v>1.4825433720758738</v>
      </c>
      <c r="E308" s="1">
        <v>56.138613861386141</v>
      </c>
      <c r="F308" s="1">
        <v>50</v>
      </c>
      <c r="P308">
        <v>72</v>
      </c>
      <c r="Q308">
        <v>59</v>
      </c>
      <c r="R308">
        <f t="shared" si="4"/>
        <v>49.02279971055561</v>
      </c>
    </row>
    <row r="309" spans="1:18">
      <c r="A309" s="1">
        <v>285</v>
      </c>
      <c r="B309" s="1">
        <v>47.347188436567009</v>
      </c>
      <c r="C309" s="1">
        <v>3.6528115634329907</v>
      </c>
      <c r="E309" s="1">
        <v>56.336633663366335</v>
      </c>
      <c r="F309" s="1">
        <v>51</v>
      </c>
      <c r="P309">
        <v>16</v>
      </c>
      <c r="Q309">
        <v>59</v>
      </c>
      <c r="R309">
        <f t="shared" si="4"/>
        <v>47.533367467010187</v>
      </c>
    </row>
    <row r="310" spans="1:18">
      <c r="A310" s="1">
        <v>286</v>
      </c>
      <c r="B310" s="1">
        <v>47.373785440916038</v>
      </c>
      <c r="C310" s="1">
        <v>4.6262145590839623</v>
      </c>
      <c r="E310" s="1">
        <v>56.534653465346537</v>
      </c>
      <c r="F310" s="1">
        <v>52</v>
      </c>
      <c r="P310">
        <v>17</v>
      </c>
      <c r="Q310">
        <v>60</v>
      </c>
      <c r="R310">
        <f t="shared" si="4"/>
        <v>47.559964471359216</v>
      </c>
    </row>
    <row r="311" spans="1:18">
      <c r="A311" s="1">
        <v>287</v>
      </c>
      <c r="B311" s="1">
        <v>48.411068610528027</v>
      </c>
      <c r="C311" s="1">
        <v>4.5889313894719734</v>
      </c>
      <c r="E311" s="1">
        <v>56.732673267326732</v>
      </c>
      <c r="F311" s="1">
        <v>53</v>
      </c>
      <c r="P311">
        <v>48</v>
      </c>
      <c r="Q311">
        <v>60</v>
      </c>
      <c r="R311">
        <f t="shared" si="4"/>
        <v>48.384471606178998</v>
      </c>
    </row>
    <row r="312" spans="1:18">
      <c r="A312" s="1">
        <v>288</v>
      </c>
      <c r="B312" s="1">
        <v>48.703635658367304</v>
      </c>
      <c r="C312" s="1">
        <v>5.296364341632696</v>
      </c>
      <c r="E312" s="1">
        <v>56.930693069306933</v>
      </c>
      <c r="F312" s="1">
        <v>54</v>
      </c>
      <c r="P312">
        <v>66</v>
      </c>
      <c r="Q312">
        <v>60</v>
      </c>
      <c r="R312">
        <f t="shared" si="4"/>
        <v>48.863217684461453</v>
      </c>
    </row>
    <row r="313" spans="1:18">
      <c r="A313" s="1">
        <v>289</v>
      </c>
      <c r="B313" s="1">
        <v>48.91641169315951</v>
      </c>
      <c r="C313" s="1">
        <v>5.0835883068404897</v>
      </c>
      <c r="E313" s="1">
        <v>57.128712871287128</v>
      </c>
      <c r="F313" s="1">
        <v>54</v>
      </c>
      <c r="P313">
        <v>39</v>
      </c>
      <c r="Q313">
        <v>60</v>
      </c>
      <c r="R313">
        <f t="shared" si="4"/>
        <v>48.14509856703777</v>
      </c>
    </row>
    <row r="314" spans="1:18">
      <c r="A314" s="1">
        <v>290</v>
      </c>
      <c r="B314" s="1">
        <v>48.623844645320226</v>
      </c>
      <c r="C314" s="1">
        <v>5.3761553546797742</v>
      </c>
      <c r="E314" s="1">
        <v>57.32673267326733</v>
      </c>
      <c r="F314" s="1">
        <v>54</v>
      </c>
      <c r="P314">
        <v>84</v>
      </c>
      <c r="Q314">
        <v>60</v>
      </c>
      <c r="R314">
        <f t="shared" si="4"/>
        <v>49.341963762743916</v>
      </c>
    </row>
    <row r="315" spans="1:18">
      <c r="A315" s="1">
        <v>291</v>
      </c>
      <c r="B315" s="1">
        <v>49.049396714904631</v>
      </c>
      <c r="C315" s="1">
        <v>5.9506032850953687</v>
      </c>
      <c r="E315" s="1">
        <v>57.524752475247524</v>
      </c>
      <c r="F315" s="1">
        <v>55</v>
      </c>
      <c r="P315">
        <v>26</v>
      </c>
      <c r="Q315">
        <v>60</v>
      </c>
      <c r="R315">
        <f t="shared" si="4"/>
        <v>47.799337510500443</v>
      </c>
    </row>
    <row r="316" spans="1:18">
      <c r="A316" s="1">
        <v>292</v>
      </c>
      <c r="B316" s="1">
        <v>49.581336801885143</v>
      </c>
      <c r="C316" s="1">
        <v>5.4186631981148565</v>
      </c>
      <c r="E316" s="1">
        <v>57.722772277227726</v>
      </c>
      <c r="F316" s="1">
        <v>55</v>
      </c>
      <c r="P316">
        <v>98</v>
      </c>
      <c r="Q316">
        <v>60</v>
      </c>
      <c r="R316">
        <f t="shared" si="4"/>
        <v>49.714321823630272</v>
      </c>
    </row>
    <row r="317" spans="1:18">
      <c r="A317" s="1">
        <v>293</v>
      </c>
      <c r="B317" s="1">
        <v>49.740918827979293</v>
      </c>
      <c r="C317" s="1">
        <v>5.2590811720207071</v>
      </c>
      <c r="E317" s="1">
        <v>57.920792079207921</v>
      </c>
      <c r="F317" s="1">
        <v>55</v>
      </c>
      <c r="P317">
        <v>22</v>
      </c>
      <c r="Q317">
        <v>60</v>
      </c>
      <c r="R317">
        <f t="shared" si="4"/>
        <v>47.692949493104337</v>
      </c>
    </row>
    <row r="318" spans="1:18">
      <c r="A318" s="1">
        <v>294</v>
      </c>
      <c r="B318" s="1">
        <v>47.772740506151415</v>
      </c>
      <c r="C318" s="1">
        <v>8.2272594938485852</v>
      </c>
      <c r="E318" s="1">
        <v>58.118811881188122</v>
      </c>
      <c r="F318" s="1">
        <v>56</v>
      </c>
      <c r="P318">
        <v>90</v>
      </c>
      <c r="Q318">
        <v>60</v>
      </c>
      <c r="R318">
        <f t="shared" si="4"/>
        <v>49.501545788838065</v>
      </c>
    </row>
    <row r="319" spans="1:18">
      <c r="A319" s="1">
        <v>295</v>
      </c>
      <c r="B319" s="1">
        <v>47.905725527896543</v>
      </c>
      <c r="C319" s="1">
        <v>8.0942744721034572</v>
      </c>
      <c r="E319" s="1">
        <v>58.316831683168317</v>
      </c>
      <c r="F319" s="1">
        <v>56</v>
      </c>
      <c r="P319">
        <v>87</v>
      </c>
      <c r="Q319">
        <v>60</v>
      </c>
      <c r="R319">
        <f t="shared" si="4"/>
        <v>49.421754775790987</v>
      </c>
    </row>
    <row r="320" spans="1:18">
      <c r="A320" s="1">
        <v>296</v>
      </c>
      <c r="B320" s="1">
        <v>48.278083588782899</v>
      </c>
      <c r="C320" s="1">
        <v>7.7219164112171015</v>
      </c>
      <c r="E320" s="1">
        <v>58.514851485148519</v>
      </c>
      <c r="F320" s="1">
        <v>56</v>
      </c>
      <c r="P320">
        <v>59</v>
      </c>
      <c r="Q320">
        <v>60</v>
      </c>
      <c r="R320">
        <f t="shared" si="4"/>
        <v>48.677038654018276</v>
      </c>
    </row>
    <row r="321" spans="1:18">
      <c r="A321" s="1">
        <v>297</v>
      </c>
      <c r="B321" s="1">
        <v>47.613158480057265</v>
      </c>
      <c r="C321" s="1">
        <v>8.3868415199427346</v>
      </c>
      <c r="E321" s="1">
        <v>58.712871287128714</v>
      </c>
      <c r="F321" s="1">
        <v>56</v>
      </c>
      <c r="P321">
        <v>16</v>
      </c>
      <c r="Q321">
        <v>60</v>
      </c>
      <c r="R321">
        <f t="shared" si="4"/>
        <v>47.533367467010187</v>
      </c>
    </row>
    <row r="322" spans="1:18">
      <c r="A322" s="1">
        <v>298</v>
      </c>
      <c r="B322" s="1">
        <v>49.421754775790987</v>
      </c>
      <c r="C322" s="1">
        <v>6.578245224209013</v>
      </c>
      <c r="E322" s="1">
        <v>58.910891089108915</v>
      </c>
      <c r="F322" s="1">
        <v>56</v>
      </c>
      <c r="P322">
        <v>81</v>
      </c>
      <c r="Q322">
        <v>61</v>
      </c>
      <c r="R322">
        <f t="shared" si="4"/>
        <v>49.262172749696838</v>
      </c>
    </row>
    <row r="323" spans="1:18">
      <c r="A323" s="1">
        <v>299</v>
      </c>
      <c r="B323" s="1">
        <v>49.581336801885143</v>
      </c>
      <c r="C323" s="1">
        <v>7.4186631981148565</v>
      </c>
      <c r="E323" s="1">
        <v>59.10891089108911</v>
      </c>
      <c r="F323" s="1">
        <v>57</v>
      </c>
      <c r="P323">
        <v>18</v>
      </c>
      <c r="Q323">
        <v>61</v>
      </c>
      <c r="R323">
        <f t="shared" ref="R323:R386" si="5">$B$17+$B$18*P323</f>
        <v>47.586561475708237</v>
      </c>
    </row>
    <row r="324" spans="1:18">
      <c r="A324" s="1">
        <v>300</v>
      </c>
      <c r="B324" s="1">
        <v>49.182381736649759</v>
      </c>
      <c r="C324" s="1">
        <v>7.8176182633502407</v>
      </c>
      <c r="E324" s="1">
        <v>59.306930693069305</v>
      </c>
      <c r="F324" s="1">
        <v>57</v>
      </c>
      <c r="P324">
        <v>2</v>
      </c>
      <c r="Q324">
        <v>61</v>
      </c>
      <c r="R324">
        <f t="shared" si="5"/>
        <v>47.161009406123831</v>
      </c>
    </row>
    <row r="325" spans="1:18">
      <c r="A325" s="1">
        <v>301</v>
      </c>
      <c r="B325" s="1">
        <v>47.18760641047286</v>
      </c>
      <c r="C325" s="1">
        <v>9.8123935895271401</v>
      </c>
      <c r="E325" s="1">
        <v>59.504950495049506</v>
      </c>
      <c r="F325" s="1">
        <v>57</v>
      </c>
      <c r="P325">
        <v>3</v>
      </c>
      <c r="Q325">
        <v>61</v>
      </c>
      <c r="R325">
        <f t="shared" si="5"/>
        <v>47.18760641047286</v>
      </c>
    </row>
    <row r="326" spans="1:18">
      <c r="A326" s="1">
        <v>302</v>
      </c>
      <c r="B326" s="1">
        <v>48.464262619226076</v>
      </c>
      <c r="C326" s="1">
        <v>9.5357373807739236</v>
      </c>
      <c r="E326" s="1">
        <v>59.702970297029701</v>
      </c>
      <c r="F326" s="1">
        <v>58</v>
      </c>
      <c r="P326">
        <v>62</v>
      </c>
      <c r="Q326">
        <v>61</v>
      </c>
      <c r="R326">
        <f t="shared" si="5"/>
        <v>48.756829667065354</v>
      </c>
    </row>
    <row r="327" spans="1:18">
      <c r="A327" s="1">
        <v>303</v>
      </c>
      <c r="B327" s="1">
        <v>49.687724819281243</v>
      </c>
      <c r="C327" s="1">
        <v>8.3122751807187569</v>
      </c>
      <c r="E327" s="1">
        <v>59.900990099009903</v>
      </c>
      <c r="F327" s="1">
        <v>58</v>
      </c>
      <c r="P327">
        <v>10</v>
      </c>
      <c r="Q327">
        <v>61</v>
      </c>
      <c r="R327">
        <f t="shared" si="5"/>
        <v>47.373785440916038</v>
      </c>
    </row>
    <row r="328" spans="1:18">
      <c r="A328" s="1">
        <v>304</v>
      </c>
      <c r="B328" s="1">
        <v>49.687724819281243</v>
      </c>
      <c r="C328" s="1">
        <v>8.3122751807187569</v>
      </c>
      <c r="E328" s="1">
        <v>60.099009900990097</v>
      </c>
      <c r="F328" s="1">
        <v>58</v>
      </c>
      <c r="P328">
        <v>89</v>
      </c>
      <c r="Q328">
        <v>61</v>
      </c>
      <c r="R328">
        <f t="shared" si="5"/>
        <v>49.474948784489037</v>
      </c>
    </row>
    <row r="329" spans="1:18">
      <c r="A329" s="1">
        <v>305</v>
      </c>
      <c r="B329" s="1">
        <v>47.746143501802393</v>
      </c>
      <c r="C329" s="1">
        <v>11.253856498197607</v>
      </c>
      <c r="E329" s="1">
        <v>60.297029702970299</v>
      </c>
      <c r="F329" s="1">
        <v>59</v>
      </c>
      <c r="P329">
        <v>12</v>
      </c>
      <c r="Q329">
        <v>61</v>
      </c>
      <c r="R329">
        <f t="shared" si="5"/>
        <v>47.426979449614088</v>
      </c>
    </row>
    <row r="330" spans="1:18">
      <c r="A330" s="1">
        <v>306</v>
      </c>
      <c r="B330" s="1">
        <v>48.464262619226076</v>
      </c>
      <c r="C330" s="1">
        <v>10.535737380773924</v>
      </c>
      <c r="E330" s="1">
        <v>60.495049504950494</v>
      </c>
      <c r="F330" s="1">
        <v>59</v>
      </c>
      <c r="P330">
        <v>24</v>
      </c>
      <c r="Q330">
        <v>62</v>
      </c>
      <c r="R330">
        <f t="shared" si="5"/>
        <v>47.746143501802393</v>
      </c>
    </row>
    <row r="331" spans="1:18">
      <c r="A331" s="1">
        <v>307</v>
      </c>
      <c r="B331" s="1">
        <v>49.02279971055561</v>
      </c>
      <c r="C331" s="1">
        <v>9.9772002894443901</v>
      </c>
      <c r="E331" s="1">
        <v>60.693069306930695</v>
      </c>
      <c r="F331" s="1">
        <v>59</v>
      </c>
      <c r="P331">
        <v>75</v>
      </c>
      <c r="Q331">
        <v>62</v>
      </c>
      <c r="R331">
        <f t="shared" si="5"/>
        <v>49.102590723602688</v>
      </c>
    </row>
    <row r="332" spans="1:18">
      <c r="A332" s="1">
        <v>308</v>
      </c>
      <c r="B332" s="1">
        <v>47.533367467010187</v>
      </c>
      <c r="C332" s="1">
        <v>11.466632532989813</v>
      </c>
      <c r="E332" s="1">
        <v>60.89108910891089</v>
      </c>
      <c r="F332" s="1">
        <v>59</v>
      </c>
      <c r="P332">
        <v>73</v>
      </c>
      <c r="Q332">
        <v>62</v>
      </c>
      <c r="R332">
        <f t="shared" si="5"/>
        <v>49.049396714904631</v>
      </c>
    </row>
    <row r="333" spans="1:18">
      <c r="A333" s="1">
        <v>309</v>
      </c>
      <c r="B333" s="1">
        <v>47.559964471359216</v>
      </c>
      <c r="C333" s="1">
        <v>12.440035528640784</v>
      </c>
      <c r="E333" s="1">
        <v>61.089108910891092</v>
      </c>
      <c r="F333" s="1">
        <v>60</v>
      </c>
      <c r="P333">
        <v>39</v>
      </c>
      <c r="Q333">
        <v>63</v>
      </c>
      <c r="R333">
        <f t="shared" si="5"/>
        <v>48.14509856703777</v>
      </c>
    </row>
    <row r="334" spans="1:18">
      <c r="A334" s="1">
        <v>310</v>
      </c>
      <c r="B334" s="1">
        <v>48.384471606178998</v>
      </c>
      <c r="C334" s="1">
        <v>11.615528393821002</v>
      </c>
      <c r="E334" s="1">
        <v>61.287128712871286</v>
      </c>
      <c r="F334" s="1">
        <v>60</v>
      </c>
      <c r="P334">
        <v>70</v>
      </c>
      <c r="Q334">
        <v>63</v>
      </c>
      <c r="R334">
        <f t="shared" si="5"/>
        <v>48.96960570185756</v>
      </c>
    </row>
    <row r="335" spans="1:18">
      <c r="A335" s="1">
        <v>311</v>
      </c>
      <c r="B335" s="1">
        <v>48.863217684461453</v>
      </c>
      <c r="C335" s="1">
        <v>11.136782315538547</v>
      </c>
      <c r="E335" s="1">
        <v>61.485148514851488</v>
      </c>
      <c r="F335" s="1">
        <v>60</v>
      </c>
      <c r="P335">
        <v>21</v>
      </c>
      <c r="Q335">
        <v>64</v>
      </c>
      <c r="R335">
        <f t="shared" si="5"/>
        <v>47.666352488755315</v>
      </c>
    </row>
    <row r="336" spans="1:18">
      <c r="A336" s="1">
        <v>312</v>
      </c>
      <c r="B336" s="1">
        <v>48.14509856703777</v>
      </c>
      <c r="C336" s="1">
        <v>11.85490143296223</v>
      </c>
      <c r="E336" s="1">
        <v>61.683168316831683</v>
      </c>
      <c r="F336" s="1">
        <v>60</v>
      </c>
      <c r="P336">
        <v>24</v>
      </c>
      <c r="Q336">
        <v>64</v>
      </c>
      <c r="R336">
        <f t="shared" si="5"/>
        <v>47.746143501802393</v>
      </c>
    </row>
    <row r="337" spans="1:18">
      <c r="A337" s="1">
        <v>313</v>
      </c>
      <c r="B337" s="1">
        <v>49.341963762743916</v>
      </c>
      <c r="C337" s="1">
        <v>10.658036237256084</v>
      </c>
      <c r="E337" s="1">
        <v>61.881188118811885</v>
      </c>
      <c r="F337" s="1">
        <v>60</v>
      </c>
      <c r="P337">
        <v>62</v>
      </c>
      <c r="Q337">
        <v>64</v>
      </c>
      <c r="R337">
        <f t="shared" si="5"/>
        <v>48.756829667065354</v>
      </c>
    </row>
    <row r="338" spans="1:18">
      <c r="A338" s="1">
        <v>314</v>
      </c>
      <c r="B338" s="1">
        <v>47.799337510500443</v>
      </c>
      <c r="C338" s="1">
        <v>12.200662489499557</v>
      </c>
      <c r="E338" s="1">
        <v>62.079207920792079</v>
      </c>
      <c r="F338" s="1">
        <v>60</v>
      </c>
      <c r="P338">
        <v>8</v>
      </c>
      <c r="Q338">
        <v>64</v>
      </c>
      <c r="R338">
        <f t="shared" si="5"/>
        <v>47.320591432217988</v>
      </c>
    </row>
    <row r="339" spans="1:18">
      <c r="A339" s="1">
        <v>315</v>
      </c>
      <c r="B339" s="1">
        <v>49.714321823630272</v>
      </c>
      <c r="C339" s="1">
        <v>10.285678176369728</v>
      </c>
      <c r="E339" s="1">
        <v>62.277227722772281</v>
      </c>
      <c r="F339" s="1">
        <v>60</v>
      </c>
      <c r="P339">
        <v>18</v>
      </c>
      <c r="Q339">
        <v>64</v>
      </c>
      <c r="R339">
        <f t="shared" si="5"/>
        <v>47.586561475708237</v>
      </c>
    </row>
    <row r="340" spans="1:18">
      <c r="A340" s="1">
        <v>316</v>
      </c>
      <c r="B340" s="1">
        <v>47.692949493104337</v>
      </c>
      <c r="C340" s="1">
        <v>12.307050506895663</v>
      </c>
      <c r="E340" s="1">
        <v>62.475247524752476</v>
      </c>
      <c r="F340" s="1">
        <v>60</v>
      </c>
      <c r="P340">
        <v>94</v>
      </c>
      <c r="Q340">
        <v>64</v>
      </c>
      <c r="R340">
        <f t="shared" si="5"/>
        <v>49.607933806234165</v>
      </c>
    </row>
    <row r="341" spans="1:18">
      <c r="A341" s="1">
        <v>317</v>
      </c>
      <c r="B341" s="1">
        <v>49.501545788838065</v>
      </c>
      <c r="C341" s="1">
        <v>10.498454211161935</v>
      </c>
      <c r="E341" s="1">
        <v>62.673267326732677</v>
      </c>
      <c r="F341" s="1">
        <v>60</v>
      </c>
      <c r="P341">
        <v>44</v>
      </c>
      <c r="Q341">
        <v>64</v>
      </c>
      <c r="R341">
        <f t="shared" si="5"/>
        <v>48.278083588782899</v>
      </c>
    </row>
    <row r="342" spans="1:18">
      <c r="A342" s="1">
        <v>318</v>
      </c>
      <c r="B342" s="1">
        <v>49.421754775790987</v>
      </c>
      <c r="C342" s="1">
        <v>10.578245224209013</v>
      </c>
      <c r="E342" s="1">
        <v>62.871287128712872</v>
      </c>
      <c r="F342" s="1">
        <v>60</v>
      </c>
      <c r="P342">
        <v>28</v>
      </c>
      <c r="Q342">
        <v>64</v>
      </c>
      <c r="R342">
        <f t="shared" si="5"/>
        <v>47.852531519198493</v>
      </c>
    </row>
    <row r="343" spans="1:18">
      <c r="A343" s="1">
        <v>319</v>
      </c>
      <c r="B343" s="1">
        <v>48.677038654018276</v>
      </c>
      <c r="C343" s="1">
        <v>11.322961345981724</v>
      </c>
      <c r="E343" s="1">
        <v>63.069306930693074</v>
      </c>
      <c r="F343" s="1">
        <v>60</v>
      </c>
      <c r="P343">
        <v>84</v>
      </c>
      <c r="Q343">
        <v>65</v>
      </c>
      <c r="R343">
        <f t="shared" si="5"/>
        <v>49.341963762743916</v>
      </c>
    </row>
    <row r="344" spans="1:18">
      <c r="A344" s="1">
        <v>320</v>
      </c>
      <c r="B344" s="1">
        <v>47.533367467010187</v>
      </c>
      <c r="C344" s="1">
        <v>12.466632532989813</v>
      </c>
      <c r="E344" s="1">
        <v>63.267326732673268</v>
      </c>
      <c r="F344" s="1">
        <v>60</v>
      </c>
      <c r="P344">
        <v>89</v>
      </c>
      <c r="Q344">
        <v>66</v>
      </c>
      <c r="R344">
        <f t="shared" si="5"/>
        <v>49.474948784489037</v>
      </c>
    </row>
    <row r="345" spans="1:18">
      <c r="A345" s="1">
        <v>321</v>
      </c>
      <c r="B345" s="1">
        <v>49.262172749696838</v>
      </c>
      <c r="C345" s="1">
        <v>11.737827250303162</v>
      </c>
      <c r="E345" s="1">
        <v>63.465346534653463</v>
      </c>
      <c r="F345" s="1">
        <v>61</v>
      </c>
      <c r="P345">
        <v>33</v>
      </c>
      <c r="Q345">
        <v>67</v>
      </c>
      <c r="R345">
        <f t="shared" si="5"/>
        <v>47.985516540943621</v>
      </c>
    </row>
    <row r="346" spans="1:18">
      <c r="A346" s="1">
        <v>322</v>
      </c>
      <c r="B346" s="1">
        <v>47.586561475708237</v>
      </c>
      <c r="C346" s="1">
        <v>13.413438524291763</v>
      </c>
      <c r="E346" s="1">
        <v>63.663366336633665</v>
      </c>
      <c r="F346" s="1">
        <v>61</v>
      </c>
      <c r="P346">
        <v>62</v>
      </c>
      <c r="Q346">
        <v>67</v>
      </c>
      <c r="R346">
        <f t="shared" si="5"/>
        <v>48.756829667065354</v>
      </c>
    </row>
    <row r="347" spans="1:18">
      <c r="A347" s="1">
        <v>323</v>
      </c>
      <c r="B347" s="1">
        <v>47.161009406123831</v>
      </c>
      <c r="C347" s="1">
        <v>13.838990593876169</v>
      </c>
      <c r="E347" s="1">
        <v>63.861386138613859</v>
      </c>
      <c r="F347" s="1">
        <v>61</v>
      </c>
      <c r="P347">
        <v>61</v>
      </c>
      <c r="Q347">
        <v>68</v>
      </c>
      <c r="R347">
        <f t="shared" si="5"/>
        <v>48.730232662716332</v>
      </c>
    </row>
    <row r="348" spans="1:18">
      <c r="A348" s="1">
        <v>324</v>
      </c>
      <c r="B348" s="1">
        <v>47.18760641047286</v>
      </c>
      <c r="C348" s="1">
        <v>13.81239358952714</v>
      </c>
      <c r="E348" s="1">
        <v>64.059405940594061</v>
      </c>
      <c r="F348" s="1">
        <v>61</v>
      </c>
      <c r="P348">
        <v>28</v>
      </c>
      <c r="Q348">
        <v>68</v>
      </c>
      <c r="R348">
        <f t="shared" si="5"/>
        <v>47.852531519198493</v>
      </c>
    </row>
    <row r="349" spans="1:18">
      <c r="A349" s="1">
        <v>325</v>
      </c>
      <c r="B349" s="1">
        <v>48.756829667065354</v>
      </c>
      <c r="C349" s="1">
        <v>12.243170332934646</v>
      </c>
      <c r="E349" s="1">
        <v>64.257425742574256</v>
      </c>
      <c r="F349" s="1">
        <v>61</v>
      </c>
      <c r="P349">
        <v>83</v>
      </c>
      <c r="Q349">
        <v>69</v>
      </c>
      <c r="R349">
        <f t="shared" si="5"/>
        <v>49.315366758394887</v>
      </c>
    </row>
    <row r="350" spans="1:18">
      <c r="A350" s="1">
        <v>326</v>
      </c>
      <c r="B350" s="1">
        <v>47.373785440916038</v>
      </c>
      <c r="C350" s="1">
        <v>13.626214559083962</v>
      </c>
      <c r="E350" s="1">
        <v>64.455445544554451</v>
      </c>
      <c r="F350" s="1">
        <v>61</v>
      </c>
      <c r="P350">
        <v>23</v>
      </c>
      <c r="Q350">
        <v>70</v>
      </c>
      <c r="R350">
        <f t="shared" si="5"/>
        <v>47.719546497453365</v>
      </c>
    </row>
    <row r="351" spans="1:18">
      <c r="A351" s="1">
        <v>327</v>
      </c>
      <c r="B351" s="1">
        <v>49.474948784489037</v>
      </c>
      <c r="C351" s="1">
        <v>11.525051215510963</v>
      </c>
      <c r="E351" s="1">
        <v>64.653465346534659</v>
      </c>
      <c r="F351" s="1">
        <v>61</v>
      </c>
      <c r="P351">
        <v>15</v>
      </c>
      <c r="Q351">
        <v>71</v>
      </c>
      <c r="R351">
        <f t="shared" si="5"/>
        <v>47.506770462661166</v>
      </c>
    </row>
    <row r="352" spans="1:18">
      <c r="A352" s="1">
        <v>328</v>
      </c>
      <c r="B352" s="1">
        <v>47.426979449614088</v>
      </c>
      <c r="C352" s="1">
        <v>13.573020550385912</v>
      </c>
      <c r="E352" s="1">
        <v>64.851485148514854</v>
      </c>
      <c r="F352" s="1">
        <v>61</v>
      </c>
      <c r="P352">
        <v>52</v>
      </c>
      <c r="Q352">
        <v>71</v>
      </c>
      <c r="R352">
        <f t="shared" si="5"/>
        <v>48.490859623575098</v>
      </c>
    </row>
    <row r="353" spans="1:18">
      <c r="A353" s="1">
        <v>329</v>
      </c>
      <c r="B353" s="1">
        <v>47.746143501802393</v>
      </c>
      <c r="C353" s="1">
        <v>14.253856498197607</v>
      </c>
      <c r="E353" s="1">
        <v>65.049504950495049</v>
      </c>
      <c r="F353" s="1">
        <v>62</v>
      </c>
      <c r="P353">
        <v>1</v>
      </c>
      <c r="Q353">
        <v>72</v>
      </c>
      <c r="R353">
        <f t="shared" si="5"/>
        <v>47.13441240177481</v>
      </c>
    </row>
    <row r="354" spans="1:18">
      <c r="A354" s="1">
        <v>330</v>
      </c>
      <c r="B354" s="1">
        <v>49.102590723602688</v>
      </c>
      <c r="C354" s="1">
        <v>12.897409276397312</v>
      </c>
      <c r="E354" s="1">
        <v>65.247524752475243</v>
      </c>
      <c r="F354" s="1">
        <v>62</v>
      </c>
      <c r="P354">
        <v>47</v>
      </c>
      <c r="Q354">
        <v>72</v>
      </c>
      <c r="R354">
        <f t="shared" si="5"/>
        <v>48.357874601829977</v>
      </c>
    </row>
    <row r="355" spans="1:18">
      <c r="A355" s="1">
        <v>331</v>
      </c>
      <c r="B355" s="1">
        <v>49.049396714904631</v>
      </c>
      <c r="C355" s="1">
        <v>12.950603285095369</v>
      </c>
      <c r="E355" s="1">
        <v>65.445544554455452</v>
      </c>
      <c r="F355" s="1">
        <v>62</v>
      </c>
      <c r="P355">
        <v>85</v>
      </c>
      <c r="Q355">
        <v>73</v>
      </c>
      <c r="R355">
        <f t="shared" si="5"/>
        <v>49.368560767092937</v>
      </c>
    </row>
    <row r="356" spans="1:18">
      <c r="A356" s="1">
        <v>332</v>
      </c>
      <c r="B356" s="1">
        <v>48.14509856703777</v>
      </c>
      <c r="C356" s="1">
        <v>14.85490143296223</v>
      </c>
      <c r="E356" s="1">
        <v>65.643564356435647</v>
      </c>
      <c r="F356" s="1">
        <v>63</v>
      </c>
      <c r="P356">
        <v>7</v>
      </c>
      <c r="Q356">
        <v>74</v>
      </c>
      <c r="R356">
        <f t="shared" si="5"/>
        <v>47.293994427868959</v>
      </c>
    </row>
    <row r="357" spans="1:18">
      <c r="A357" s="1">
        <v>333</v>
      </c>
      <c r="B357" s="1">
        <v>48.96960570185756</v>
      </c>
      <c r="C357" s="1">
        <v>14.03039429814244</v>
      </c>
      <c r="E357" s="1">
        <v>65.841584158415841</v>
      </c>
      <c r="F357" s="1">
        <v>63</v>
      </c>
      <c r="P357">
        <v>35</v>
      </c>
      <c r="Q357">
        <v>74</v>
      </c>
      <c r="R357">
        <f t="shared" si="5"/>
        <v>48.038710549641671</v>
      </c>
    </row>
    <row r="358" spans="1:18">
      <c r="A358" s="1">
        <v>334</v>
      </c>
      <c r="B358" s="1">
        <v>47.666352488755315</v>
      </c>
      <c r="C358" s="1">
        <v>16.333647511244685</v>
      </c>
      <c r="E358" s="1">
        <v>66.039603960396036</v>
      </c>
      <c r="F358" s="1">
        <v>64</v>
      </c>
      <c r="P358">
        <v>23</v>
      </c>
      <c r="Q358">
        <v>75</v>
      </c>
      <c r="R358">
        <f t="shared" si="5"/>
        <v>47.719546497453365</v>
      </c>
    </row>
    <row r="359" spans="1:18">
      <c r="A359" s="1">
        <v>335</v>
      </c>
      <c r="B359" s="1">
        <v>47.746143501802393</v>
      </c>
      <c r="C359" s="1">
        <v>16.253856498197607</v>
      </c>
      <c r="E359" s="1">
        <v>66.237623762376245</v>
      </c>
      <c r="F359" s="1">
        <v>64</v>
      </c>
      <c r="P359">
        <v>87</v>
      </c>
      <c r="Q359">
        <v>75</v>
      </c>
      <c r="R359">
        <f t="shared" si="5"/>
        <v>49.421754775790987</v>
      </c>
    </row>
    <row r="360" spans="1:18">
      <c r="A360" s="1">
        <v>336</v>
      </c>
      <c r="B360" s="1">
        <v>48.756829667065354</v>
      </c>
      <c r="C360" s="1">
        <v>15.243170332934646</v>
      </c>
      <c r="E360" s="1">
        <v>66.43564356435644</v>
      </c>
      <c r="F360" s="1">
        <v>64</v>
      </c>
      <c r="P360">
        <v>26</v>
      </c>
      <c r="Q360">
        <v>75</v>
      </c>
      <c r="R360">
        <f t="shared" si="5"/>
        <v>47.799337510500443</v>
      </c>
    </row>
    <row r="361" spans="1:18">
      <c r="A361" s="1">
        <v>337</v>
      </c>
      <c r="B361" s="1">
        <v>47.320591432217988</v>
      </c>
      <c r="C361" s="1">
        <v>16.679408567782012</v>
      </c>
      <c r="E361" s="1">
        <v>66.633663366336634</v>
      </c>
      <c r="F361" s="1">
        <v>64</v>
      </c>
      <c r="P361">
        <v>41</v>
      </c>
      <c r="Q361">
        <v>75</v>
      </c>
      <c r="R361">
        <f t="shared" si="5"/>
        <v>48.19829257573582</v>
      </c>
    </row>
    <row r="362" spans="1:18">
      <c r="A362" s="1">
        <v>338</v>
      </c>
      <c r="B362" s="1">
        <v>47.586561475708237</v>
      </c>
      <c r="C362" s="1">
        <v>16.413438524291763</v>
      </c>
      <c r="E362" s="1">
        <v>66.831683168316829</v>
      </c>
      <c r="F362" s="1">
        <v>64</v>
      </c>
      <c r="P362">
        <v>94</v>
      </c>
      <c r="Q362">
        <v>75</v>
      </c>
      <c r="R362">
        <f t="shared" si="5"/>
        <v>49.607933806234165</v>
      </c>
    </row>
    <row r="363" spans="1:18">
      <c r="A363" s="1">
        <v>339</v>
      </c>
      <c r="B363" s="1">
        <v>49.607933806234165</v>
      </c>
      <c r="C363" s="1">
        <v>14.392066193765835</v>
      </c>
      <c r="E363" s="1">
        <v>67.029702970297038</v>
      </c>
      <c r="F363" s="1">
        <v>64</v>
      </c>
      <c r="P363">
        <v>77</v>
      </c>
      <c r="Q363">
        <v>75</v>
      </c>
      <c r="R363">
        <f t="shared" si="5"/>
        <v>49.155784732300738</v>
      </c>
    </row>
    <row r="364" spans="1:18">
      <c r="A364" s="1">
        <v>340</v>
      </c>
      <c r="B364" s="1">
        <v>48.278083588782899</v>
      </c>
      <c r="C364" s="1">
        <v>15.721916411217101</v>
      </c>
      <c r="E364" s="1">
        <v>67.227722772277232</v>
      </c>
      <c r="F364" s="1">
        <v>64</v>
      </c>
      <c r="P364">
        <v>62</v>
      </c>
      <c r="Q364">
        <v>75</v>
      </c>
      <c r="R364">
        <f t="shared" si="5"/>
        <v>48.756829667065354</v>
      </c>
    </row>
    <row r="365" spans="1:18">
      <c r="A365" s="1">
        <v>341</v>
      </c>
      <c r="B365" s="1">
        <v>47.852531519198493</v>
      </c>
      <c r="C365" s="1">
        <v>16.147468480801507</v>
      </c>
      <c r="E365" s="1">
        <v>67.425742574257427</v>
      </c>
      <c r="F365" s="1">
        <v>64</v>
      </c>
      <c r="P365">
        <v>23</v>
      </c>
      <c r="Q365">
        <v>75</v>
      </c>
      <c r="R365">
        <f t="shared" si="5"/>
        <v>47.719546497453365</v>
      </c>
    </row>
    <row r="366" spans="1:18">
      <c r="A366" s="1">
        <v>342</v>
      </c>
      <c r="B366" s="1">
        <v>49.341963762743916</v>
      </c>
      <c r="C366" s="1">
        <v>15.658036237256084</v>
      </c>
      <c r="E366" s="1">
        <v>67.623762376237622</v>
      </c>
      <c r="F366" s="1">
        <v>65</v>
      </c>
      <c r="P366">
        <v>40</v>
      </c>
      <c r="Q366">
        <v>76</v>
      </c>
      <c r="R366">
        <f t="shared" si="5"/>
        <v>48.171695571386799</v>
      </c>
    </row>
    <row r="367" spans="1:18">
      <c r="A367" s="1">
        <v>343</v>
      </c>
      <c r="B367" s="1">
        <v>49.474948784489037</v>
      </c>
      <c r="C367" s="1">
        <v>16.525051215510963</v>
      </c>
      <c r="E367" s="1">
        <v>67.821782178217816</v>
      </c>
      <c r="F367" s="1">
        <v>66</v>
      </c>
      <c r="P367">
        <v>54</v>
      </c>
      <c r="Q367">
        <v>76</v>
      </c>
      <c r="R367">
        <f t="shared" si="5"/>
        <v>48.544053632273155</v>
      </c>
    </row>
    <row r="368" spans="1:18">
      <c r="A368" s="1">
        <v>344</v>
      </c>
      <c r="B368" s="1">
        <v>47.985516540943621</v>
      </c>
      <c r="C368" s="1">
        <v>19.014483459056379</v>
      </c>
      <c r="E368" s="1">
        <v>68.019801980198025</v>
      </c>
      <c r="F368" s="1">
        <v>67</v>
      </c>
      <c r="P368">
        <v>59</v>
      </c>
      <c r="Q368">
        <v>76</v>
      </c>
      <c r="R368">
        <f t="shared" si="5"/>
        <v>48.677038654018276</v>
      </c>
    </row>
    <row r="369" spans="1:18">
      <c r="A369" s="1">
        <v>345</v>
      </c>
      <c r="B369" s="1">
        <v>48.756829667065354</v>
      </c>
      <c r="C369" s="1">
        <v>18.243170332934646</v>
      </c>
      <c r="E369" s="1">
        <v>68.21782178217822</v>
      </c>
      <c r="F369" s="1">
        <v>67</v>
      </c>
      <c r="P369">
        <v>79</v>
      </c>
      <c r="Q369">
        <v>76</v>
      </c>
      <c r="R369">
        <f t="shared" si="5"/>
        <v>49.208978740998788</v>
      </c>
    </row>
    <row r="370" spans="1:18">
      <c r="A370" s="1">
        <v>346</v>
      </c>
      <c r="B370" s="1">
        <v>48.730232662716332</v>
      </c>
      <c r="C370" s="1">
        <v>19.269767337283668</v>
      </c>
      <c r="E370" s="1">
        <v>68.415841584158414</v>
      </c>
      <c r="F370" s="1">
        <v>68</v>
      </c>
      <c r="P370">
        <v>98</v>
      </c>
      <c r="Q370">
        <v>76</v>
      </c>
      <c r="R370">
        <f t="shared" si="5"/>
        <v>49.714321823630272</v>
      </c>
    </row>
    <row r="371" spans="1:18">
      <c r="A371" s="1">
        <v>347</v>
      </c>
      <c r="B371" s="1">
        <v>47.852531519198493</v>
      </c>
      <c r="C371" s="1">
        <v>20.147468480801507</v>
      </c>
      <c r="E371" s="1">
        <v>68.613861386138609</v>
      </c>
      <c r="F371" s="1">
        <v>68</v>
      </c>
      <c r="P371">
        <v>18</v>
      </c>
      <c r="Q371">
        <v>76</v>
      </c>
      <c r="R371">
        <f t="shared" si="5"/>
        <v>47.586561475708237</v>
      </c>
    </row>
    <row r="372" spans="1:18">
      <c r="A372" s="1">
        <v>348</v>
      </c>
      <c r="B372" s="1">
        <v>49.315366758394887</v>
      </c>
      <c r="C372" s="1">
        <v>19.684633241605113</v>
      </c>
      <c r="E372" s="1">
        <v>68.811881188118818</v>
      </c>
      <c r="F372" s="1">
        <v>69</v>
      </c>
      <c r="P372">
        <v>20</v>
      </c>
      <c r="Q372">
        <v>77</v>
      </c>
      <c r="R372">
        <f t="shared" si="5"/>
        <v>47.639755484406287</v>
      </c>
    </row>
    <row r="373" spans="1:18">
      <c r="A373" s="1">
        <v>349</v>
      </c>
      <c r="B373" s="1">
        <v>47.719546497453365</v>
      </c>
      <c r="C373" s="1">
        <v>22.280453502546635</v>
      </c>
      <c r="E373" s="1">
        <v>69.009900990099013</v>
      </c>
      <c r="F373" s="1">
        <v>70</v>
      </c>
      <c r="P373">
        <v>4</v>
      </c>
      <c r="Q373">
        <v>77</v>
      </c>
      <c r="R373">
        <f t="shared" si="5"/>
        <v>47.214203414821881</v>
      </c>
    </row>
    <row r="374" spans="1:18">
      <c r="A374" s="1">
        <v>350</v>
      </c>
      <c r="B374" s="1">
        <v>47.506770462661166</v>
      </c>
      <c r="C374" s="1">
        <v>23.493229537338834</v>
      </c>
      <c r="E374" s="1">
        <v>69.207920792079207</v>
      </c>
      <c r="F374" s="1">
        <v>71</v>
      </c>
      <c r="P374">
        <v>84</v>
      </c>
      <c r="Q374">
        <v>77</v>
      </c>
      <c r="R374">
        <f t="shared" si="5"/>
        <v>49.341963762743916</v>
      </c>
    </row>
    <row r="375" spans="1:18">
      <c r="A375" s="1">
        <v>351</v>
      </c>
      <c r="B375" s="1">
        <v>48.490859623575098</v>
      </c>
      <c r="C375" s="1">
        <v>22.509140376424902</v>
      </c>
      <c r="E375" s="1">
        <v>69.405940594059402</v>
      </c>
      <c r="F375" s="1">
        <v>71</v>
      </c>
      <c r="P375">
        <v>72</v>
      </c>
      <c r="Q375">
        <v>78</v>
      </c>
      <c r="R375">
        <f t="shared" si="5"/>
        <v>49.02279971055561</v>
      </c>
    </row>
    <row r="376" spans="1:18">
      <c r="A376" s="1">
        <v>352</v>
      </c>
      <c r="B376" s="1">
        <v>47.13441240177481</v>
      </c>
      <c r="C376" s="1">
        <v>24.86558759822519</v>
      </c>
      <c r="E376" s="1">
        <v>69.603960396039611</v>
      </c>
      <c r="F376" s="1">
        <v>72</v>
      </c>
      <c r="P376">
        <v>18</v>
      </c>
      <c r="Q376">
        <v>78</v>
      </c>
      <c r="R376">
        <f t="shared" si="5"/>
        <v>47.586561475708237</v>
      </c>
    </row>
    <row r="377" spans="1:18">
      <c r="A377" s="1">
        <v>353</v>
      </c>
      <c r="B377" s="1">
        <v>48.357874601829977</v>
      </c>
      <c r="C377" s="1">
        <v>23.642125398170023</v>
      </c>
      <c r="E377" s="1">
        <v>69.801980198019805</v>
      </c>
      <c r="F377" s="1">
        <v>72</v>
      </c>
      <c r="P377">
        <v>35</v>
      </c>
      <c r="Q377">
        <v>79</v>
      </c>
      <c r="R377">
        <f t="shared" si="5"/>
        <v>48.038710549641671</v>
      </c>
    </row>
    <row r="378" spans="1:18">
      <c r="A378" s="1">
        <v>354</v>
      </c>
      <c r="B378" s="1">
        <v>49.368560767092937</v>
      </c>
      <c r="C378" s="1">
        <v>23.631439232907063</v>
      </c>
      <c r="E378" s="1">
        <v>70</v>
      </c>
      <c r="F378" s="1">
        <v>73</v>
      </c>
      <c r="P378">
        <v>7</v>
      </c>
      <c r="Q378">
        <v>79</v>
      </c>
      <c r="R378">
        <f t="shared" si="5"/>
        <v>47.293994427868959</v>
      </c>
    </row>
    <row r="379" spans="1:18">
      <c r="A379" s="1">
        <v>355</v>
      </c>
      <c r="B379" s="1">
        <v>47.293994427868959</v>
      </c>
      <c r="C379" s="1">
        <v>26.706005572131041</v>
      </c>
      <c r="E379" s="1">
        <v>70.198019801980195</v>
      </c>
      <c r="F379" s="1">
        <v>74</v>
      </c>
      <c r="P379">
        <v>49</v>
      </c>
      <c r="Q379">
        <v>79</v>
      </c>
      <c r="R379">
        <f t="shared" si="5"/>
        <v>48.411068610528027</v>
      </c>
    </row>
    <row r="380" spans="1:18">
      <c r="A380" s="1">
        <v>356</v>
      </c>
      <c r="B380" s="1">
        <v>48.038710549641671</v>
      </c>
      <c r="C380" s="1">
        <v>25.961289450358329</v>
      </c>
      <c r="E380" s="1">
        <v>70.396039603960403</v>
      </c>
      <c r="F380" s="1">
        <v>74</v>
      </c>
      <c r="P380">
        <v>56</v>
      </c>
      <c r="Q380">
        <v>79</v>
      </c>
      <c r="R380">
        <f t="shared" si="5"/>
        <v>48.597247640971204</v>
      </c>
    </row>
    <row r="381" spans="1:18">
      <c r="A381" s="1">
        <v>357</v>
      </c>
      <c r="B381" s="1">
        <v>47.719546497453365</v>
      </c>
      <c r="C381" s="1">
        <v>27.280453502546635</v>
      </c>
      <c r="E381" s="1">
        <v>70.594059405940598</v>
      </c>
      <c r="F381" s="1">
        <v>75</v>
      </c>
      <c r="P381">
        <v>48</v>
      </c>
      <c r="Q381">
        <v>79</v>
      </c>
      <c r="R381">
        <f t="shared" si="5"/>
        <v>48.384471606178998</v>
      </c>
    </row>
    <row r="382" spans="1:18">
      <c r="A382" s="1">
        <v>358</v>
      </c>
      <c r="B382" s="1">
        <v>49.421754775790987</v>
      </c>
      <c r="C382" s="1">
        <v>25.578245224209013</v>
      </c>
      <c r="E382" s="1">
        <v>70.792079207920793</v>
      </c>
      <c r="F382" s="1">
        <v>75</v>
      </c>
      <c r="P382">
        <v>81</v>
      </c>
      <c r="Q382">
        <v>79</v>
      </c>
      <c r="R382">
        <f t="shared" si="5"/>
        <v>49.262172749696838</v>
      </c>
    </row>
    <row r="383" spans="1:18">
      <c r="A383" s="1">
        <v>359</v>
      </c>
      <c r="B383" s="1">
        <v>47.799337510500443</v>
      </c>
      <c r="C383" s="1">
        <v>27.200662489499557</v>
      </c>
      <c r="E383" s="1">
        <v>70.990099009900987</v>
      </c>
      <c r="F383" s="1">
        <v>75</v>
      </c>
      <c r="P383">
        <v>25</v>
      </c>
      <c r="Q383">
        <v>79</v>
      </c>
      <c r="R383">
        <f t="shared" si="5"/>
        <v>47.772740506151415</v>
      </c>
    </row>
    <row r="384" spans="1:18">
      <c r="A384" s="1">
        <v>360</v>
      </c>
      <c r="B384" s="1">
        <v>48.19829257573582</v>
      </c>
      <c r="C384" s="1">
        <v>26.80170742426418</v>
      </c>
      <c r="E384" s="1">
        <v>71.188118811881196</v>
      </c>
      <c r="F384" s="1">
        <v>75</v>
      </c>
      <c r="P384">
        <v>97</v>
      </c>
      <c r="Q384">
        <v>80</v>
      </c>
      <c r="R384">
        <f t="shared" si="5"/>
        <v>49.687724819281243</v>
      </c>
    </row>
    <row r="385" spans="1:18">
      <c r="A385" s="1">
        <v>361</v>
      </c>
      <c r="B385" s="1">
        <v>49.607933806234165</v>
      </c>
      <c r="C385" s="1">
        <v>25.392066193765835</v>
      </c>
      <c r="E385" s="1">
        <v>71.386138613861391</v>
      </c>
      <c r="F385" s="1">
        <v>75</v>
      </c>
      <c r="P385">
        <v>99</v>
      </c>
      <c r="Q385">
        <v>80</v>
      </c>
      <c r="R385">
        <f t="shared" si="5"/>
        <v>49.740918827979293</v>
      </c>
    </row>
    <row r="386" spans="1:18">
      <c r="A386" s="1">
        <v>362</v>
      </c>
      <c r="B386" s="1">
        <v>49.155784732300738</v>
      </c>
      <c r="C386" s="1">
        <v>25.844215267699262</v>
      </c>
      <c r="E386" s="1">
        <v>71.584158415841586</v>
      </c>
      <c r="F386" s="1">
        <v>75</v>
      </c>
      <c r="P386">
        <v>65</v>
      </c>
      <c r="Q386">
        <v>80</v>
      </c>
      <c r="R386">
        <f t="shared" si="5"/>
        <v>48.836620680112432</v>
      </c>
    </row>
    <row r="387" spans="1:18">
      <c r="A387" s="1">
        <v>363</v>
      </c>
      <c r="B387" s="1">
        <v>48.756829667065354</v>
      </c>
      <c r="C387" s="1">
        <v>26.243170332934646</v>
      </c>
      <c r="E387" s="1">
        <v>71.78217821782178</v>
      </c>
      <c r="F387" s="1">
        <v>75</v>
      </c>
      <c r="P387">
        <v>91</v>
      </c>
      <c r="Q387">
        <v>80</v>
      </c>
      <c r="R387">
        <f t="shared" ref="R387:R450" si="6">$B$17+$B$18*P387</f>
        <v>49.528142793187094</v>
      </c>
    </row>
    <row r="388" spans="1:18">
      <c r="A388" s="1">
        <v>364</v>
      </c>
      <c r="B388" s="1">
        <v>47.719546497453365</v>
      </c>
      <c r="C388" s="1">
        <v>27.280453502546635</v>
      </c>
      <c r="E388" s="1">
        <v>71.980198019801975</v>
      </c>
      <c r="F388" s="1">
        <v>75</v>
      </c>
      <c r="P388">
        <v>53</v>
      </c>
      <c r="Q388">
        <v>80</v>
      </c>
      <c r="R388">
        <f t="shared" si="6"/>
        <v>48.517456627924126</v>
      </c>
    </row>
    <row r="389" spans="1:18">
      <c r="A389" s="1">
        <v>365</v>
      </c>
      <c r="B389" s="1">
        <v>48.171695571386799</v>
      </c>
      <c r="C389" s="1">
        <v>27.828304428613201</v>
      </c>
      <c r="E389" s="1">
        <v>72.178217821782184</v>
      </c>
      <c r="F389" s="1">
        <v>76</v>
      </c>
      <c r="P389">
        <v>64</v>
      </c>
      <c r="Q389">
        <v>80</v>
      </c>
      <c r="R389">
        <f t="shared" si="6"/>
        <v>48.810023675763404</v>
      </c>
    </row>
    <row r="390" spans="1:18">
      <c r="A390" s="1">
        <v>366</v>
      </c>
      <c r="B390" s="1">
        <v>48.544053632273155</v>
      </c>
      <c r="C390" s="1">
        <v>27.455946367726845</v>
      </c>
      <c r="E390" s="1">
        <v>72.376237623762378</v>
      </c>
      <c r="F390" s="1">
        <v>76</v>
      </c>
      <c r="P390">
        <v>95</v>
      </c>
      <c r="Q390">
        <v>80</v>
      </c>
      <c r="R390">
        <f t="shared" si="6"/>
        <v>49.634530810583193</v>
      </c>
    </row>
    <row r="391" spans="1:18">
      <c r="A391" s="1">
        <v>367</v>
      </c>
      <c r="B391" s="1">
        <v>48.677038654018276</v>
      </c>
      <c r="C391" s="1">
        <v>27.322961345981724</v>
      </c>
      <c r="E391" s="1">
        <v>72.574257425742573</v>
      </c>
      <c r="F391" s="1">
        <v>76</v>
      </c>
      <c r="P391">
        <v>74</v>
      </c>
      <c r="Q391">
        <v>80</v>
      </c>
      <c r="R391">
        <f t="shared" si="6"/>
        <v>49.07599371925366</v>
      </c>
    </row>
    <row r="392" spans="1:18">
      <c r="A392" s="1">
        <v>368</v>
      </c>
      <c r="B392" s="1">
        <v>49.208978740998788</v>
      </c>
      <c r="C392" s="1">
        <v>26.791021259001212</v>
      </c>
      <c r="E392" s="1">
        <v>72.772277227722768</v>
      </c>
      <c r="F392" s="1">
        <v>76</v>
      </c>
      <c r="P392">
        <v>56</v>
      </c>
      <c r="Q392">
        <v>80</v>
      </c>
      <c r="R392">
        <f t="shared" si="6"/>
        <v>48.597247640971204</v>
      </c>
    </row>
    <row r="393" spans="1:18">
      <c r="A393" s="1">
        <v>369</v>
      </c>
      <c r="B393" s="1">
        <v>49.714321823630272</v>
      </c>
      <c r="C393" s="1">
        <v>26.285678176369728</v>
      </c>
      <c r="E393" s="1">
        <v>72.970297029702976</v>
      </c>
      <c r="F393" s="1">
        <v>76</v>
      </c>
      <c r="P393">
        <v>5</v>
      </c>
      <c r="Q393">
        <v>80</v>
      </c>
      <c r="R393">
        <f t="shared" si="6"/>
        <v>47.24080041917091</v>
      </c>
    </row>
    <row r="394" spans="1:18">
      <c r="A394" s="1">
        <v>370</v>
      </c>
      <c r="B394" s="1">
        <v>47.586561475708237</v>
      </c>
      <c r="C394" s="1">
        <v>28.413438524291763</v>
      </c>
      <c r="E394" s="1">
        <v>73.168316831683171</v>
      </c>
      <c r="F394" s="1">
        <v>76</v>
      </c>
      <c r="P394">
        <v>18</v>
      </c>
      <c r="Q394">
        <v>80</v>
      </c>
      <c r="R394">
        <f t="shared" si="6"/>
        <v>47.586561475708237</v>
      </c>
    </row>
    <row r="395" spans="1:18">
      <c r="A395" s="1">
        <v>371</v>
      </c>
      <c r="B395" s="1">
        <v>47.639755484406287</v>
      </c>
      <c r="C395" s="1">
        <v>29.360244515593713</v>
      </c>
      <c r="E395" s="1">
        <v>73.366336633663366</v>
      </c>
      <c r="F395" s="1">
        <v>77</v>
      </c>
      <c r="P395">
        <v>62</v>
      </c>
      <c r="Q395">
        <v>81</v>
      </c>
      <c r="R395">
        <f t="shared" si="6"/>
        <v>48.756829667065354</v>
      </c>
    </row>
    <row r="396" spans="1:18">
      <c r="A396" s="1">
        <v>372</v>
      </c>
      <c r="B396" s="1">
        <v>47.214203414821881</v>
      </c>
      <c r="C396" s="1">
        <v>29.785796585178119</v>
      </c>
      <c r="E396" s="1">
        <v>73.56435643564356</v>
      </c>
      <c r="F396" s="1">
        <v>77</v>
      </c>
      <c r="P396">
        <v>89</v>
      </c>
      <c r="Q396">
        <v>81</v>
      </c>
      <c r="R396">
        <f t="shared" si="6"/>
        <v>49.474948784489037</v>
      </c>
    </row>
    <row r="397" spans="1:18">
      <c r="A397" s="1">
        <v>373</v>
      </c>
      <c r="B397" s="1">
        <v>49.341963762743916</v>
      </c>
      <c r="C397" s="1">
        <v>27.658036237256084</v>
      </c>
      <c r="E397" s="1">
        <v>73.762376237623769</v>
      </c>
      <c r="F397" s="1">
        <v>77</v>
      </c>
      <c r="P397">
        <v>36</v>
      </c>
      <c r="Q397">
        <v>81</v>
      </c>
      <c r="R397">
        <f t="shared" si="6"/>
        <v>48.065307553990692</v>
      </c>
    </row>
    <row r="398" spans="1:18">
      <c r="A398" s="1">
        <v>374</v>
      </c>
      <c r="B398" s="1">
        <v>49.02279971055561</v>
      </c>
      <c r="C398" s="1">
        <v>28.97720028944439</v>
      </c>
      <c r="E398" s="1">
        <v>73.960396039603964</v>
      </c>
      <c r="F398" s="1">
        <v>78</v>
      </c>
      <c r="P398">
        <v>1</v>
      </c>
      <c r="Q398">
        <v>81</v>
      </c>
      <c r="R398">
        <f t="shared" si="6"/>
        <v>47.13441240177481</v>
      </c>
    </row>
    <row r="399" spans="1:18">
      <c r="A399" s="1">
        <v>375</v>
      </c>
      <c r="B399" s="1">
        <v>47.586561475708237</v>
      </c>
      <c r="C399" s="1">
        <v>30.413438524291763</v>
      </c>
      <c r="E399" s="1">
        <v>74.158415841584159</v>
      </c>
      <c r="F399" s="1">
        <v>78</v>
      </c>
      <c r="P399">
        <v>12</v>
      </c>
      <c r="Q399">
        <v>81</v>
      </c>
      <c r="R399">
        <f t="shared" si="6"/>
        <v>47.426979449614088</v>
      </c>
    </row>
    <row r="400" spans="1:18">
      <c r="A400" s="1">
        <v>376</v>
      </c>
      <c r="B400" s="1">
        <v>48.038710549641671</v>
      </c>
      <c r="C400" s="1">
        <v>30.961289450358329</v>
      </c>
      <c r="E400" s="1">
        <v>74.356435643564353</v>
      </c>
      <c r="F400" s="1">
        <v>79</v>
      </c>
      <c r="P400">
        <v>3</v>
      </c>
      <c r="Q400">
        <v>81</v>
      </c>
      <c r="R400">
        <f t="shared" si="6"/>
        <v>47.18760641047286</v>
      </c>
    </row>
    <row r="401" spans="1:18">
      <c r="A401" s="1">
        <v>377</v>
      </c>
      <c r="B401" s="1">
        <v>47.293994427868959</v>
      </c>
      <c r="C401" s="1">
        <v>31.706005572131041</v>
      </c>
      <c r="E401" s="1">
        <v>74.554455445544562</v>
      </c>
      <c r="F401" s="1">
        <v>79</v>
      </c>
      <c r="P401">
        <v>7</v>
      </c>
      <c r="Q401">
        <v>81</v>
      </c>
      <c r="R401">
        <f t="shared" si="6"/>
        <v>47.293994427868959</v>
      </c>
    </row>
    <row r="402" spans="1:18">
      <c r="A402" s="1">
        <v>378</v>
      </c>
      <c r="B402" s="1">
        <v>48.411068610528027</v>
      </c>
      <c r="C402" s="1">
        <v>30.588931389471973</v>
      </c>
      <c r="E402" s="1">
        <v>74.752475247524757</v>
      </c>
      <c r="F402" s="1">
        <v>79</v>
      </c>
      <c r="P402">
        <v>24</v>
      </c>
      <c r="Q402">
        <v>81</v>
      </c>
      <c r="R402">
        <f t="shared" si="6"/>
        <v>47.746143501802393</v>
      </c>
    </row>
    <row r="403" spans="1:18">
      <c r="A403" s="1">
        <v>379</v>
      </c>
      <c r="B403" s="1">
        <v>48.597247640971204</v>
      </c>
      <c r="C403" s="1">
        <v>30.402752359028796</v>
      </c>
      <c r="E403" s="1">
        <v>74.950495049504951</v>
      </c>
      <c r="F403" s="1">
        <v>79</v>
      </c>
      <c r="P403">
        <v>5</v>
      </c>
      <c r="Q403">
        <v>81</v>
      </c>
      <c r="R403">
        <f t="shared" si="6"/>
        <v>47.24080041917091</v>
      </c>
    </row>
    <row r="404" spans="1:18">
      <c r="A404" s="1">
        <v>380</v>
      </c>
      <c r="B404" s="1">
        <v>48.384471606178998</v>
      </c>
      <c r="C404" s="1">
        <v>30.615528393821002</v>
      </c>
      <c r="E404" s="1">
        <v>75.148514851485146</v>
      </c>
      <c r="F404" s="1">
        <v>79</v>
      </c>
      <c r="P404">
        <v>65</v>
      </c>
      <c r="Q404">
        <v>81</v>
      </c>
      <c r="R404">
        <f t="shared" si="6"/>
        <v>48.836620680112432</v>
      </c>
    </row>
    <row r="405" spans="1:18">
      <c r="A405" s="1">
        <v>381</v>
      </c>
      <c r="B405" s="1">
        <v>49.262172749696838</v>
      </c>
      <c r="C405" s="1">
        <v>29.737827250303162</v>
      </c>
      <c r="E405" s="1">
        <v>75.346534653465355</v>
      </c>
      <c r="F405" s="1">
        <v>79</v>
      </c>
      <c r="P405">
        <v>22</v>
      </c>
      <c r="Q405">
        <v>81</v>
      </c>
      <c r="R405">
        <f t="shared" si="6"/>
        <v>47.692949493104337</v>
      </c>
    </row>
    <row r="406" spans="1:18">
      <c r="A406" s="1">
        <v>382</v>
      </c>
      <c r="B406" s="1">
        <v>47.772740506151415</v>
      </c>
      <c r="C406" s="1">
        <v>31.227259493848585</v>
      </c>
      <c r="E406" s="1">
        <v>75.544554455445549</v>
      </c>
      <c r="F406" s="1">
        <v>79</v>
      </c>
      <c r="P406">
        <v>87</v>
      </c>
      <c r="Q406">
        <v>81</v>
      </c>
      <c r="R406">
        <f t="shared" si="6"/>
        <v>49.421754775790987</v>
      </c>
    </row>
    <row r="407" spans="1:18">
      <c r="A407" s="1">
        <v>383</v>
      </c>
      <c r="B407" s="1">
        <v>49.687724819281243</v>
      </c>
      <c r="C407" s="1">
        <v>30.312275180718757</v>
      </c>
      <c r="E407" s="1">
        <v>75.742574257425744</v>
      </c>
      <c r="F407" s="1">
        <v>80</v>
      </c>
      <c r="P407">
        <v>39</v>
      </c>
      <c r="Q407">
        <v>81</v>
      </c>
      <c r="R407">
        <f t="shared" si="6"/>
        <v>48.14509856703777</v>
      </c>
    </row>
    <row r="408" spans="1:18">
      <c r="A408" s="1">
        <v>384</v>
      </c>
      <c r="B408" s="1">
        <v>49.740918827979293</v>
      </c>
      <c r="C408" s="1">
        <v>30.259081172020707</v>
      </c>
      <c r="E408" s="1">
        <v>75.940594059405939</v>
      </c>
      <c r="F408" s="1">
        <v>80</v>
      </c>
      <c r="P408">
        <v>96</v>
      </c>
      <c r="Q408">
        <v>82</v>
      </c>
      <c r="R408">
        <f t="shared" si="6"/>
        <v>49.661127814932215</v>
      </c>
    </row>
    <row r="409" spans="1:18">
      <c r="A409" s="1">
        <v>385</v>
      </c>
      <c r="B409" s="1">
        <v>48.836620680112432</v>
      </c>
      <c r="C409" s="1">
        <v>31.163379319887568</v>
      </c>
      <c r="E409" s="1">
        <v>76.138613861386148</v>
      </c>
      <c r="F409" s="1">
        <v>80</v>
      </c>
      <c r="P409">
        <v>66</v>
      </c>
      <c r="Q409">
        <v>82</v>
      </c>
      <c r="R409">
        <f t="shared" si="6"/>
        <v>48.863217684461453</v>
      </c>
    </row>
    <row r="410" spans="1:18">
      <c r="A410" s="1">
        <v>386</v>
      </c>
      <c r="B410" s="1">
        <v>49.528142793187094</v>
      </c>
      <c r="C410" s="1">
        <v>30.471857206812906</v>
      </c>
      <c r="E410" s="1">
        <v>76.336633663366342</v>
      </c>
      <c r="F410" s="1">
        <v>80</v>
      </c>
      <c r="P410">
        <v>89</v>
      </c>
      <c r="Q410">
        <v>82</v>
      </c>
      <c r="R410">
        <f t="shared" si="6"/>
        <v>49.474948784489037</v>
      </c>
    </row>
    <row r="411" spans="1:18">
      <c r="A411" s="1">
        <v>387</v>
      </c>
      <c r="B411" s="1">
        <v>48.517456627924126</v>
      </c>
      <c r="C411" s="1">
        <v>31.482543372075874</v>
      </c>
      <c r="E411" s="1">
        <v>76.534653465346537</v>
      </c>
      <c r="F411" s="1">
        <v>80</v>
      </c>
      <c r="P411">
        <v>63</v>
      </c>
      <c r="Q411">
        <v>82</v>
      </c>
      <c r="R411">
        <f t="shared" si="6"/>
        <v>48.783426671414382</v>
      </c>
    </row>
    <row r="412" spans="1:18">
      <c r="A412" s="1">
        <v>388</v>
      </c>
      <c r="B412" s="1">
        <v>48.810023675763404</v>
      </c>
      <c r="C412" s="1">
        <v>31.189976324236596</v>
      </c>
      <c r="E412" s="1">
        <v>76.732673267326732</v>
      </c>
      <c r="F412" s="1">
        <v>80</v>
      </c>
      <c r="P412">
        <v>28</v>
      </c>
      <c r="Q412">
        <v>82</v>
      </c>
      <c r="R412">
        <f t="shared" si="6"/>
        <v>47.852531519198493</v>
      </c>
    </row>
    <row r="413" spans="1:18">
      <c r="A413" s="1">
        <v>389</v>
      </c>
      <c r="B413" s="1">
        <v>49.634530810583193</v>
      </c>
      <c r="C413" s="1">
        <v>30.365469189416807</v>
      </c>
      <c r="E413" s="1">
        <v>76.930693069306926</v>
      </c>
      <c r="F413" s="1">
        <v>80</v>
      </c>
      <c r="P413">
        <v>25</v>
      </c>
      <c r="Q413">
        <v>82</v>
      </c>
      <c r="R413">
        <f t="shared" si="6"/>
        <v>47.772740506151415</v>
      </c>
    </row>
    <row r="414" spans="1:18">
      <c r="A414" s="1">
        <v>390</v>
      </c>
      <c r="B414" s="1">
        <v>49.07599371925366</v>
      </c>
      <c r="C414" s="1">
        <v>30.92400628074634</v>
      </c>
      <c r="E414" s="1">
        <v>77.128712871287135</v>
      </c>
      <c r="F414" s="1">
        <v>80</v>
      </c>
      <c r="P414">
        <v>71</v>
      </c>
      <c r="Q414">
        <v>82</v>
      </c>
      <c r="R414">
        <f t="shared" si="6"/>
        <v>48.996202706206581</v>
      </c>
    </row>
    <row r="415" spans="1:18">
      <c r="A415" s="1">
        <v>391</v>
      </c>
      <c r="B415" s="1">
        <v>48.597247640971204</v>
      </c>
      <c r="C415" s="1">
        <v>31.402752359028796</v>
      </c>
      <c r="E415" s="1">
        <v>77.32673267326733</v>
      </c>
      <c r="F415" s="1">
        <v>80</v>
      </c>
      <c r="P415">
        <v>86</v>
      </c>
      <c r="Q415">
        <v>82</v>
      </c>
      <c r="R415">
        <f t="shared" si="6"/>
        <v>49.395157771441966</v>
      </c>
    </row>
    <row r="416" spans="1:18">
      <c r="A416" s="1">
        <v>392</v>
      </c>
      <c r="B416" s="1">
        <v>47.24080041917091</v>
      </c>
      <c r="C416" s="1">
        <v>32.75919958082909</v>
      </c>
      <c r="E416" s="1">
        <v>77.524752475247524</v>
      </c>
      <c r="F416" s="1">
        <v>80</v>
      </c>
      <c r="P416">
        <v>4</v>
      </c>
      <c r="Q416">
        <v>83</v>
      </c>
      <c r="R416">
        <f t="shared" si="6"/>
        <v>47.214203414821881</v>
      </c>
    </row>
    <row r="417" spans="1:18">
      <c r="A417" s="1">
        <v>393</v>
      </c>
      <c r="B417" s="1">
        <v>47.586561475708237</v>
      </c>
      <c r="C417" s="1">
        <v>32.413438524291763</v>
      </c>
      <c r="E417" s="1">
        <v>77.722772277227719</v>
      </c>
      <c r="F417" s="1">
        <v>80</v>
      </c>
      <c r="P417">
        <v>84</v>
      </c>
      <c r="Q417">
        <v>83</v>
      </c>
      <c r="R417">
        <f t="shared" si="6"/>
        <v>49.341963762743916</v>
      </c>
    </row>
    <row r="418" spans="1:18">
      <c r="A418" s="1">
        <v>394</v>
      </c>
      <c r="B418" s="1">
        <v>48.756829667065354</v>
      </c>
      <c r="C418" s="1">
        <v>32.243170332934646</v>
      </c>
      <c r="E418" s="1">
        <v>77.920792079207928</v>
      </c>
      <c r="F418" s="1">
        <v>81</v>
      </c>
      <c r="P418">
        <v>43</v>
      </c>
      <c r="Q418">
        <v>83</v>
      </c>
      <c r="R418">
        <f t="shared" si="6"/>
        <v>48.25148658443387</v>
      </c>
    </row>
    <row r="419" spans="1:18">
      <c r="A419" s="1">
        <v>395</v>
      </c>
      <c r="B419" s="1">
        <v>49.474948784489037</v>
      </c>
      <c r="C419" s="1">
        <v>31.525051215510963</v>
      </c>
      <c r="E419" s="1">
        <v>78.118811881188122</v>
      </c>
      <c r="F419" s="1">
        <v>81</v>
      </c>
      <c r="P419">
        <v>52</v>
      </c>
      <c r="Q419">
        <v>83</v>
      </c>
      <c r="R419">
        <f t="shared" si="6"/>
        <v>48.490859623575098</v>
      </c>
    </row>
    <row r="420" spans="1:18">
      <c r="A420" s="1">
        <v>396</v>
      </c>
      <c r="B420" s="1">
        <v>48.065307553990692</v>
      </c>
      <c r="C420" s="1">
        <v>32.934692446009308</v>
      </c>
      <c r="E420" s="1">
        <v>78.316831683168317</v>
      </c>
      <c r="F420" s="1">
        <v>81</v>
      </c>
      <c r="P420">
        <v>33</v>
      </c>
      <c r="Q420">
        <v>83</v>
      </c>
      <c r="R420">
        <f t="shared" si="6"/>
        <v>47.985516540943621</v>
      </c>
    </row>
    <row r="421" spans="1:18">
      <c r="A421" s="1">
        <v>397</v>
      </c>
      <c r="B421" s="1">
        <v>47.13441240177481</v>
      </c>
      <c r="C421" s="1">
        <v>33.86558759822519</v>
      </c>
      <c r="E421" s="1">
        <v>78.514851485148512</v>
      </c>
      <c r="F421" s="1">
        <v>81</v>
      </c>
      <c r="P421">
        <v>74</v>
      </c>
      <c r="Q421">
        <v>83</v>
      </c>
      <c r="R421">
        <f t="shared" si="6"/>
        <v>49.07599371925366</v>
      </c>
    </row>
    <row r="422" spans="1:18">
      <c r="A422" s="1">
        <v>398</v>
      </c>
      <c r="B422" s="1">
        <v>47.426979449614088</v>
      </c>
      <c r="C422" s="1">
        <v>33.573020550385912</v>
      </c>
      <c r="E422" s="1">
        <v>78.712871287128721</v>
      </c>
      <c r="F422" s="1">
        <v>81</v>
      </c>
      <c r="P422">
        <v>68</v>
      </c>
      <c r="Q422">
        <v>83</v>
      </c>
      <c r="R422">
        <f t="shared" si="6"/>
        <v>48.91641169315951</v>
      </c>
    </row>
    <row r="423" spans="1:18">
      <c r="A423" s="1">
        <v>399</v>
      </c>
      <c r="B423" s="1">
        <v>47.18760641047286</v>
      </c>
      <c r="C423" s="1">
        <v>33.81239358952714</v>
      </c>
      <c r="E423" s="1">
        <v>78.910891089108915</v>
      </c>
      <c r="F423" s="1">
        <v>81</v>
      </c>
      <c r="P423">
        <v>61</v>
      </c>
      <c r="Q423">
        <v>83</v>
      </c>
      <c r="R423">
        <f t="shared" si="6"/>
        <v>48.730232662716332</v>
      </c>
    </row>
    <row r="424" spans="1:18">
      <c r="A424" s="1">
        <v>400</v>
      </c>
      <c r="B424" s="1">
        <v>47.293994427868959</v>
      </c>
      <c r="C424" s="1">
        <v>33.706005572131041</v>
      </c>
      <c r="E424" s="1">
        <v>79.10891089108911</v>
      </c>
      <c r="F424" s="1">
        <v>81</v>
      </c>
      <c r="P424">
        <v>19</v>
      </c>
      <c r="Q424">
        <v>83</v>
      </c>
      <c r="R424">
        <f t="shared" si="6"/>
        <v>47.613158480057265</v>
      </c>
    </row>
    <row r="425" spans="1:18">
      <c r="A425" s="1">
        <v>401</v>
      </c>
      <c r="B425" s="1">
        <v>47.746143501802393</v>
      </c>
      <c r="C425" s="1">
        <v>33.253856498197607</v>
      </c>
      <c r="E425" s="1">
        <v>79.306930693069305</v>
      </c>
      <c r="F425" s="1">
        <v>81</v>
      </c>
      <c r="P425">
        <v>4</v>
      </c>
      <c r="Q425">
        <v>83</v>
      </c>
      <c r="R425">
        <f t="shared" si="6"/>
        <v>47.214203414821881</v>
      </c>
    </row>
    <row r="426" spans="1:18">
      <c r="A426" s="1">
        <v>402</v>
      </c>
      <c r="B426" s="1">
        <v>47.24080041917091</v>
      </c>
      <c r="C426" s="1">
        <v>33.75919958082909</v>
      </c>
      <c r="E426" s="1">
        <v>79.504950495049513</v>
      </c>
      <c r="F426" s="1">
        <v>81</v>
      </c>
      <c r="P426">
        <v>54</v>
      </c>
      <c r="Q426">
        <v>83</v>
      </c>
      <c r="R426">
        <f t="shared" si="6"/>
        <v>48.544053632273155</v>
      </c>
    </row>
    <row r="427" spans="1:18">
      <c r="A427" s="1">
        <v>403</v>
      </c>
      <c r="B427" s="1">
        <v>48.836620680112432</v>
      </c>
      <c r="C427" s="1">
        <v>32.163379319887568</v>
      </c>
      <c r="E427" s="1">
        <v>79.702970297029708</v>
      </c>
      <c r="F427" s="1">
        <v>81</v>
      </c>
      <c r="P427">
        <v>96</v>
      </c>
      <c r="Q427">
        <v>83</v>
      </c>
      <c r="R427">
        <f t="shared" si="6"/>
        <v>49.661127814932215</v>
      </c>
    </row>
    <row r="428" spans="1:18">
      <c r="A428" s="1">
        <v>404</v>
      </c>
      <c r="B428" s="1">
        <v>47.692949493104337</v>
      </c>
      <c r="C428" s="1">
        <v>33.307050506895663</v>
      </c>
      <c r="E428" s="1">
        <v>79.900990099009903</v>
      </c>
      <c r="F428" s="1">
        <v>81</v>
      </c>
      <c r="P428">
        <v>30</v>
      </c>
      <c r="Q428">
        <v>83</v>
      </c>
      <c r="R428">
        <f t="shared" si="6"/>
        <v>47.905725527896543</v>
      </c>
    </row>
    <row r="429" spans="1:18">
      <c r="A429" s="1">
        <v>405</v>
      </c>
      <c r="B429" s="1">
        <v>49.421754775790987</v>
      </c>
      <c r="C429" s="1">
        <v>31.578245224209013</v>
      </c>
      <c r="E429" s="1">
        <v>80.099009900990097</v>
      </c>
      <c r="F429" s="1">
        <v>81</v>
      </c>
      <c r="P429">
        <v>60</v>
      </c>
      <c r="Q429">
        <v>83</v>
      </c>
      <c r="R429">
        <f t="shared" si="6"/>
        <v>48.703635658367304</v>
      </c>
    </row>
    <row r="430" spans="1:18">
      <c r="A430" s="1">
        <v>406</v>
      </c>
      <c r="B430" s="1">
        <v>48.14509856703777</v>
      </c>
      <c r="C430" s="1">
        <v>32.85490143296223</v>
      </c>
      <c r="E430" s="1">
        <v>80.297029702970306</v>
      </c>
      <c r="F430" s="1">
        <v>81</v>
      </c>
      <c r="P430">
        <v>16</v>
      </c>
      <c r="Q430">
        <v>83</v>
      </c>
      <c r="R430">
        <f t="shared" si="6"/>
        <v>47.533367467010187</v>
      </c>
    </row>
    <row r="431" spans="1:18">
      <c r="A431" s="1">
        <v>407</v>
      </c>
      <c r="B431" s="1">
        <v>49.661127814932215</v>
      </c>
      <c r="C431" s="1">
        <v>32.338872185067785</v>
      </c>
      <c r="E431" s="1">
        <v>80.495049504950501</v>
      </c>
      <c r="F431" s="1">
        <v>82</v>
      </c>
      <c r="P431">
        <v>99</v>
      </c>
      <c r="Q431">
        <v>83</v>
      </c>
      <c r="R431">
        <f t="shared" si="6"/>
        <v>49.740918827979293</v>
      </c>
    </row>
    <row r="432" spans="1:18">
      <c r="A432" s="1">
        <v>408</v>
      </c>
      <c r="B432" s="1">
        <v>48.863217684461453</v>
      </c>
      <c r="C432" s="1">
        <v>33.136782315538547</v>
      </c>
      <c r="E432" s="1">
        <v>80.693069306930695</v>
      </c>
      <c r="F432" s="1">
        <v>82</v>
      </c>
      <c r="P432">
        <v>71</v>
      </c>
      <c r="Q432">
        <v>83</v>
      </c>
      <c r="R432">
        <f t="shared" si="6"/>
        <v>48.996202706206581</v>
      </c>
    </row>
    <row r="433" spans="1:18">
      <c r="A433" s="1">
        <v>409</v>
      </c>
      <c r="B433" s="1">
        <v>49.474948784489037</v>
      </c>
      <c r="C433" s="1">
        <v>32.525051215510963</v>
      </c>
      <c r="E433" s="1">
        <v>80.89108910891089</v>
      </c>
      <c r="F433" s="1">
        <v>82</v>
      </c>
      <c r="P433">
        <v>70</v>
      </c>
      <c r="Q433">
        <v>83</v>
      </c>
      <c r="R433">
        <f t="shared" si="6"/>
        <v>48.96960570185756</v>
      </c>
    </row>
    <row r="434" spans="1:18">
      <c r="A434" s="1">
        <v>410</v>
      </c>
      <c r="B434" s="1">
        <v>48.783426671414382</v>
      </c>
      <c r="C434" s="1">
        <v>33.216573328585618</v>
      </c>
      <c r="E434" s="1">
        <v>81.089108910891085</v>
      </c>
      <c r="F434" s="1">
        <v>82</v>
      </c>
      <c r="P434">
        <v>43</v>
      </c>
      <c r="Q434">
        <v>83</v>
      </c>
      <c r="R434">
        <f t="shared" si="6"/>
        <v>48.25148658443387</v>
      </c>
    </row>
    <row r="435" spans="1:18">
      <c r="A435" s="1">
        <v>411</v>
      </c>
      <c r="B435" s="1">
        <v>47.852531519198493</v>
      </c>
      <c r="C435" s="1">
        <v>34.147468480801507</v>
      </c>
      <c r="E435" s="1">
        <v>81.287128712871294</v>
      </c>
      <c r="F435" s="1">
        <v>82</v>
      </c>
      <c r="P435">
        <v>26</v>
      </c>
      <c r="Q435">
        <v>84</v>
      </c>
      <c r="R435">
        <f t="shared" si="6"/>
        <v>47.799337510500443</v>
      </c>
    </row>
    <row r="436" spans="1:18">
      <c r="A436" s="1">
        <v>412</v>
      </c>
      <c r="B436" s="1">
        <v>47.772740506151415</v>
      </c>
      <c r="C436" s="1">
        <v>34.227259493848585</v>
      </c>
      <c r="E436" s="1">
        <v>81.485148514851488</v>
      </c>
      <c r="F436" s="1">
        <v>82</v>
      </c>
      <c r="P436">
        <v>36</v>
      </c>
      <c r="Q436">
        <v>84</v>
      </c>
      <c r="R436">
        <f t="shared" si="6"/>
        <v>48.065307553990692</v>
      </c>
    </row>
    <row r="437" spans="1:18">
      <c r="A437" s="1">
        <v>413</v>
      </c>
      <c r="B437" s="1">
        <v>48.996202706206581</v>
      </c>
      <c r="C437" s="1">
        <v>33.003797293793419</v>
      </c>
      <c r="E437" s="1">
        <v>81.683168316831683</v>
      </c>
      <c r="F437" s="1">
        <v>82</v>
      </c>
      <c r="P437">
        <v>41</v>
      </c>
      <c r="Q437">
        <v>84</v>
      </c>
      <c r="R437">
        <f t="shared" si="6"/>
        <v>48.19829257573582</v>
      </c>
    </row>
    <row r="438" spans="1:18">
      <c r="A438" s="1">
        <v>414</v>
      </c>
      <c r="B438" s="1">
        <v>49.395157771441966</v>
      </c>
      <c r="C438" s="1">
        <v>32.604842228558034</v>
      </c>
      <c r="E438" s="1">
        <v>81.881188118811878</v>
      </c>
      <c r="F438" s="1">
        <v>82</v>
      </c>
      <c r="P438">
        <v>68</v>
      </c>
      <c r="Q438">
        <v>84</v>
      </c>
      <c r="R438">
        <f t="shared" si="6"/>
        <v>48.91641169315951</v>
      </c>
    </row>
    <row r="439" spans="1:18">
      <c r="A439" s="1">
        <v>415</v>
      </c>
      <c r="B439" s="1">
        <v>47.214203414821881</v>
      </c>
      <c r="C439" s="1">
        <v>35.785796585178119</v>
      </c>
      <c r="E439" s="1">
        <v>82.079207920792086</v>
      </c>
      <c r="F439" s="1">
        <v>83</v>
      </c>
      <c r="P439">
        <v>12</v>
      </c>
      <c r="Q439">
        <v>84</v>
      </c>
      <c r="R439">
        <f t="shared" si="6"/>
        <v>47.426979449614088</v>
      </c>
    </row>
    <row r="440" spans="1:18">
      <c r="A440" s="1">
        <v>416</v>
      </c>
      <c r="B440" s="1">
        <v>49.341963762743916</v>
      </c>
      <c r="C440" s="1">
        <v>33.658036237256084</v>
      </c>
      <c r="E440" s="1">
        <v>82.277227722772281</v>
      </c>
      <c r="F440" s="1">
        <v>83</v>
      </c>
      <c r="P440">
        <v>4</v>
      </c>
      <c r="Q440">
        <v>84</v>
      </c>
      <c r="R440">
        <f t="shared" si="6"/>
        <v>47.214203414821881</v>
      </c>
    </row>
    <row r="441" spans="1:18">
      <c r="A441" s="1">
        <v>417</v>
      </c>
      <c r="B441" s="1">
        <v>48.25148658443387</v>
      </c>
      <c r="C441" s="1">
        <v>34.74851341556613</v>
      </c>
      <c r="E441" s="1">
        <v>82.475247524752476</v>
      </c>
      <c r="F441" s="1">
        <v>83</v>
      </c>
      <c r="P441">
        <v>68</v>
      </c>
      <c r="Q441">
        <v>84</v>
      </c>
      <c r="R441">
        <f t="shared" si="6"/>
        <v>48.91641169315951</v>
      </c>
    </row>
    <row r="442" spans="1:18">
      <c r="A442" s="1">
        <v>418</v>
      </c>
      <c r="B442" s="1">
        <v>48.490859623575098</v>
      </c>
      <c r="C442" s="1">
        <v>34.509140376424902</v>
      </c>
      <c r="E442" s="1">
        <v>82.67326732673267</v>
      </c>
      <c r="F442" s="1">
        <v>83</v>
      </c>
      <c r="P442">
        <v>85</v>
      </c>
      <c r="Q442">
        <v>84</v>
      </c>
      <c r="R442">
        <f t="shared" si="6"/>
        <v>49.368560767092937</v>
      </c>
    </row>
    <row r="443" spans="1:18">
      <c r="A443" s="1">
        <v>419</v>
      </c>
      <c r="B443" s="1">
        <v>47.985516540943621</v>
      </c>
      <c r="C443" s="1">
        <v>35.014483459056379</v>
      </c>
      <c r="E443" s="1">
        <v>82.871287128712879</v>
      </c>
      <c r="F443" s="1">
        <v>83</v>
      </c>
      <c r="P443">
        <v>27</v>
      </c>
      <c r="Q443">
        <v>84</v>
      </c>
      <c r="R443">
        <f t="shared" si="6"/>
        <v>47.825934514849465</v>
      </c>
    </row>
    <row r="444" spans="1:18">
      <c r="A444" s="1">
        <v>420</v>
      </c>
      <c r="B444" s="1">
        <v>49.07599371925366</v>
      </c>
      <c r="C444" s="1">
        <v>33.92400628074634</v>
      </c>
      <c r="E444" s="1">
        <v>83.069306930693074</v>
      </c>
      <c r="F444" s="1">
        <v>83</v>
      </c>
      <c r="P444">
        <v>95</v>
      </c>
      <c r="Q444">
        <v>84</v>
      </c>
      <c r="R444">
        <f t="shared" si="6"/>
        <v>49.634530810583193</v>
      </c>
    </row>
    <row r="445" spans="1:18">
      <c r="A445" s="1">
        <v>421</v>
      </c>
      <c r="B445" s="1">
        <v>48.91641169315951</v>
      </c>
      <c r="C445" s="1">
        <v>34.08358830684049</v>
      </c>
      <c r="E445" s="1">
        <v>83.267326732673268</v>
      </c>
      <c r="F445" s="1">
        <v>83</v>
      </c>
      <c r="P445">
        <v>67</v>
      </c>
      <c r="Q445">
        <v>84</v>
      </c>
      <c r="R445">
        <f t="shared" si="6"/>
        <v>48.889814688810482</v>
      </c>
    </row>
    <row r="446" spans="1:18">
      <c r="A446" s="1">
        <v>422</v>
      </c>
      <c r="B446" s="1">
        <v>48.730232662716332</v>
      </c>
      <c r="C446" s="1">
        <v>34.269767337283668</v>
      </c>
      <c r="E446" s="1">
        <v>83.465346534653463</v>
      </c>
      <c r="F446" s="1">
        <v>83</v>
      </c>
      <c r="P446">
        <v>48</v>
      </c>
      <c r="Q446">
        <v>84</v>
      </c>
      <c r="R446">
        <f t="shared" si="6"/>
        <v>48.384471606178998</v>
      </c>
    </row>
    <row r="447" spans="1:18">
      <c r="A447" s="1">
        <v>423</v>
      </c>
      <c r="B447" s="1">
        <v>47.613158480057265</v>
      </c>
      <c r="C447" s="1">
        <v>35.386841519942735</v>
      </c>
      <c r="E447" s="1">
        <v>83.663366336633672</v>
      </c>
      <c r="F447" s="1">
        <v>83</v>
      </c>
      <c r="P447">
        <v>61</v>
      </c>
      <c r="Q447">
        <v>84</v>
      </c>
      <c r="R447">
        <f t="shared" si="6"/>
        <v>48.730232662716332</v>
      </c>
    </row>
    <row r="448" spans="1:18">
      <c r="A448" s="1">
        <v>424</v>
      </c>
      <c r="B448" s="1">
        <v>47.214203414821881</v>
      </c>
      <c r="C448" s="1">
        <v>35.785796585178119</v>
      </c>
      <c r="E448" s="1">
        <v>83.861386138613867</v>
      </c>
      <c r="F448" s="1">
        <v>83</v>
      </c>
      <c r="P448">
        <v>27</v>
      </c>
      <c r="Q448">
        <v>84</v>
      </c>
      <c r="R448">
        <f t="shared" si="6"/>
        <v>47.825934514849465</v>
      </c>
    </row>
    <row r="449" spans="1:18">
      <c r="A449" s="1">
        <v>425</v>
      </c>
      <c r="B449" s="1">
        <v>48.544053632273155</v>
      </c>
      <c r="C449" s="1">
        <v>34.455946367726845</v>
      </c>
      <c r="E449" s="1">
        <v>84.059405940594061</v>
      </c>
      <c r="F449" s="1">
        <v>83</v>
      </c>
      <c r="P449">
        <v>37</v>
      </c>
      <c r="Q449">
        <v>84</v>
      </c>
      <c r="R449">
        <f t="shared" si="6"/>
        <v>48.091904558339721</v>
      </c>
    </row>
    <row r="450" spans="1:18">
      <c r="A450" s="1">
        <v>426</v>
      </c>
      <c r="B450" s="1">
        <v>49.661127814932215</v>
      </c>
      <c r="C450" s="1">
        <v>33.338872185067785</v>
      </c>
      <c r="E450" s="1">
        <v>84.257425742574256</v>
      </c>
      <c r="F450" s="1">
        <v>83</v>
      </c>
      <c r="P450">
        <v>85</v>
      </c>
      <c r="Q450">
        <v>84</v>
      </c>
      <c r="R450">
        <f t="shared" si="6"/>
        <v>49.368560767092937</v>
      </c>
    </row>
    <row r="451" spans="1:18">
      <c r="A451" s="1">
        <v>427</v>
      </c>
      <c r="B451" s="1">
        <v>47.905725527896543</v>
      </c>
      <c r="C451" s="1">
        <v>35.094274472103457</v>
      </c>
      <c r="E451" s="1">
        <v>84.455445544554465</v>
      </c>
      <c r="F451" s="1">
        <v>83</v>
      </c>
      <c r="P451">
        <v>76</v>
      </c>
      <c r="Q451">
        <v>84</v>
      </c>
      <c r="R451">
        <f t="shared" ref="R451:R507" si="7">$B$17+$B$18*P451</f>
        <v>49.12918772795171</v>
      </c>
    </row>
    <row r="452" spans="1:18">
      <c r="A452" s="1">
        <v>428</v>
      </c>
      <c r="B452" s="1">
        <v>48.703635658367304</v>
      </c>
      <c r="C452" s="1">
        <v>34.296364341632696</v>
      </c>
      <c r="E452" s="1">
        <v>84.653465346534659</v>
      </c>
      <c r="F452" s="1">
        <v>83</v>
      </c>
      <c r="P452">
        <v>75</v>
      </c>
      <c r="Q452">
        <v>84</v>
      </c>
      <c r="R452">
        <f t="shared" si="7"/>
        <v>49.102590723602688</v>
      </c>
    </row>
    <row r="453" spans="1:18">
      <c r="A453" s="1">
        <v>429</v>
      </c>
      <c r="B453" s="1">
        <v>47.533367467010187</v>
      </c>
      <c r="C453" s="1">
        <v>35.466632532989813</v>
      </c>
      <c r="E453" s="1">
        <v>84.851485148514854</v>
      </c>
      <c r="F453" s="1">
        <v>83</v>
      </c>
      <c r="P453">
        <v>75</v>
      </c>
      <c r="Q453">
        <v>84</v>
      </c>
      <c r="R453">
        <f t="shared" si="7"/>
        <v>49.102590723602688</v>
      </c>
    </row>
    <row r="454" spans="1:18">
      <c r="A454" s="1">
        <v>430</v>
      </c>
      <c r="B454" s="1">
        <v>49.740918827979293</v>
      </c>
      <c r="C454" s="1">
        <v>33.259081172020707</v>
      </c>
      <c r="E454" s="1">
        <v>85.049504950495049</v>
      </c>
      <c r="F454" s="1">
        <v>83</v>
      </c>
      <c r="P454">
        <v>18</v>
      </c>
      <c r="Q454">
        <v>84</v>
      </c>
      <c r="R454">
        <f t="shared" si="7"/>
        <v>47.586561475708237</v>
      </c>
    </row>
    <row r="455" spans="1:18">
      <c r="A455" s="1">
        <v>431</v>
      </c>
      <c r="B455" s="1">
        <v>48.996202706206581</v>
      </c>
      <c r="C455" s="1">
        <v>34.003797293793419</v>
      </c>
      <c r="E455" s="1">
        <v>85.247524752475243</v>
      </c>
      <c r="F455" s="1">
        <v>83</v>
      </c>
      <c r="P455">
        <v>7</v>
      </c>
      <c r="Q455">
        <v>84</v>
      </c>
      <c r="R455">
        <f t="shared" si="7"/>
        <v>47.293994427868959</v>
      </c>
    </row>
    <row r="456" spans="1:18">
      <c r="A456" s="1">
        <v>432</v>
      </c>
      <c r="B456" s="1">
        <v>48.96960570185756</v>
      </c>
      <c r="C456" s="1">
        <v>34.03039429814244</v>
      </c>
      <c r="E456" s="1">
        <v>85.445544554455452</v>
      </c>
      <c r="F456" s="1">
        <v>83</v>
      </c>
      <c r="P456">
        <v>62</v>
      </c>
      <c r="Q456">
        <v>84</v>
      </c>
      <c r="R456">
        <f t="shared" si="7"/>
        <v>48.756829667065354</v>
      </c>
    </row>
    <row r="457" spans="1:18">
      <c r="A457" s="1">
        <v>433</v>
      </c>
      <c r="B457" s="1">
        <v>48.25148658443387</v>
      </c>
      <c r="C457" s="1">
        <v>34.74851341556613</v>
      </c>
      <c r="E457" s="1">
        <v>85.643564356435647</v>
      </c>
      <c r="F457" s="1">
        <v>83</v>
      </c>
      <c r="P457">
        <v>50</v>
      </c>
      <c r="Q457">
        <v>84</v>
      </c>
      <c r="R457">
        <f t="shared" si="7"/>
        <v>48.437665614877048</v>
      </c>
    </row>
    <row r="458" spans="1:18">
      <c r="A458" s="1">
        <v>434</v>
      </c>
      <c r="B458" s="1">
        <v>47.799337510500443</v>
      </c>
      <c r="C458" s="1">
        <v>36.200662489499557</v>
      </c>
      <c r="E458" s="1">
        <v>85.841584158415841</v>
      </c>
      <c r="F458" s="1">
        <v>84</v>
      </c>
      <c r="P458">
        <v>97</v>
      </c>
      <c r="Q458">
        <v>85</v>
      </c>
      <c r="R458">
        <f t="shared" si="7"/>
        <v>49.687724819281243</v>
      </c>
    </row>
    <row r="459" spans="1:18">
      <c r="A459" s="1">
        <v>435</v>
      </c>
      <c r="B459" s="1">
        <v>48.065307553990692</v>
      </c>
      <c r="C459" s="1">
        <v>35.934692446009308</v>
      </c>
      <c r="E459" s="1">
        <v>86.039603960396036</v>
      </c>
      <c r="F459" s="1">
        <v>84</v>
      </c>
      <c r="P459">
        <v>86</v>
      </c>
      <c r="Q459">
        <v>85</v>
      </c>
      <c r="R459">
        <f t="shared" si="7"/>
        <v>49.395157771441966</v>
      </c>
    </row>
    <row r="460" spans="1:18">
      <c r="A460" s="1">
        <v>436</v>
      </c>
      <c r="B460" s="1">
        <v>48.19829257573582</v>
      </c>
      <c r="C460" s="1">
        <v>35.80170742426418</v>
      </c>
      <c r="E460" s="1">
        <v>86.237623762376245</v>
      </c>
      <c r="F460" s="1">
        <v>84</v>
      </c>
      <c r="P460">
        <v>60</v>
      </c>
      <c r="Q460">
        <v>85</v>
      </c>
      <c r="R460">
        <f t="shared" si="7"/>
        <v>48.703635658367304</v>
      </c>
    </row>
    <row r="461" spans="1:18">
      <c r="A461" s="1">
        <v>437</v>
      </c>
      <c r="B461" s="1">
        <v>48.91641169315951</v>
      </c>
      <c r="C461" s="1">
        <v>35.08358830684049</v>
      </c>
      <c r="E461" s="1">
        <v>86.43564356435644</v>
      </c>
      <c r="F461" s="1">
        <v>84</v>
      </c>
      <c r="P461">
        <v>79</v>
      </c>
      <c r="Q461">
        <v>85</v>
      </c>
      <c r="R461">
        <f t="shared" si="7"/>
        <v>49.208978740998788</v>
      </c>
    </row>
    <row r="462" spans="1:18">
      <c r="A462" s="1">
        <v>438</v>
      </c>
      <c r="B462" s="1">
        <v>47.426979449614088</v>
      </c>
      <c r="C462" s="1">
        <v>36.573020550385912</v>
      </c>
      <c r="E462" s="1">
        <v>86.633663366336634</v>
      </c>
      <c r="F462" s="1">
        <v>84</v>
      </c>
      <c r="P462">
        <v>75</v>
      </c>
      <c r="Q462">
        <v>85</v>
      </c>
      <c r="R462">
        <f t="shared" si="7"/>
        <v>49.102590723602688</v>
      </c>
    </row>
    <row r="463" spans="1:18">
      <c r="A463" s="1">
        <v>439</v>
      </c>
      <c r="B463" s="1">
        <v>47.214203414821881</v>
      </c>
      <c r="C463" s="1">
        <v>36.785796585178119</v>
      </c>
      <c r="E463" s="1">
        <v>86.831683168316829</v>
      </c>
      <c r="F463" s="1">
        <v>84</v>
      </c>
      <c r="P463">
        <v>6</v>
      </c>
      <c r="Q463">
        <v>85</v>
      </c>
      <c r="R463">
        <f t="shared" si="7"/>
        <v>47.267397423519931</v>
      </c>
    </row>
    <row r="464" spans="1:18">
      <c r="A464" s="1">
        <v>440</v>
      </c>
      <c r="B464" s="1">
        <v>48.91641169315951</v>
      </c>
      <c r="C464" s="1">
        <v>35.08358830684049</v>
      </c>
      <c r="E464" s="1">
        <v>87.029702970297038</v>
      </c>
      <c r="F464" s="1">
        <v>84</v>
      </c>
      <c r="P464">
        <v>70</v>
      </c>
      <c r="Q464">
        <v>85</v>
      </c>
      <c r="R464">
        <f t="shared" si="7"/>
        <v>48.96960570185756</v>
      </c>
    </row>
    <row r="465" spans="1:18">
      <c r="A465" s="1">
        <v>441</v>
      </c>
      <c r="B465" s="1">
        <v>49.368560767092937</v>
      </c>
      <c r="C465" s="1">
        <v>34.631439232907063</v>
      </c>
      <c r="E465" s="1">
        <v>87.227722772277232</v>
      </c>
      <c r="F465" s="1">
        <v>84</v>
      </c>
      <c r="P465">
        <v>100</v>
      </c>
      <c r="Q465">
        <v>85</v>
      </c>
      <c r="R465">
        <f t="shared" si="7"/>
        <v>49.767515832328321</v>
      </c>
    </row>
    <row r="466" spans="1:18">
      <c r="A466" s="1">
        <v>442</v>
      </c>
      <c r="B466" s="1">
        <v>47.825934514849465</v>
      </c>
      <c r="C466" s="1">
        <v>36.174065485150535</v>
      </c>
      <c r="E466" s="1">
        <v>87.425742574257427</v>
      </c>
      <c r="F466" s="1">
        <v>84</v>
      </c>
      <c r="P466">
        <v>27</v>
      </c>
      <c r="Q466">
        <v>85</v>
      </c>
      <c r="R466">
        <f t="shared" si="7"/>
        <v>47.825934514849465</v>
      </c>
    </row>
    <row r="467" spans="1:18">
      <c r="A467" s="1">
        <v>443</v>
      </c>
      <c r="B467" s="1">
        <v>49.634530810583193</v>
      </c>
      <c r="C467" s="1">
        <v>34.365469189416807</v>
      </c>
      <c r="E467" s="1">
        <v>87.623762376237622</v>
      </c>
      <c r="F467" s="1">
        <v>84</v>
      </c>
      <c r="P467">
        <v>65</v>
      </c>
      <c r="Q467">
        <v>85</v>
      </c>
      <c r="R467">
        <f t="shared" si="7"/>
        <v>48.836620680112432</v>
      </c>
    </row>
    <row r="468" spans="1:18">
      <c r="A468" s="1">
        <v>444</v>
      </c>
      <c r="B468" s="1">
        <v>48.889814688810482</v>
      </c>
      <c r="C468" s="1">
        <v>35.110185311189518</v>
      </c>
      <c r="E468" s="1">
        <v>87.821782178217831</v>
      </c>
      <c r="F468" s="1">
        <v>84</v>
      </c>
      <c r="P468">
        <v>50</v>
      </c>
      <c r="Q468">
        <v>85</v>
      </c>
      <c r="R468">
        <f t="shared" si="7"/>
        <v>48.437665614877048</v>
      </c>
    </row>
    <row r="469" spans="1:18">
      <c r="A469" s="1">
        <v>445</v>
      </c>
      <c r="B469" s="1">
        <v>48.384471606178998</v>
      </c>
      <c r="C469" s="1">
        <v>35.615528393821002</v>
      </c>
      <c r="E469" s="1">
        <v>88.019801980198025</v>
      </c>
      <c r="F469" s="1">
        <v>84</v>
      </c>
      <c r="P469">
        <v>28</v>
      </c>
      <c r="Q469">
        <v>86</v>
      </c>
      <c r="R469">
        <f t="shared" si="7"/>
        <v>47.852531519198493</v>
      </c>
    </row>
    <row r="470" spans="1:18">
      <c r="A470" s="1">
        <v>446</v>
      </c>
      <c r="B470" s="1">
        <v>48.730232662716332</v>
      </c>
      <c r="C470" s="1">
        <v>35.269767337283668</v>
      </c>
      <c r="E470" s="1">
        <v>88.21782178217822</v>
      </c>
      <c r="F470" s="1">
        <v>84</v>
      </c>
      <c r="P470">
        <v>32</v>
      </c>
      <c r="Q470">
        <v>86</v>
      </c>
      <c r="R470">
        <f t="shared" si="7"/>
        <v>47.958919536594593</v>
      </c>
    </row>
    <row r="471" spans="1:18">
      <c r="A471" s="1">
        <v>447</v>
      </c>
      <c r="B471" s="1">
        <v>47.825934514849465</v>
      </c>
      <c r="C471" s="1">
        <v>36.174065485150535</v>
      </c>
      <c r="E471" s="1">
        <v>88.415841584158414</v>
      </c>
      <c r="F471" s="1">
        <v>84</v>
      </c>
      <c r="P471">
        <v>64</v>
      </c>
      <c r="Q471">
        <v>86</v>
      </c>
      <c r="R471">
        <f t="shared" si="7"/>
        <v>48.810023675763404</v>
      </c>
    </row>
    <row r="472" spans="1:18">
      <c r="A472" s="1">
        <v>448</v>
      </c>
      <c r="B472" s="1">
        <v>48.091904558339721</v>
      </c>
      <c r="C472" s="1">
        <v>35.908095441660279</v>
      </c>
      <c r="E472" s="1">
        <v>88.613861386138623</v>
      </c>
      <c r="F472" s="1">
        <v>84</v>
      </c>
      <c r="P472">
        <v>15</v>
      </c>
      <c r="Q472">
        <v>86</v>
      </c>
      <c r="R472">
        <f t="shared" si="7"/>
        <v>47.506770462661166</v>
      </c>
    </row>
    <row r="473" spans="1:18">
      <c r="A473" s="1">
        <v>449</v>
      </c>
      <c r="B473" s="1">
        <v>49.368560767092937</v>
      </c>
      <c r="C473" s="1">
        <v>34.631439232907063</v>
      </c>
      <c r="E473" s="1">
        <v>88.811881188118818</v>
      </c>
      <c r="F473" s="1">
        <v>84</v>
      </c>
      <c r="P473">
        <v>94</v>
      </c>
      <c r="Q473">
        <v>86</v>
      </c>
      <c r="R473">
        <f t="shared" si="7"/>
        <v>49.607933806234165</v>
      </c>
    </row>
    <row r="474" spans="1:18">
      <c r="A474" s="1">
        <v>450</v>
      </c>
      <c r="B474" s="1">
        <v>49.12918772795171</v>
      </c>
      <c r="C474" s="1">
        <v>34.87081227204829</v>
      </c>
      <c r="E474" s="1">
        <v>89.009900990099013</v>
      </c>
      <c r="F474" s="1">
        <v>84</v>
      </c>
      <c r="P474">
        <v>91</v>
      </c>
      <c r="Q474">
        <v>86</v>
      </c>
      <c r="R474">
        <f t="shared" si="7"/>
        <v>49.528142793187094</v>
      </c>
    </row>
    <row r="475" spans="1:18">
      <c r="A475" s="1">
        <v>451</v>
      </c>
      <c r="B475" s="1">
        <v>49.102590723602688</v>
      </c>
      <c r="C475" s="1">
        <v>34.897409276397312</v>
      </c>
      <c r="E475" s="1">
        <v>89.207920792079207</v>
      </c>
      <c r="F475" s="1">
        <v>84</v>
      </c>
      <c r="P475">
        <v>12</v>
      </c>
      <c r="Q475">
        <v>87</v>
      </c>
      <c r="R475">
        <f t="shared" si="7"/>
        <v>47.426979449614088</v>
      </c>
    </row>
    <row r="476" spans="1:18">
      <c r="A476" s="1">
        <v>452</v>
      </c>
      <c r="B476" s="1">
        <v>49.102590723602688</v>
      </c>
      <c r="C476" s="1">
        <v>34.897409276397312</v>
      </c>
      <c r="E476" s="1">
        <v>89.405940594059402</v>
      </c>
      <c r="F476" s="1">
        <v>84</v>
      </c>
      <c r="P476">
        <v>10</v>
      </c>
      <c r="Q476">
        <v>87</v>
      </c>
      <c r="R476">
        <f t="shared" si="7"/>
        <v>47.373785440916038</v>
      </c>
    </row>
    <row r="477" spans="1:18">
      <c r="A477" s="1">
        <v>453</v>
      </c>
      <c r="B477" s="1">
        <v>47.586561475708237</v>
      </c>
      <c r="C477" s="1">
        <v>36.413438524291763</v>
      </c>
      <c r="E477" s="1">
        <v>89.603960396039611</v>
      </c>
      <c r="F477" s="1">
        <v>84</v>
      </c>
      <c r="P477">
        <v>79</v>
      </c>
      <c r="Q477">
        <v>87</v>
      </c>
      <c r="R477">
        <f t="shared" si="7"/>
        <v>49.208978740998788</v>
      </c>
    </row>
    <row r="478" spans="1:18">
      <c r="A478" s="1">
        <v>454</v>
      </c>
      <c r="B478" s="1">
        <v>47.293994427868959</v>
      </c>
      <c r="C478" s="1">
        <v>36.706005572131041</v>
      </c>
      <c r="E478" s="1">
        <v>89.801980198019805</v>
      </c>
      <c r="F478" s="1">
        <v>84</v>
      </c>
      <c r="P478">
        <v>82</v>
      </c>
      <c r="Q478">
        <v>87</v>
      </c>
      <c r="R478">
        <f t="shared" si="7"/>
        <v>49.288769754045859</v>
      </c>
    </row>
    <row r="479" spans="1:18">
      <c r="A479" s="1">
        <v>455</v>
      </c>
      <c r="B479" s="1">
        <v>48.756829667065354</v>
      </c>
      <c r="C479" s="1">
        <v>35.243170332934646</v>
      </c>
      <c r="E479" s="1">
        <v>90</v>
      </c>
      <c r="F479" s="1">
        <v>84</v>
      </c>
      <c r="P479">
        <v>60</v>
      </c>
      <c r="Q479">
        <v>87</v>
      </c>
      <c r="R479">
        <f t="shared" si="7"/>
        <v>48.703635658367304</v>
      </c>
    </row>
    <row r="480" spans="1:18">
      <c r="A480" s="1">
        <v>456</v>
      </c>
      <c r="B480" s="1">
        <v>48.437665614877048</v>
      </c>
      <c r="C480" s="1">
        <v>35.562334385122952</v>
      </c>
      <c r="E480" s="1">
        <v>90.198019801980195</v>
      </c>
      <c r="F480" s="1">
        <v>84</v>
      </c>
      <c r="P480">
        <v>24</v>
      </c>
      <c r="Q480">
        <v>87</v>
      </c>
      <c r="R480">
        <f t="shared" si="7"/>
        <v>47.746143501802393</v>
      </c>
    </row>
    <row r="481" spans="1:18">
      <c r="A481" s="1">
        <v>457</v>
      </c>
      <c r="B481" s="1">
        <v>49.687724819281243</v>
      </c>
      <c r="C481" s="1">
        <v>35.312275180718757</v>
      </c>
      <c r="E481" s="1">
        <v>90.396039603960403</v>
      </c>
      <c r="F481" s="1">
        <v>85</v>
      </c>
      <c r="P481">
        <v>84</v>
      </c>
      <c r="Q481">
        <v>87</v>
      </c>
      <c r="R481">
        <f t="shared" si="7"/>
        <v>49.341963762743916</v>
      </c>
    </row>
    <row r="482" spans="1:18">
      <c r="A482" s="1">
        <v>458</v>
      </c>
      <c r="B482" s="1">
        <v>49.395157771441966</v>
      </c>
      <c r="C482" s="1">
        <v>35.604842228558034</v>
      </c>
      <c r="E482" s="1">
        <v>90.594059405940598</v>
      </c>
      <c r="F482" s="1">
        <v>85</v>
      </c>
      <c r="P482">
        <v>89</v>
      </c>
      <c r="Q482">
        <v>88</v>
      </c>
      <c r="R482">
        <f t="shared" si="7"/>
        <v>49.474948784489037</v>
      </c>
    </row>
    <row r="483" spans="1:18">
      <c r="A483" s="1">
        <v>459</v>
      </c>
      <c r="B483" s="1">
        <v>48.703635658367304</v>
      </c>
      <c r="C483" s="1">
        <v>36.296364341632696</v>
      </c>
      <c r="E483" s="1">
        <v>90.792079207920793</v>
      </c>
      <c r="F483" s="1">
        <v>85</v>
      </c>
      <c r="P483">
        <v>59</v>
      </c>
      <c r="Q483">
        <v>88</v>
      </c>
      <c r="R483">
        <f t="shared" si="7"/>
        <v>48.677038654018276</v>
      </c>
    </row>
    <row r="484" spans="1:18">
      <c r="A484" s="1">
        <v>460</v>
      </c>
      <c r="B484" s="1">
        <v>49.208978740998788</v>
      </c>
      <c r="C484" s="1">
        <v>35.791021259001212</v>
      </c>
      <c r="E484" s="1">
        <v>90.990099009900987</v>
      </c>
      <c r="F484" s="1">
        <v>85</v>
      </c>
      <c r="P484">
        <v>61</v>
      </c>
      <c r="Q484">
        <v>88</v>
      </c>
      <c r="R484">
        <f t="shared" si="7"/>
        <v>48.730232662716332</v>
      </c>
    </row>
    <row r="485" spans="1:18">
      <c r="A485" s="1">
        <v>461</v>
      </c>
      <c r="B485" s="1">
        <v>49.102590723602688</v>
      </c>
      <c r="C485" s="1">
        <v>35.897409276397312</v>
      </c>
      <c r="E485" s="1">
        <v>91.188118811881196</v>
      </c>
      <c r="F485" s="1">
        <v>85</v>
      </c>
      <c r="P485">
        <v>1</v>
      </c>
      <c r="Q485">
        <v>88</v>
      </c>
      <c r="R485">
        <f t="shared" si="7"/>
        <v>47.13441240177481</v>
      </c>
    </row>
    <row r="486" spans="1:18">
      <c r="A486" s="1">
        <v>462</v>
      </c>
      <c r="B486" s="1">
        <v>47.267397423519931</v>
      </c>
      <c r="C486" s="1">
        <v>37.732602576480069</v>
      </c>
      <c r="E486" s="1">
        <v>91.386138613861391</v>
      </c>
      <c r="F486" s="1">
        <v>85</v>
      </c>
      <c r="P486">
        <v>37</v>
      </c>
      <c r="Q486">
        <v>89</v>
      </c>
      <c r="R486">
        <f t="shared" si="7"/>
        <v>48.091904558339721</v>
      </c>
    </row>
    <row r="487" spans="1:18">
      <c r="A487" s="1">
        <v>463</v>
      </c>
      <c r="B487" s="1">
        <v>48.96960570185756</v>
      </c>
      <c r="C487" s="1">
        <v>36.03039429814244</v>
      </c>
      <c r="E487" s="1">
        <v>91.584158415841586</v>
      </c>
      <c r="F487" s="1">
        <v>85</v>
      </c>
      <c r="P487">
        <v>17</v>
      </c>
      <c r="Q487">
        <v>89</v>
      </c>
      <c r="R487">
        <f t="shared" si="7"/>
        <v>47.559964471359216</v>
      </c>
    </row>
    <row r="488" spans="1:18">
      <c r="A488" s="1">
        <v>464</v>
      </c>
      <c r="B488" s="1">
        <v>49.767515832328321</v>
      </c>
      <c r="C488" s="1">
        <v>35.232484167671679</v>
      </c>
      <c r="E488" s="1">
        <v>91.78217821782178</v>
      </c>
      <c r="F488" s="1">
        <v>85</v>
      </c>
      <c r="P488">
        <v>81</v>
      </c>
      <c r="Q488">
        <v>89</v>
      </c>
      <c r="R488">
        <f t="shared" si="7"/>
        <v>49.262172749696838</v>
      </c>
    </row>
    <row r="489" spans="1:18">
      <c r="A489" s="1">
        <v>465</v>
      </c>
      <c r="B489" s="1">
        <v>47.825934514849465</v>
      </c>
      <c r="C489" s="1">
        <v>37.174065485150535</v>
      </c>
      <c r="E489" s="1">
        <v>91.980198019801989</v>
      </c>
      <c r="F489" s="1">
        <v>85</v>
      </c>
      <c r="P489">
        <v>36</v>
      </c>
      <c r="Q489">
        <v>89</v>
      </c>
      <c r="R489">
        <f t="shared" si="7"/>
        <v>48.065307553990692</v>
      </c>
    </row>
    <row r="490" spans="1:18">
      <c r="A490" s="1">
        <v>466</v>
      </c>
      <c r="B490" s="1">
        <v>48.836620680112432</v>
      </c>
      <c r="C490" s="1">
        <v>36.163379319887568</v>
      </c>
      <c r="E490" s="1">
        <v>92.178217821782184</v>
      </c>
      <c r="F490" s="1">
        <v>85</v>
      </c>
      <c r="P490">
        <v>55</v>
      </c>
      <c r="Q490">
        <v>90</v>
      </c>
      <c r="R490">
        <f t="shared" si="7"/>
        <v>48.570650636622176</v>
      </c>
    </row>
    <row r="491" spans="1:18">
      <c r="A491" s="1">
        <v>467</v>
      </c>
      <c r="B491" s="1">
        <v>48.437665614877048</v>
      </c>
      <c r="C491" s="1">
        <v>36.562334385122952</v>
      </c>
      <c r="E491" s="1">
        <v>92.376237623762378</v>
      </c>
      <c r="F491" s="1">
        <v>85</v>
      </c>
      <c r="P491">
        <v>64</v>
      </c>
      <c r="Q491">
        <v>90</v>
      </c>
      <c r="R491">
        <f t="shared" si="7"/>
        <v>48.810023675763404</v>
      </c>
    </row>
    <row r="492" spans="1:18">
      <c r="A492" s="1">
        <v>468</v>
      </c>
      <c r="B492" s="1">
        <v>47.852531519198493</v>
      </c>
      <c r="C492" s="1">
        <v>38.147468480801507</v>
      </c>
      <c r="E492" s="1">
        <v>92.574257425742573</v>
      </c>
      <c r="F492" s="1">
        <v>86</v>
      </c>
      <c r="P492">
        <v>30</v>
      </c>
      <c r="Q492">
        <v>90</v>
      </c>
      <c r="R492">
        <f t="shared" si="7"/>
        <v>47.905725527896543</v>
      </c>
    </row>
    <row r="493" spans="1:18">
      <c r="A493" s="1">
        <v>469</v>
      </c>
      <c r="B493" s="1">
        <v>47.958919536594593</v>
      </c>
      <c r="C493" s="1">
        <v>38.041080463405407</v>
      </c>
      <c r="E493" s="1">
        <v>92.772277227722782</v>
      </c>
      <c r="F493" s="1">
        <v>86</v>
      </c>
      <c r="P493">
        <v>62</v>
      </c>
      <c r="Q493">
        <v>90</v>
      </c>
      <c r="R493">
        <f t="shared" si="7"/>
        <v>48.756829667065354</v>
      </c>
    </row>
    <row r="494" spans="1:18">
      <c r="A494" s="1">
        <v>470</v>
      </c>
      <c r="B494" s="1">
        <v>48.810023675763404</v>
      </c>
      <c r="C494" s="1">
        <v>37.189976324236596</v>
      </c>
      <c r="E494" s="1">
        <v>92.970297029702976</v>
      </c>
      <c r="F494" s="1">
        <v>86</v>
      </c>
      <c r="P494">
        <v>81</v>
      </c>
      <c r="Q494">
        <v>90</v>
      </c>
      <c r="R494">
        <f t="shared" si="7"/>
        <v>49.262172749696838</v>
      </c>
    </row>
    <row r="495" spans="1:18">
      <c r="A495" s="1">
        <v>471</v>
      </c>
      <c r="B495" s="1">
        <v>47.506770462661166</v>
      </c>
      <c r="C495" s="1">
        <v>38.493229537338834</v>
      </c>
      <c r="E495" s="1">
        <v>93.168316831683171</v>
      </c>
      <c r="F495" s="1">
        <v>86</v>
      </c>
      <c r="P495">
        <v>100</v>
      </c>
      <c r="Q495">
        <v>91</v>
      </c>
      <c r="R495">
        <f t="shared" si="7"/>
        <v>49.767515832328321</v>
      </c>
    </row>
    <row r="496" spans="1:18">
      <c r="A496" s="1">
        <v>472</v>
      </c>
      <c r="B496" s="1">
        <v>49.607933806234165</v>
      </c>
      <c r="C496" s="1">
        <v>36.392066193765835</v>
      </c>
      <c r="E496" s="1">
        <v>93.366336633663366</v>
      </c>
      <c r="F496" s="1">
        <v>86</v>
      </c>
      <c r="P496">
        <v>96</v>
      </c>
      <c r="Q496">
        <v>91</v>
      </c>
      <c r="R496">
        <f t="shared" si="7"/>
        <v>49.661127814932215</v>
      </c>
    </row>
    <row r="497" spans="1:18">
      <c r="A497" s="1">
        <v>473</v>
      </c>
      <c r="B497" s="1">
        <v>49.528142793187094</v>
      </c>
      <c r="C497" s="1">
        <v>36.471857206812906</v>
      </c>
      <c r="E497" s="1">
        <v>93.56435643564356</v>
      </c>
      <c r="F497" s="1">
        <v>86</v>
      </c>
      <c r="P497">
        <v>23</v>
      </c>
      <c r="Q497">
        <v>91</v>
      </c>
      <c r="R497">
        <f t="shared" si="7"/>
        <v>47.719546497453365</v>
      </c>
    </row>
    <row r="498" spans="1:18">
      <c r="A498" s="1">
        <v>474</v>
      </c>
      <c r="B498" s="1">
        <v>47.426979449614088</v>
      </c>
      <c r="C498" s="1">
        <v>39.573020550385912</v>
      </c>
      <c r="E498" s="1">
        <v>93.762376237623769</v>
      </c>
      <c r="F498" s="1">
        <v>87</v>
      </c>
      <c r="P498">
        <v>7</v>
      </c>
      <c r="Q498">
        <v>91</v>
      </c>
      <c r="R498">
        <f t="shared" si="7"/>
        <v>47.293994427868959</v>
      </c>
    </row>
    <row r="499" spans="1:18">
      <c r="A499" s="1">
        <v>475</v>
      </c>
      <c r="B499" s="1">
        <v>47.373785440916038</v>
      </c>
      <c r="C499" s="1">
        <v>39.626214559083962</v>
      </c>
      <c r="E499" s="1">
        <v>93.960396039603964</v>
      </c>
      <c r="F499" s="1">
        <v>87</v>
      </c>
      <c r="P499">
        <v>27</v>
      </c>
      <c r="Q499">
        <v>91</v>
      </c>
      <c r="R499">
        <f t="shared" si="7"/>
        <v>47.825934514849465</v>
      </c>
    </row>
    <row r="500" spans="1:18">
      <c r="A500" s="1">
        <v>476</v>
      </c>
      <c r="B500" s="1">
        <v>49.208978740998788</v>
      </c>
      <c r="C500" s="1">
        <v>37.791021259001212</v>
      </c>
      <c r="E500" s="1">
        <v>94.158415841584159</v>
      </c>
      <c r="F500" s="1">
        <v>87</v>
      </c>
      <c r="P500">
        <v>62</v>
      </c>
      <c r="Q500">
        <v>91</v>
      </c>
      <c r="R500">
        <f t="shared" si="7"/>
        <v>48.756829667065354</v>
      </c>
    </row>
    <row r="501" spans="1:18">
      <c r="A501" s="1">
        <v>477</v>
      </c>
      <c r="B501" s="1">
        <v>49.288769754045859</v>
      </c>
      <c r="C501" s="1">
        <v>37.711230245954141</v>
      </c>
      <c r="E501" s="1">
        <v>94.356435643564353</v>
      </c>
      <c r="F501" s="1">
        <v>87</v>
      </c>
      <c r="P501">
        <v>11</v>
      </c>
      <c r="Q501">
        <v>91</v>
      </c>
      <c r="R501">
        <f t="shared" si="7"/>
        <v>47.400382445265059</v>
      </c>
    </row>
    <row r="502" spans="1:18">
      <c r="A502" s="1">
        <v>478</v>
      </c>
      <c r="B502" s="1">
        <v>48.703635658367304</v>
      </c>
      <c r="C502" s="1">
        <v>38.296364341632696</v>
      </c>
      <c r="E502" s="1">
        <v>94.554455445544562</v>
      </c>
      <c r="F502" s="1">
        <v>87</v>
      </c>
      <c r="P502">
        <v>63</v>
      </c>
      <c r="Q502">
        <v>91</v>
      </c>
      <c r="R502">
        <f t="shared" si="7"/>
        <v>48.783426671414382</v>
      </c>
    </row>
    <row r="503" spans="1:18">
      <c r="A503" s="1">
        <v>479</v>
      </c>
      <c r="B503" s="1">
        <v>47.746143501802393</v>
      </c>
      <c r="C503" s="1">
        <v>39.253856498197607</v>
      </c>
      <c r="E503" s="1">
        <v>94.752475247524757</v>
      </c>
      <c r="F503" s="1">
        <v>87</v>
      </c>
      <c r="P503">
        <v>36</v>
      </c>
      <c r="Q503">
        <v>92</v>
      </c>
      <c r="R503">
        <f t="shared" si="7"/>
        <v>48.065307553990692</v>
      </c>
    </row>
    <row r="504" spans="1:18">
      <c r="A504" s="1">
        <v>480</v>
      </c>
      <c r="B504" s="1">
        <v>49.341963762743916</v>
      </c>
      <c r="C504" s="1">
        <v>37.658036237256084</v>
      </c>
      <c r="E504" s="1">
        <v>94.950495049504951</v>
      </c>
      <c r="F504" s="1">
        <v>87</v>
      </c>
      <c r="P504">
        <v>64</v>
      </c>
      <c r="Q504">
        <v>92</v>
      </c>
      <c r="R504">
        <f t="shared" si="7"/>
        <v>48.810023675763404</v>
      </c>
    </row>
    <row r="505" spans="1:18">
      <c r="A505" s="1">
        <v>481</v>
      </c>
      <c r="B505" s="1">
        <v>49.474948784489037</v>
      </c>
      <c r="C505" s="1">
        <v>38.525051215510963</v>
      </c>
      <c r="E505" s="1">
        <v>95.148514851485146</v>
      </c>
      <c r="F505" s="1">
        <v>88</v>
      </c>
      <c r="P505">
        <v>45</v>
      </c>
      <c r="Q505">
        <v>92</v>
      </c>
      <c r="R505">
        <f t="shared" si="7"/>
        <v>48.30468059313192</v>
      </c>
    </row>
    <row r="506" spans="1:18">
      <c r="A506" s="1">
        <v>482</v>
      </c>
      <c r="B506" s="1">
        <v>48.677038654018276</v>
      </c>
      <c r="C506" s="1">
        <v>39.322961345981724</v>
      </c>
      <c r="E506" s="1">
        <v>95.346534653465355</v>
      </c>
      <c r="F506" s="1">
        <v>88</v>
      </c>
      <c r="P506">
        <v>77</v>
      </c>
      <c r="Q506">
        <v>92</v>
      </c>
      <c r="R506">
        <f t="shared" si="7"/>
        <v>49.155784732300738</v>
      </c>
    </row>
    <row r="507" spans="1:18">
      <c r="A507" s="1">
        <v>483</v>
      </c>
      <c r="B507" s="1">
        <v>48.730232662716332</v>
      </c>
      <c r="C507" s="1">
        <v>39.269767337283668</v>
      </c>
      <c r="E507" s="1">
        <v>95.544554455445549</v>
      </c>
      <c r="F507" s="1">
        <v>88</v>
      </c>
      <c r="P507">
        <v>86</v>
      </c>
      <c r="Q507">
        <v>92</v>
      </c>
      <c r="R507">
        <f t="shared" si="7"/>
        <v>49.395157771441966</v>
      </c>
    </row>
    <row r="508" spans="1:18">
      <c r="A508" s="1">
        <v>484</v>
      </c>
      <c r="B508" s="1">
        <v>47.13441240177481</v>
      </c>
      <c r="C508" s="1">
        <v>40.86558759822519</v>
      </c>
      <c r="E508" s="1">
        <v>95.742574257425744</v>
      </c>
      <c r="F508" s="1">
        <v>88</v>
      </c>
    </row>
    <row r="509" spans="1:18">
      <c r="A509" s="1">
        <v>485</v>
      </c>
      <c r="B509" s="1">
        <v>48.091904558339721</v>
      </c>
      <c r="C509" s="1">
        <v>40.908095441660279</v>
      </c>
      <c r="E509" s="1">
        <v>95.940594059405939</v>
      </c>
      <c r="F509" s="1">
        <v>89</v>
      </c>
    </row>
    <row r="510" spans="1:18">
      <c r="A510" s="1">
        <v>486</v>
      </c>
      <c r="B510" s="1">
        <v>47.559964471359216</v>
      </c>
      <c r="C510" s="1">
        <v>41.440035528640784</v>
      </c>
      <c r="E510" s="1">
        <v>96.138613861386148</v>
      </c>
      <c r="F510" s="1">
        <v>89</v>
      </c>
    </row>
    <row r="511" spans="1:18">
      <c r="A511" s="1">
        <v>487</v>
      </c>
      <c r="B511" s="1">
        <v>49.262172749696838</v>
      </c>
      <c r="C511" s="1">
        <v>39.737827250303162</v>
      </c>
      <c r="E511" s="1">
        <v>96.336633663366342</v>
      </c>
      <c r="F511" s="1">
        <v>89</v>
      </c>
    </row>
    <row r="512" spans="1:18">
      <c r="A512" s="1">
        <v>488</v>
      </c>
      <c r="B512" s="1">
        <v>48.065307553990692</v>
      </c>
      <c r="C512" s="1">
        <v>40.934692446009308</v>
      </c>
      <c r="E512" s="1">
        <v>96.534653465346537</v>
      </c>
      <c r="F512" s="1">
        <v>89</v>
      </c>
    </row>
    <row r="513" spans="1:6">
      <c r="A513" s="1">
        <v>489</v>
      </c>
      <c r="B513" s="1">
        <v>48.570650636622176</v>
      </c>
      <c r="C513" s="1">
        <v>41.429349363377824</v>
      </c>
      <c r="E513" s="1">
        <v>96.732673267326732</v>
      </c>
      <c r="F513" s="1">
        <v>90</v>
      </c>
    </row>
    <row r="514" spans="1:6">
      <c r="A514" s="1">
        <v>490</v>
      </c>
      <c r="B514" s="1">
        <v>48.810023675763404</v>
      </c>
      <c r="C514" s="1">
        <v>41.189976324236596</v>
      </c>
      <c r="E514" s="1">
        <v>96.93069306930694</v>
      </c>
      <c r="F514" s="1">
        <v>90</v>
      </c>
    </row>
    <row r="515" spans="1:6">
      <c r="A515" s="1">
        <v>491</v>
      </c>
      <c r="B515" s="1">
        <v>47.905725527896543</v>
      </c>
      <c r="C515" s="1">
        <v>42.094274472103457</v>
      </c>
      <c r="E515" s="1">
        <v>97.128712871287135</v>
      </c>
      <c r="F515" s="1">
        <v>90</v>
      </c>
    </row>
    <row r="516" spans="1:6">
      <c r="A516" s="1">
        <v>492</v>
      </c>
      <c r="B516" s="1">
        <v>48.756829667065354</v>
      </c>
      <c r="C516" s="1">
        <v>41.243170332934646</v>
      </c>
      <c r="E516" s="1">
        <v>97.32673267326733</v>
      </c>
      <c r="F516" s="1">
        <v>90</v>
      </c>
    </row>
    <row r="517" spans="1:6">
      <c r="A517" s="1">
        <v>493</v>
      </c>
      <c r="B517" s="1">
        <v>49.262172749696838</v>
      </c>
      <c r="C517" s="1">
        <v>40.737827250303162</v>
      </c>
      <c r="E517" s="1">
        <v>97.524752475247524</v>
      </c>
      <c r="F517" s="1">
        <v>90</v>
      </c>
    </row>
    <row r="518" spans="1:6">
      <c r="A518" s="1">
        <v>494</v>
      </c>
      <c r="B518" s="1">
        <v>49.767515832328321</v>
      </c>
      <c r="C518" s="1">
        <v>41.232484167671679</v>
      </c>
      <c r="E518" s="1">
        <v>97.722772277227719</v>
      </c>
      <c r="F518" s="1">
        <v>91</v>
      </c>
    </row>
    <row r="519" spans="1:6">
      <c r="A519" s="1">
        <v>495</v>
      </c>
      <c r="B519" s="1">
        <v>49.661127814932215</v>
      </c>
      <c r="C519" s="1">
        <v>41.338872185067785</v>
      </c>
      <c r="E519" s="1">
        <v>97.920792079207928</v>
      </c>
      <c r="F519" s="1">
        <v>91</v>
      </c>
    </row>
    <row r="520" spans="1:6">
      <c r="A520" s="1">
        <v>496</v>
      </c>
      <c r="B520" s="1">
        <v>47.719546497453365</v>
      </c>
      <c r="C520" s="1">
        <v>43.280453502546635</v>
      </c>
      <c r="E520" s="1">
        <v>98.118811881188122</v>
      </c>
      <c r="F520" s="1">
        <v>91</v>
      </c>
    </row>
    <row r="521" spans="1:6">
      <c r="A521" s="1">
        <v>497</v>
      </c>
      <c r="B521" s="1">
        <v>47.293994427868959</v>
      </c>
      <c r="C521" s="1">
        <v>43.706005572131041</v>
      </c>
      <c r="E521" s="1">
        <v>98.316831683168317</v>
      </c>
      <c r="F521" s="1">
        <v>91</v>
      </c>
    </row>
    <row r="522" spans="1:6">
      <c r="A522" s="1">
        <v>498</v>
      </c>
      <c r="B522" s="1">
        <v>47.825934514849465</v>
      </c>
      <c r="C522" s="1">
        <v>43.174065485150535</v>
      </c>
      <c r="E522" s="1">
        <v>98.514851485148512</v>
      </c>
      <c r="F522" s="1">
        <v>91</v>
      </c>
    </row>
    <row r="523" spans="1:6">
      <c r="A523" s="1">
        <v>499</v>
      </c>
      <c r="B523" s="1">
        <v>48.756829667065354</v>
      </c>
      <c r="C523" s="1">
        <v>42.243170332934646</v>
      </c>
      <c r="E523" s="1">
        <v>98.712871287128721</v>
      </c>
      <c r="F523" s="1">
        <v>91</v>
      </c>
    </row>
    <row r="524" spans="1:6">
      <c r="A524" s="1">
        <v>500</v>
      </c>
      <c r="B524" s="1">
        <v>47.400382445265059</v>
      </c>
      <c r="C524" s="1">
        <v>43.599617554734941</v>
      </c>
      <c r="E524" s="1">
        <v>98.910891089108915</v>
      </c>
      <c r="F524" s="1">
        <v>91</v>
      </c>
    </row>
    <row r="525" spans="1:6">
      <c r="A525" s="1">
        <v>501</v>
      </c>
      <c r="B525" s="1">
        <v>48.783426671414382</v>
      </c>
      <c r="C525" s="1">
        <v>42.216573328585618</v>
      </c>
      <c r="E525" s="1">
        <v>99.10891089108911</v>
      </c>
      <c r="F525" s="1">
        <v>91</v>
      </c>
    </row>
    <row r="526" spans="1:6">
      <c r="A526" s="1">
        <v>502</v>
      </c>
      <c r="B526" s="1">
        <v>48.065307553990692</v>
      </c>
      <c r="C526" s="1">
        <v>43.934692446009308</v>
      </c>
      <c r="E526" s="1">
        <v>99.306930693069305</v>
      </c>
      <c r="F526" s="1">
        <v>92</v>
      </c>
    </row>
    <row r="527" spans="1:6">
      <c r="A527" s="1">
        <v>503</v>
      </c>
      <c r="B527" s="1">
        <v>48.810023675763404</v>
      </c>
      <c r="C527" s="1">
        <v>43.189976324236596</v>
      </c>
      <c r="E527" s="1">
        <v>99.504950495049513</v>
      </c>
      <c r="F527" s="1">
        <v>92</v>
      </c>
    </row>
    <row r="528" spans="1:6">
      <c r="A528" s="1">
        <v>504</v>
      </c>
      <c r="B528" s="1">
        <v>48.304680593131927</v>
      </c>
      <c r="C528" s="1">
        <v>43.695319406868073</v>
      </c>
      <c r="E528" s="1">
        <v>99.702970297029708</v>
      </c>
      <c r="F528" s="1">
        <v>92</v>
      </c>
    </row>
    <row r="529" spans="1:6" ht="15.75" thickBot="1">
      <c r="A529" s="2">
        <v>505</v>
      </c>
      <c r="B529" s="2">
        <v>49.155784732300738</v>
      </c>
      <c r="C529" s="2">
        <v>42.844215267699262</v>
      </c>
      <c r="E529" s="2">
        <v>99.900990099009903</v>
      </c>
      <c r="F529" s="2">
        <v>92</v>
      </c>
    </row>
  </sheetData>
  <sortState ref="F25:F529">
    <sortCondition ref="F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07"/>
  <sheetViews>
    <sheetView workbookViewId="0">
      <selection activeCell="D2" sqref="D2"/>
    </sheetView>
  </sheetViews>
  <sheetFormatPr defaultRowHeight="15"/>
  <cols>
    <col min="4" max="4" width="13.42578125" bestFit="1" customWidth="1"/>
    <col min="11" max="11" width="36.7109375" bestFit="1" customWidth="1"/>
    <col min="12" max="12" width="12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>
        <f>506/2</f>
        <v>253</v>
      </c>
    </row>
    <row r="2" spans="1:14">
      <c r="A2">
        <v>65</v>
      </c>
      <c r="B2">
        <v>1</v>
      </c>
      <c r="C2">
        <f>(B2-L$3)/L$4</f>
        <v>-1.7234429632009787</v>
      </c>
      <c r="D2">
        <f>STANDARDIZE(B$2:B$506,L$3,L$4)</f>
        <v>-1.7234429632009787</v>
      </c>
      <c r="E2">
        <v>95</v>
      </c>
      <c r="F2">
        <v>4.4538827000000003E-2</v>
      </c>
      <c r="G2">
        <v>7.6803899999999998E-4</v>
      </c>
      <c r="I2" t="s">
        <v>7</v>
      </c>
    </row>
    <row r="3" spans="1:14">
      <c r="A3">
        <v>60</v>
      </c>
      <c r="B3">
        <v>2</v>
      </c>
      <c r="C3">
        <f t="shared" ref="C3:C66" si="0">(B3-L$3)/L$4</f>
        <v>-1.6871167936439648</v>
      </c>
      <c r="D3">
        <f t="shared" ref="D3:D66" si="1">STANDARDIZE(B$2:B$506,L$3,L$4)</f>
        <v>-1.6871167936439648</v>
      </c>
      <c r="E3">
        <v>93</v>
      </c>
      <c r="F3">
        <v>0.31365013600000002</v>
      </c>
      <c r="G3">
        <v>4.2183860000000002E-3</v>
      </c>
      <c r="H3">
        <v>1</v>
      </c>
      <c r="I3">
        <f>QUARTILE(B$2:B$506,H3)</f>
        <v>27</v>
      </c>
      <c r="K3" t="s">
        <v>8</v>
      </c>
      <c r="L3">
        <f>AVERAGE(B$2:B$506)</f>
        <v>48.443564356435644</v>
      </c>
    </row>
    <row r="4" spans="1:14">
      <c r="A4">
        <v>26</v>
      </c>
      <c r="B4">
        <v>2</v>
      </c>
      <c r="C4">
        <f t="shared" si="0"/>
        <v>-1.6871167936439648</v>
      </c>
      <c r="D4">
        <f t="shared" si="1"/>
        <v>-1.6871167936439648</v>
      </c>
      <c r="E4">
        <v>57</v>
      </c>
      <c r="F4">
        <v>0.77424849600000001</v>
      </c>
      <c r="G4">
        <v>7.2236419999999997E-3</v>
      </c>
      <c r="H4">
        <v>2</v>
      </c>
      <c r="I4">
        <f t="shared" ref="I4:I6" si="2">QUARTILE(B$2:B$506,H4)</f>
        <v>43</v>
      </c>
      <c r="K4" t="s">
        <v>9</v>
      </c>
      <c r="L4">
        <f>STDEV(B$2:B$506)</f>
        <v>27.528363496473325</v>
      </c>
    </row>
    <row r="5" spans="1:14">
      <c r="A5">
        <v>91</v>
      </c>
      <c r="B5">
        <v>3</v>
      </c>
      <c r="C5">
        <f t="shared" si="0"/>
        <v>-1.6507906240869512</v>
      </c>
      <c r="D5">
        <f t="shared" si="1"/>
        <v>-1.6507906240869512</v>
      </c>
      <c r="E5">
        <v>49</v>
      </c>
      <c r="F5">
        <v>0.85111948900000001</v>
      </c>
      <c r="G5">
        <v>7.6964950000000002E-3</v>
      </c>
      <c r="H5">
        <v>3</v>
      </c>
      <c r="I5">
        <f t="shared" si="2"/>
        <v>79</v>
      </c>
      <c r="K5" t="s">
        <v>10</v>
      </c>
      <c r="L5">
        <f>MAX(B$2:B$506)</f>
        <v>92</v>
      </c>
    </row>
    <row r="6" spans="1:14">
      <c r="A6">
        <v>62</v>
      </c>
      <c r="B6">
        <v>3</v>
      </c>
      <c r="C6">
        <f t="shared" si="0"/>
        <v>-1.6507906240869512</v>
      </c>
      <c r="D6">
        <f t="shared" si="1"/>
        <v>-1.6507906240869512</v>
      </c>
      <c r="E6">
        <v>1</v>
      </c>
      <c r="F6">
        <v>0.91008729399999999</v>
      </c>
      <c r="G6">
        <v>8.2133740000000007E-3</v>
      </c>
      <c r="H6">
        <v>4</v>
      </c>
      <c r="I6">
        <f t="shared" si="2"/>
        <v>92</v>
      </c>
      <c r="K6" t="s">
        <v>11</v>
      </c>
      <c r="L6">
        <f>MIN(B$2:B$506)</f>
        <v>1</v>
      </c>
    </row>
    <row r="7" spans="1:14">
      <c r="A7">
        <v>79</v>
      </c>
      <c r="B7">
        <v>3</v>
      </c>
      <c r="C7">
        <f t="shared" si="0"/>
        <v>-1.6507906240869512</v>
      </c>
      <c r="D7">
        <f t="shared" si="1"/>
        <v>-1.6507906240869512</v>
      </c>
      <c r="E7">
        <v>62</v>
      </c>
      <c r="F7">
        <v>0.343873449</v>
      </c>
      <c r="G7">
        <v>1.2192843E-2</v>
      </c>
      <c r="H7" t="s">
        <v>12</v>
      </c>
      <c r="K7" t="s">
        <v>13</v>
      </c>
      <c r="L7">
        <f>MEDIAN(B$2:B$506)</f>
        <v>43</v>
      </c>
    </row>
    <row r="8" spans="1:14">
      <c r="A8">
        <v>26</v>
      </c>
      <c r="B8">
        <v>4</v>
      </c>
      <c r="C8">
        <f t="shared" si="0"/>
        <v>-1.6144644545299374</v>
      </c>
      <c r="D8">
        <f t="shared" si="1"/>
        <v>-1.6144644545299374</v>
      </c>
      <c r="E8">
        <v>23</v>
      </c>
      <c r="F8">
        <v>0.98206339600000003</v>
      </c>
      <c r="G8">
        <v>1.2501665E-2</v>
      </c>
      <c r="H8">
        <v>0.1</v>
      </c>
      <c r="I8">
        <f>PERCENTILE(B$2:B$506,H8)</f>
        <v>9</v>
      </c>
      <c r="K8" t="s">
        <v>14</v>
      </c>
      <c r="L8">
        <f>MODE(B$2:B$506)</f>
        <v>29</v>
      </c>
    </row>
    <row r="9" spans="1:14">
      <c r="A9">
        <v>35</v>
      </c>
      <c r="B9">
        <v>4</v>
      </c>
      <c r="C9">
        <f t="shared" si="0"/>
        <v>-1.6144644545299374</v>
      </c>
      <c r="D9">
        <f t="shared" si="1"/>
        <v>-1.6144644545299374</v>
      </c>
      <c r="E9">
        <v>94</v>
      </c>
      <c r="F9">
        <v>0.63136076200000002</v>
      </c>
      <c r="G9">
        <v>1.5203427E-2</v>
      </c>
      <c r="H9">
        <v>0.2</v>
      </c>
      <c r="I9">
        <f t="shared" ref="I9:I17" si="3">PERCENTILE(B$2:B$506,H9)</f>
        <v>25</v>
      </c>
    </row>
    <row r="10" spans="1:14">
      <c r="A10">
        <v>65</v>
      </c>
      <c r="B10">
        <v>4</v>
      </c>
      <c r="C10">
        <f t="shared" si="0"/>
        <v>-1.6144644545299374</v>
      </c>
      <c r="D10">
        <f t="shared" si="1"/>
        <v>-1.6144644545299374</v>
      </c>
      <c r="E10">
        <v>30</v>
      </c>
      <c r="F10">
        <v>0.83385510600000001</v>
      </c>
      <c r="G10">
        <v>1.6997933E-2</v>
      </c>
      <c r="H10">
        <v>0.3</v>
      </c>
      <c r="I10">
        <f t="shared" si="3"/>
        <v>29</v>
      </c>
    </row>
    <row r="11" spans="1:14">
      <c r="A11">
        <v>61</v>
      </c>
      <c r="B11">
        <v>4</v>
      </c>
      <c r="C11">
        <f t="shared" si="0"/>
        <v>-1.6144644545299374</v>
      </c>
      <c r="D11">
        <f t="shared" si="1"/>
        <v>-1.6144644545299374</v>
      </c>
      <c r="E11">
        <v>46</v>
      </c>
      <c r="F11">
        <v>0.25150957800000001</v>
      </c>
      <c r="G11">
        <v>2.0254484E-2</v>
      </c>
      <c r="H11">
        <v>0.4</v>
      </c>
      <c r="I11">
        <f t="shared" si="3"/>
        <v>37</v>
      </c>
    </row>
    <row r="12" spans="1:14">
      <c r="A12">
        <v>72</v>
      </c>
      <c r="B12">
        <v>4</v>
      </c>
      <c r="C12">
        <f t="shared" si="0"/>
        <v>-1.6144644545299374</v>
      </c>
      <c r="D12">
        <f t="shared" si="1"/>
        <v>-1.6144644545299374</v>
      </c>
      <c r="E12">
        <v>34</v>
      </c>
      <c r="F12">
        <v>0.39241251100000002</v>
      </c>
      <c r="G12">
        <v>2.0275064999999998E-2</v>
      </c>
      <c r="H12">
        <v>0.5</v>
      </c>
      <c r="I12">
        <f t="shared" si="3"/>
        <v>43</v>
      </c>
    </row>
    <row r="13" spans="1:14">
      <c r="A13">
        <v>27</v>
      </c>
      <c r="B13">
        <v>4</v>
      </c>
      <c r="C13">
        <f t="shared" si="0"/>
        <v>-1.6144644545299374</v>
      </c>
      <c r="D13">
        <f t="shared" si="1"/>
        <v>-1.6144644545299374</v>
      </c>
      <c r="E13">
        <v>13</v>
      </c>
      <c r="F13">
        <v>0.40873358199999998</v>
      </c>
      <c r="G13">
        <v>2.3286721E-2</v>
      </c>
      <c r="H13">
        <v>0.6</v>
      </c>
      <c r="I13">
        <f t="shared" si="3"/>
        <v>58</v>
      </c>
      <c r="K13" t="s">
        <v>15</v>
      </c>
      <c r="M13" t="s">
        <v>48</v>
      </c>
    </row>
    <row r="14" spans="1:14">
      <c r="A14">
        <v>17</v>
      </c>
      <c r="B14">
        <v>4</v>
      </c>
      <c r="C14">
        <f t="shared" si="0"/>
        <v>-1.6144644545299374</v>
      </c>
      <c r="D14">
        <f t="shared" si="1"/>
        <v>-1.6144644545299374</v>
      </c>
      <c r="E14">
        <v>46</v>
      </c>
      <c r="F14">
        <v>0.26191930800000002</v>
      </c>
      <c r="G14">
        <v>2.8920944000000001E-2</v>
      </c>
      <c r="H14">
        <v>0.7</v>
      </c>
      <c r="I14">
        <f t="shared" si="3"/>
        <v>72.799999999999955</v>
      </c>
      <c r="K14" t="s">
        <v>16</v>
      </c>
      <c r="L14">
        <v>3.4165297999999997E-2</v>
      </c>
      <c r="M14">
        <f>NORMDIST(1,L$3,L$4,TRUE)</f>
        <v>4.240422559786805E-2</v>
      </c>
    </row>
    <row r="15" spans="1:14">
      <c r="A15">
        <v>31</v>
      </c>
      <c r="B15">
        <v>5</v>
      </c>
      <c r="C15">
        <f t="shared" si="0"/>
        <v>-1.5781382849729235</v>
      </c>
      <c r="D15">
        <f t="shared" si="1"/>
        <v>-1.5781382849729235</v>
      </c>
      <c r="E15">
        <v>69</v>
      </c>
      <c r="F15">
        <v>0.48590641699999998</v>
      </c>
      <c r="G15">
        <v>3.6849028999999998E-2</v>
      </c>
      <c r="H15">
        <v>0.8</v>
      </c>
      <c r="I15">
        <f t="shared" si="3"/>
        <v>81</v>
      </c>
      <c r="K15" t="s">
        <v>17</v>
      </c>
      <c r="L15">
        <v>0.84047585199999997</v>
      </c>
      <c r="M15">
        <f>NORMDIST(75,L$3,L$4,TRUE)</f>
        <v>0.83265084510550658</v>
      </c>
    </row>
    <row r="16" spans="1:14">
      <c r="A16">
        <v>4</v>
      </c>
      <c r="B16">
        <v>5</v>
      </c>
      <c r="C16">
        <f t="shared" si="0"/>
        <v>-1.5781382849729235</v>
      </c>
      <c r="D16">
        <f t="shared" si="1"/>
        <v>-1.5781382849729235</v>
      </c>
      <c r="E16">
        <v>99</v>
      </c>
      <c r="F16">
        <v>0.72059420399999996</v>
      </c>
      <c r="G16">
        <v>3.7448038000000003E-2</v>
      </c>
      <c r="H16">
        <v>0.9</v>
      </c>
      <c r="I16">
        <f t="shared" si="3"/>
        <v>84</v>
      </c>
      <c r="K16" t="s">
        <v>18</v>
      </c>
      <c r="L16">
        <v>0.93373879500000001</v>
      </c>
      <c r="M16">
        <f>NORMDIST(91,L$3,L$4,TRUE)</f>
        <v>0.93893712483968006</v>
      </c>
    </row>
    <row r="17" spans="1:11">
      <c r="A17">
        <v>77</v>
      </c>
      <c r="B17">
        <v>5</v>
      </c>
      <c r="C17">
        <f t="shared" si="0"/>
        <v>-1.5781382849729235</v>
      </c>
      <c r="D17">
        <f t="shared" si="1"/>
        <v>-1.5781382849729235</v>
      </c>
      <c r="E17">
        <v>19</v>
      </c>
      <c r="F17">
        <v>0.122458815</v>
      </c>
      <c r="G17">
        <v>3.7616183999999997E-2</v>
      </c>
      <c r="H17">
        <v>1</v>
      </c>
      <c r="I17">
        <f t="shared" si="3"/>
        <v>92</v>
      </c>
    </row>
    <row r="18" spans="1:11">
      <c r="A18">
        <v>66</v>
      </c>
      <c r="B18">
        <v>5</v>
      </c>
      <c r="C18">
        <f t="shared" si="0"/>
        <v>-1.5781382849729235</v>
      </c>
      <c r="D18">
        <f t="shared" si="1"/>
        <v>-1.5781382849729235</v>
      </c>
      <c r="E18">
        <v>34</v>
      </c>
      <c r="F18">
        <v>0.67714814400000001</v>
      </c>
      <c r="G18">
        <v>3.8831262999999998E-2</v>
      </c>
    </row>
    <row r="19" spans="1:11">
      <c r="A19">
        <v>74</v>
      </c>
      <c r="B19">
        <v>5</v>
      </c>
      <c r="C19">
        <f t="shared" si="0"/>
        <v>-1.5781382849729235</v>
      </c>
      <c r="D19">
        <f t="shared" si="1"/>
        <v>-1.5781382849729235</v>
      </c>
      <c r="E19">
        <v>75</v>
      </c>
      <c r="F19">
        <v>0.167978512</v>
      </c>
      <c r="G19">
        <v>4.0750317000000001E-2</v>
      </c>
      <c r="K19" t="s">
        <v>19</v>
      </c>
    </row>
    <row r="20" spans="1:11">
      <c r="A20">
        <v>44</v>
      </c>
      <c r="B20">
        <v>5</v>
      </c>
      <c r="C20">
        <f t="shared" si="0"/>
        <v>-1.5781382849729235</v>
      </c>
      <c r="D20">
        <f t="shared" si="1"/>
        <v>-1.5781382849729235</v>
      </c>
      <c r="E20">
        <v>34</v>
      </c>
      <c r="F20">
        <v>0.99274627199999999</v>
      </c>
      <c r="G20">
        <v>4.1481362000000001E-2</v>
      </c>
      <c r="K20" t="s">
        <v>20</v>
      </c>
    </row>
    <row r="21" spans="1:11">
      <c r="A21">
        <v>17</v>
      </c>
      <c r="B21">
        <v>5</v>
      </c>
      <c r="C21">
        <f t="shared" si="0"/>
        <v>-1.5781382849729235</v>
      </c>
      <c r="D21">
        <f t="shared" si="1"/>
        <v>-1.5781382849729235</v>
      </c>
      <c r="E21">
        <v>80</v>
      </c>
      <c r="F21">
        <v>0.36528998699999998</v>
      </c>
      <c r="G21">
        <v>4.4165000000000003E-2</v>
      </c>
      <c r="H21" t="s">
        <v>12</v>
      </c>
      <c r="K21" t="s">
        <v>21</v>
      </c>
    </row>
    <row r="22" spans="1:11">
      <c r="A22">
        <v>28</v>
      </c>
      <c r="B22">
        <v>5</v>
      </c>
      <c r="C22">
        <f t="shared" si="0"/>
        <v>-1.5781382849729235</v>
      </c>
      <c r="D22">
        <f t="shared" si="1"/>
        <v>-1.5781382849729235</v>
      </c>
      <c r="E22">
        <v>1</v>
      </c>
      <c r="F22">
        <v>0.27449739400000001</v>
      </c>
      <c r="G22">
        <v>4.4887688000000002E-2</v>
      </c>
      <c r="H22">
        <v>0.05</v>
      </c>
      <c r="I22">
        <f>PERCENTILE(B$2:B$506,H22)</f>
        <v>5</v>
      </c>
      <c r="K22" t="s">
        <v>22</v>
      </c>
    </row>
    <row r="23" spans="1:11">
      <c r="A23">
        <v>92</v>
      </c>
      <c r="B23">
        <v>5</v>
      </c>
      <c r="C23">
        <f t="shared" si="0"/>
        <v>-1.5781382849729235</v>
      </c>
      <c r="D23">
        <f t="shared" si="1"/>
        <v>-1.5781382849729235</v>
      </c>
      <c r="E23">
        <v>95</v>
      </c>
      <c r="F23">
        <v>0.55399489700000004</v>
      </c>
      <c r="G23">
        <v>4.5965130999999999E-2</v>
      </c>
      <c r="H23">
        <v>0.1</v>
      </c>
      <c r="I23">
        <f t="shared" ref="I23:I41" si="4">PERCENTILE(B$2:B$506,H23)</f>
        <v>9</v>
      </c>
    </row>
    <row r="24" spans="1:11">
      <c r="A24">
        <v>24</v>
      </c>
      <c r="B24">
        <v>5</v>
      </c>
      <c r="C24">
        <f t="shared" si="0"/>
        <v>-1.5781382849729235</v>
      </c>
      <c r="D24">
        <f t="shared" si="1"/>
        <v>-1.5781382849729235</v>
      </c>
      <c r="E24">
        <v>18</v>
      </c>
      <c r="F24">
        <v>0.80944166699999998</v>
      </c>
      <c r="G24">
        <v>4.8268957000000001E-2</v>
      </c>
      <c r="H24">
        <v>0.15</v>
      </c>
      <c r="I24">
        <f t="shared" si="4"/>
        <v>19</v>
      </c>
    </row>
    <row r="25" spans="1:11">
      <c r="A25">
        <v>20</v>
      </c>
      <c r="B25">
        <v>5</v>
      </c>
      <c r="C25">
        <f t="shared" si="0"/>
        <v>-1.5781382849729235</v>
      </c>
      <c r="D25">
        <f t="shared" si="1"/>
        <v>-1.5781382849729235</v>
      </c>
      <c r="E25">
        <v>21</v>
      </c>
      <c r="F25">
        <v>0.56523787199999997</v>
      </c>
      <c r="G25">
        <v>5.1329330999999999E-2</v>
      </c>
      <c r="H25">
        <v>0.2</v>
      </c>
      <c r="I25">
        <f t="shared" si="4"/>
        <v>25</v>
      </c>
    </row>
    <row r="26" spans="1:11">
      <c r="A26">
        <v>79</v>
      </c>
      <c r="B26">
        <v>5</v>
      </c>
      <c r="C26">
        <f t="shared" si="0"/>
        <v>-1.5781382849729235</v>
      </c>
      <c r="D26">
        <f t="shared" si="1"/>
        <v>-1.5781382849729235</v>
      </c>
      <c r="E26">
        <v>7</v>
      </c>
      <c r="F26">
        <v>0.171337132</v>
      </c>
      <c r="G26">
        <v>5.3267882000000003E-2</v>
      </c>
      <c r="H26">
        <v>0.25</v>
      </c>
      <c r="I26">
        <f t="shared" si="4"/>
        <v>27</v>
      </c>
    </row>
    <row r="27" spans="1:11">
      <c r="A27">
        <v>9</v>
      </c>
      <c r="B27">
        <v>5</v>
      </c>
      <c r="C27">
        <f t="shared" si="0"/>
        <v>-1.5781382849729235</v>
      </c>
      <c r="D27">
        <f t="shared" si="1"/>
        <v>-1.5781382849729235</v>
      </c>
      <c r="E27">
        <v>73</v>
      </c>
      <c r="F27">
        <v>0.31794398899999998</v>
      </c>
      <c r="G27">
        <v>5.4459701999999999E-2</v>
      </c>
      <c r="H27">
        <v>0.3</v>
      </c>
      <c r="I27">
        <f t="shared" si="4"/>
        <v>29</v>
      </c>
    </row>
    <row r="28" spans="1:11">
      <c r="A28">
        <v>7</v>
      </c>
      <c r="B28">
        <v>5</v>
      </c>
      <c r="C28">
        <f t="shared" si="0"/>
        <v>-1.5781382849729235</v>
      </c>
      <c r="D28">
        <f t="shared" si="1"/>
        <v>-1.5781382849729235</v>
      </c>
      <c r="E28">
        <v>90</v>
      </c>
      <c r="F28">
        <v>0.94009713100000003</v>
      </c>
      <c r="G28">
        <v>5.5413881999999998E-2</v>
      </c>
      <c r="H28">
        <v>0.35</v>
      </c>
      <c r="I28">
        <f t="shared" si="4"/>
        <v>30</v>
      </c>
    </row>
    <row r="29" spans="1:11">
      <c r="A29">
        <v>78</v>
      </c>
      <c r="B29">
        <v>5</v>
      </c>
      <c r="C29">
        <f t="shared" si="0"/>
        <v>-1.5781382849729235</v>
      </c>
      <c r="D29">
        <f t="shared" si="1"/>
        <v>-1.5781382849729235</v>
      </c>
      <c r="E29">
        <v>84</v>
      </c>
      <c r="F29">
        <v>0.95278370400000001</v>
      </c>
      <c r="G29">
        <v>5.5550842000000003E-2</v>
      </c>
      <c r="H29">
        <v>0.4</v>
      </c>
      <c r="I29">
        <f t="shared" si="4"/>
        <v>37</v>
      </c>
    </row>
    <row r="30" spans="1:11">
      <c r="A30">
        <v>84</v>
      </c>
      <c r="B30">
        <v>5</v>
      </c>
      <c r="C30">
        <f t="shared" si="0"/>
        <v>-1.5781382849729235</v>
      </c>
      <c r="D30">
        <f t="shared" si="1"/>
        <v>-1.5781382849729235</v>
      </c>
      <c r="E30">
        <v>92</v>
      </c>
      <c r="F30">
        <v>7.9894195000000001E-2</v>
      </c>
      <c r="G30">
        <v>5.8339754000000001E-2</v>
      </c>
      <c r="H30">
        <v>0.45</v>
      </c>
      <c r="I30">
        <f t="shared" si="4"/>
        <v>41</v>
      </c>
    </row>
    <row r="31" spans="1:11">
      <c r="A31">
        <v>72</v>
      </c>
      <c r="B31">
        <v>5</v>
      </c>
      <c r="C31">
        <f t="shared" si="0"/>
        <v>-1.5781382849729235</v>
      </c>
      <c r="D31">
        <f t="shared" si="1"/>
        <v>-1.5781382849729235</v>
      </c>
      <c r="E31">
        <v>56</v>
      </c>
      <c r="F31">
        <v>0.86674355999999997</v>
      </c>
      <c r="G31">
        <v>6.0915381999999997E-2</v>
      </c>
      <c r="H31">
        <v>0.5</v>
      </c>
      <c r="I31">
        <f t="shared" si="4"/>
        <v>43</v>
      </c>
    </row>
    <row r="32" spans="1:11">
      <c r="A32">
        <v>47</v>
      </c>
      <c r="B32">
        <v>5</v>
      </c>
      <c r="C32">
        <f t="shared" si="0"/>
        <v>-1.5781382849729235</v>
      </c>
      <c r="D32">
        <f t="shared" si="1"/>
        <v>-1.5781382849729235</v>
      </c>
      <c r="E32">
        <v>74</v>
      </c>
      <c r="F32">
        <v>0.23149171900000001</v>
      </c>
      <c r="G32">
        <v>6.3026047000000002E-2</v>
      </c>
      <c r="H32">
        <v>0.55000000000000004</v>
      </c>
      <c r="I32">
        <f>PERCENTILE(B$2:B$506,H32)</f>
        <v>48</v>
      </c>
    </row>
    <row r="33" spans="1:9">
      <c r="A33">
        <v>72</v>
      </c>
      <c r="B33">
        <v>5</v>
      </c>
      <c r="C33">
        <f t="shared" si="0"/>
        <v>-1.5781382849729235</v>
      </c>
      <c r="D33">
        <f t="shared" si="1"/>
        <v>-1.5781382849729235</v>
      </c>
      <c r="E33">
        <v>49</v>
      </c>
      <c r="F33">
        <v>0.42425521999999999</v>
      </c>
      <c r="G33">
        <v>6.3179562999999994E-2</v>
      </c>
      <c r="H33">
        <v>0.6</v>
      </c>
      <c r="I33">
        <f t="shared" si="4"/>
        <v>58</v>
      </c>
    </row>
    <row r="34" spans="1:9">
      <c r="A34">
        <v>52</v>
      </c>
      <c r="B34">
        <v>5</v>
      </c>
      <c r="C34">
        <f t="shared" si="0"/>
        <v>-1.5781382849729235</v>
      </c>
      <c r="D34">
        <f t="shared" si="1"/>
        <v>-1.5781382849729235</v>
      </c>
      <c r="E34">
        <v>72</v>
      </c>
      <c r="F34">
        <v>0.13206994899999999</v>
      </c>
      <c r="G34">
        <v>6.3440739999999995E-2</v>
      </c>
      <c r="H34">
        <v>0.65</v>
      </c>
      <c r="I34">
        <f t="shared" si="4"/>
        <v>61.600000000000023</v>
      </c>
    </row>
    <row r="35" spans="1:9">
      <c r="A35">
        <v>47</v>
      </c>
      <c r="B35">
        <v>5</v>
      </c>
      <c r="C35">
        <f t="shared" si="0"/>
        <v>-1.5781382849729235</v>
      </c>
      <c r="D35">
        <f t="shared" si="1"/>
        <v>-1.5781382849729235</v>
      </c>
      <c r="E35">
        <v>21</v>
      </c>
      <c r="F35">
        <v>0.65687124299999999</v>
      </c>
      <c r="G35">
        <v>6.4823895000000006E-2</v>
      </c>
      <c r="H35">
        <v>0.7</v>
      </c>
      <c r="I35">
        <f t="shared" si="4"/>
        <v>72.799999999999955</v>
      </c>
    </row>
    <row r="36" spans="1:9">
      <c r="A36">
        <v>60</v>
      </c>
      <c r="B36">
        <v>5</v>
      </c>
      <c r="C36">
        <f t="shared" si="0"/>
        <v>-1.5781382849729235</v>
      </c>
      <c r="D36">
        <f t="shared" si="1"/>
        <v>-1.5781382849729235</v>
      </c>
      <c r="E36">
        <v>50</v>
      </c>
      <c r="F36">
        <v>0.22566477200000001</v>
      </c>
      <c r="G36">
        <v>6.5018758999999995E-2</v>
      </c>
      <c r="H36">
        <v>0.75</v>
      </c>
      <c r="I36">
        <f t="shared" si="4"/>
        <v>79</v>
      </c>
    </row>
    <row r="37" spans="1:9">
      <c r="A37">
        <v>67</v>
      </c>
      <c r="B37">
        <v>6</v>
      </c>
      <c r="C37">
        <f t="shared" si="0"/>
        <v>-1.5418121154159097</v>
      </c>
      <c r="D37">
        <f t="shared" si="1"/>
        <v>-1.5418121154159097</v>
      </c>
      <c r="E37">
        <v>98</v>
      </c>
      <c r="F37">
        <v>0.66685306</v>
      </c>
      <c r="G37">
        <v>6.7076442E-2</v>
      </c>
      <c r="H37">
        <v>0.8</v>
      </c>
      <c r="I37">
        <f t="shared" si="4"/>
        <v>81</v>
      </c>
    </row>
    <row r="38" spans="1:9">
      <c r="A38">
        <v>15</v>
      </c>
      <c r="B38">
        <v>6</v>
      </c>
      <c r="C38">
        <f t="shared" si="0"/>
        <v>-1.5418121154159097</v>
      </c>
      <c r="D38">
        <f t="shared" si="1"/>
        <v>-1.5418121154159097</v>
      </c>
      <c r="E38">
        <v>48</v>
      </c>
      <c r="F38">
        <v>0.36802104600000002</v>
      </c>
      <c r="G38">
        <v>6.8702031999999996E-2</v>
      </c>
      <c r="H38">
        <v>0.85</v>
      </c>
      <c r="I38">
        <f t="shared" si="4"/>
        <v>83</v>
      </c>
    </row>
    <row r="39" spans="1:9">
      <c r="A39">
        <v>96</v>
      </c>
      <c r="B39">
        <v>6</v>
      </c>
      <c r="C39">
        <f t="shared" si="0"/>
        <v>-1.5418121154159097</v>
      </c>
      <c r="D39">
        <f t="shared" si="1"/>
        <v>-1.5418121154159097</v>
      </c>
      <c r="E39">
        <v>26</v>
      </c>
      <c r="F39">
        <v>9.9598399000000004E-2</v>
      </c>
      <c r="G39">
        <v>7.0022427999999998E-2</v>
      </c>
      <c r="H39">
        <v>0.9</v>
      </c>
      <c r="I39">
        <f t="shared" si="4"/>
        <v>84</v>
      </c>
    </row>
    <row r="40" spans="1:9">
      <c r="A40">
        <v>46</v>
      </c>
      <c r="B40">
        <v>6</v>
      </c>
      <c r="C40">
        <f t="shared" si="0"/>
        <v>-1.5418121154159097</v>
      </c>
      <c r="D40">
        <f t="shared" si="1"/>
        <v>-1.5418121154159097</v>
      </c>
      <c r="E40">
        <v>69</v>
      </c>
      <c r="F40">
        <v>0.24671488899999999</v>
      </c>
      <c r="G40">
        <v>7.3004825999999995E-2</v>
      </c>
      <c r="H40">
        <v>0.95</v>
      </c>
      <c r="I40">
        <f t="shared" si="4"/>
        <v>87</v>
      </c>
    </row>
    <row r="41" spans="1:9">
      <c r="A41">
        <v>8</v>
      </c>
      <c r="B41">
        <v>7</v>
      </c>
      <c r="C41">
        <f t="shared" si="0"/>
        <v>-1.5054859458588958</v>
      </c>
      <c r="D41">
        <f t="shared" si="1"/>
        <v>-1.5054859458588958</v>
      </c>
      <c r="E41">
        <v>10</v>
      </c>
      <c r="F41">
        <v>0.24143425499999999</v>
      </c>
      <c r="G41">
        <v>7.7006142E-2</v>
      </c>
      <c r="H41">
        <v>1</v>
      </c>
      <c r="I41">
        <f t="shared" si="4"/>
        <v>92</v>
      </c>
    </row>
    <row r="42" spans="1:9">
      <c r="A42">
        <v>75</v>
      </c>
      <c r="B42">
        <v>7</v>
      </c>
      <c r="C42">
        <f t="shared" si="0"/>
        <v>-1.5054859458588958</v>
      </c>
      <c r="D42">
        <f t="shared" si="1"/>
        <v>-1.5054859458588958</v>
      </c>
      <c r="E42">
        <v>72</v>
      </c>
      <c r="F42">
        <v>0.66332486899999998</v>
      </c>
      <c r="G42">
        <v>8.0122457999999994E-2</v>
      </c>
    </row>
    <row r="43" spans="1:9">
      <c r="A43">
        <v>82</v>
      </c>
      <c r="B43">
        <v>8</v>
      </c>
      <c r="C43">
        <f t="shared" si="0"/>
        <v>-1.469159776301882</v>
      </c>
      <c r="D43">
        <f t="shared" si="1"/>
        <v>-1.469159776301882</v>
      </c>
      <c r="E43">
        <v>71</v>
      </c>
      <c r="F43">
        <v>9.5506216000000005E-2</v>
      </c>
      <c r="G43">
        <v>8.1280661000000004E-2</v>
      </c>
    </row>
    <row r="44" spans="1:9">
      <c r="A44">
        <v>71</v>
      </c>
      <c r="B44">
        <v>8</v>
      </c>
      <c r="C44">
        <f t="shared" si="0"/>
        <v>-1.469159776301882</v>
      </c>
      <c r="D44">
        <f t="shared" si="1"/>
        <v>-1.469159776301882</v>
      </c>
      <c r="E44">
        <v>32</v>
      </c>
      <c r="F44">
        <v>0.64019770499999995</v>
      </c>
      <c r="G44">
        <v>8.2205336000000004E-2</v>
      </c>
    </row>
    <row r="45" spans="1:9">
      <c r="A45">
        <v>96</v>
      </c>
      <c r="B45">
        <v>8</v>
      </c>
      <c r="C45">
        <f t="shared" si="0"/>
        <v>-1.469159776301882</v>
      </c>
      <c r="D45">
        <f t="shared" si="1"/>
        <v>-1.469159776301882</v>
      </c>
      <c r="E45">
        <v>96</v>
      </c>
      <c r="F45">
        <v>0.59740390099999996</v>
      </c>
      <c r="G45">
        <v>8.2918165000000002E-2</v>
      </c>
    </row>
    <row r="46" spans="1:9">
      <c r="A46">
        <v>30</v>
      </c>
      <c r="B46">
        <v>8</v>
      </c>
      <c r="C46">
        <f t="shared" si="0"/>
        <v>-1.469159776301882</v>
      </c>
      <c r="D46">
        <f t="shared" si="1"/>
        <v>-1.469159776301882</v>
      </c>
      <c r="E46">
        <v>37</v>
      </c>
      <c r="F46">
        <v>0.314191147</v>
      </c>
      <c r="G46">
        <v>8.3615891999999997E-2</v>
      </c>
    </row>
    <row r="47" spans="1:9">
      <c r="A47">
        <v>87</v>
      </c>
      <c r="B47">
        <v>8</v>
      </c>
      <c r="C47">
        <f t="shared" si="0"/>
        <v>-1.469159776301882</v>
      </c>
      <c r="D47">
        <f t="shared" si="1"/>
        <v>-1.469159776301882</v>
      </c>
      <c r="E47">
        <v>80</v>
      </c>
      <c r="F47">
        <v>3.1862871000000001E-2</v>
      </c>
      <c r="G47">
        <v>8.4181929000000003E-2</v>
      </c>
    </row>
    <row r="48" spans="1:9">
      <c r="A48">
        <v>4</v>
      </c>
      <c r="B48">
        <v>8</v>
      </c>
      <c r="C48">
        <f t="shared" si="0"/>
        <v>-1.469159776301882</v>
      </c>
      <c r="D48">
        <f t="shared" si="1"/>
        <v>-1.469159776301882</v>
      </c>
      <c r="E48">
        <v>52</v>
      </c>
      <c r="F48">
        <v>0.92452650199999997</v>
      </c>
      <c r="G48">
        <v>8.8020208000000003E-2</v>
      </c>
    </row>
    <row r="49" spans="1:7">
      <c r="A49">
        <v>98</v>
      </c>
      <c r="B49">
        <v>8</v>
      </c>
      <c r="C49">
        <f t="shared" si="0"/>
        <v>-1.469159776301882</v>
      </c>
      <c r="D49">
        <f t="shared" si="1"/>
        <v>-1.469159776301882</v>
      </c>
      <c r="E49">
        <v>7</v>
      </c>
      <c r="F49">
        <v>0.42264585999999998</v>
      </c>
      <c r="G49">
        <v>9.0099093000000005E-2</v>
      </c>
    </row>
    <row r="50" spans="1:7">
      <c r="A50">
        <v>17</v>
      </c>
      <c r="B50">
        <v>8</v>
      </c>
      <c r="C50">
        <f t="shared" si="0"/>
        <v>-1.469159776301882</v>
      </c>
      <c r="D50">
        <f t="shared" si="1"/>
        <v>-1.469159776301882</v>
      </c>
      <c r="E50">
        <v>90</v>
      </c>
      <c r="F50">
        <v>0.60142777199999997</v>
      </c>
      <c r="G50">
        <v>9.6899434000000007E-2</v>
      </c>
    </row>
    <row r="51" spans="1:7">
      <c r="A51">
        <v>29</v>
      </c>
      <c r="B51">
        <v>8</v>
      </c>
      <c r="C51">
        <f t="shared" si="0"/>
        <v>-1.469159776301882</v>
      </c>
      <c r="D51">
        <f t="shared" si="1"/>
        <v>-1.469159776301882</v>
      </c>
      <c r="E51">
        <v>100</v>
      </c>
      <c r="F51">
        <v>0.568502744</v>
      </c>
      <c r="G51">
        <v>9.7478519999999999E-2</v>
      </c>
    </row>
    <row r="52" spans="1:7">
      <c r="A52">
        <v>12</v>
      </c>
      <c r="B52">
        <v>9</v>
      </c>
      <c r="C52">
        <f t="shared" si="0"/>
        <v>-1.4328336067448681</v>
      </c>
      <c r="D52">
        <f t="shared" si="1"/>
        <v>-1.4328336067448681</v>
      </c>
      <c r="E52">
        <v>49</v>
      </c>
      <c r="F52">
        <v>0.21245756099999999</v>
      </c>
      <c r="G52">
        <v>9.8155979000000004E-2</v>
      </c>
    </row>
    <row r="53" spans="1:7">
      <c r="A53">
        <v>6</v>
      </c>
      <c r="B53">
        <v>9</v>
      </c>
      <c r="C53">
        <f t="shared" si="0"/>
        <v>-1.4328336067448681</v>
      </c>
      <c r="D53">
        <f t="shared" si="1"/>
        <v>-1.4328336067448681</v>
      </c>
      <c r="E53">
        <v>94</v>
      </c>
      <c r="F53">
        <v>0.88821577299999999</v>
      </c>
      <c r="G53">
        <v>9.9077259000000001E-2</v>
      </c>
    </row>
    <row r="54" spans="1:7">
      <c r="A54">
        <v>57</v>
      </c>
      <c r="B54">
        <v>9</v>
      </c>
      <c r="C54">
        <f t="shared" si="0"/>
        <v>-1.4328336067448681</v>
      </c>
      <c r="D54">
        <f t="shared" si="1"/>
        <v>-1.4328336067448681</v>
      </c>
      <c r="E54">
        <v>91</v>
      </c>
      <c r="F54">
        <v>0.112884955</v>
      </c>
      <c r="G54">
        <v>9.9988366999999995E-2</v>
      </c>
    </row>
    <row r="55" spans="1:7">
      <c r="A55">
        <v>83</v>
      </c>
      <c r="B55">
        <v>9</v>
      </c>
      <c r="C55">
        <f t="shared" si="0"/>
        <v>-1.4328336067448681</v>
      </c>
      <c r="D55">
        <f t="shared" si="1"/>
        <v>-1.4328336067448681</v>
      </c>
      <c r="E55">
        <v>95</v>
      </c>
      <c r="F55">
        <v>0.287772101</v>
      </c>
      <c r="G55">
        <v>0.102013617</v>
      </c>
    </row>
    <row r="56" spans="1:7">
      <c r="A56">
        <v>9</v>
      </c>
      <c r="B56">
        <v>10</v>
      </c>
      <c r="C56">
        <f t="shared" si="0"/>
        <v>-1.3965074371878543</v>
      </c>
      <c r="D56">
        <f t="shared" si="1"/>
        <v>-1.3965074371878543</v>
      </c>
      <c r="E56">
        <v>83</v>
      </c>
      <c r="F56">
        <v>0.23999694399999999</v>
      </c>
      <c r="G56">
        <v>0.10442193600000001</v>
      </c>
    </row>
    <row r="57" spans="1:7">
      <c r="A57">
        <v>55</v>
      </c>
      <c r="B57">
        <v>11</v>
      </c>
      <c r="C57">
        <f t="shared" si="0"/>
        <v>-1.3601812676308405</v>
      </c>
      <c r="D57">
        <f t="shared" si="1"/>
        <v>-1.3601812676308405</v>
      </c>
      <c r="E57">
        <v>23</v>
      </c>
      <c r="F57">
        <v>0.55760369300000001</v>
      </c>
      <c r="G57">
        <v>0.109825572</v>
      </c>
    </row>
    <row r="58" spans="1:7">
      <c r="A58">
        <v>68</v>
      </c>
      <c r="B58">
        <v>12</v>
      </c>
      <c r="C58">
        <f t="shared" si="0"/>
        <v>-1.3238550980738266</v>
      </c>
      <c r="D58">
        <f t="shared" si="1"/>
        <v>-1.3238550980738266</v>
      </c>
      <c r="E58">
        <v>72</v>
      </c>
      <c r="F58">
        <v>0.77742925900000004</v>
      </c>
      <c r="G58">
        <v>0.11214932699999999</v>
      </c>
    </row>
    <row r="59" spans="1:7">
      <c r="A59">
        <v>51</v>
      </c>
      <c r="B59">
        <v>13</v>
      </c>
      <c r="C59">
        <f t="shared" si="0"/>
        <v>-1.2875289285168128</v>
      </c>
      <c r="D59">
        <f t="shared" si="1"/>
        <v>-1.2875289285168128</v>
      </c>
      <c r="E59">
        <v>19</v>
      </c>
      <c r="F59">
        <v>0.80392215700000003</v>
      </c>
      <c r="G59">
        <v>0.112581188</v>
      </c>
    </row>
    <row r="60" spans="1:7">
      <c r="A60">
        <v>82</v>
      </c>
      <c r="B60">
        <v>14</v>
      </c>
      <c r="C60">
        <f t="shared" si="0"/>
        <v>-1.2512027589597989</v>
      </c>
      <c r="D60">
        <f t="shared" si="1"/>
        <v>-1.2512027589597989</v>
      </c>
      <c r="E60">
        <v>24</v>
      </c>
      <c r="F60">
        <v>0.81673043300000003</v>
      </c>
      <c r="G60">
        <v>0.115339815</v>
      </c>
    </row>
    <row r="61" spans="1:7">
      <c r="A61">
        <v>12</v>
      </c>
      <c r="B61">
        <v>14</v>
      </c>
      <c r="C61">
        <f t="shared" si="0"/>
        <v>-1.2512027589597989</v>
      </c>
      <c r="D61">
        <f t="shared" si="1"/>
        <v>-1.2512027589597989</v>
      </c>
      <c r="E61">
        <v>35</v>
      </c>
      <c r="F61">
        <v>0.61308613199999995</v>
      </c>
      <c r="G61">
        <v>0.124129261</v>
      </c>
    </row>
    <row r="62" spans="1:7">
      <c r="A62">
        <v>80</v>
      </c>
      <c r="B62">
        <v>14</v>
      </c>
      <c r="C62">
        <f t="shared" si="0"/>
        <v>-1.2512027589597989</v>
      </c>
      <c r="D62">
        <f t="shared" si="1"/>
        <v>-1.2512027589597989</v>
      </c>
      <c r="E62">
        <v>73</v>
      </c>
      <c r="F62">
        <v>0.68422219299999998</v>
      </c>
      <c r="G62">
        <v>0.131831686</v>
      </c>
    </row>
    <row r="63" spans="1:7">
      <c r="A63">
        <v>20</v>
      </c>
      <c r="B63">
        <v>14</v>
      </c>
      <c r="C63">
        <f t="shared" si="0"/>
        <v>-1.2512027589597989</v>
      </c>
      <c r="D63">
        <f t="shared" si="1"/>
        <v>-1.2512027589597989</v>
      </c>
      <c r="E63">
        <v>34</v>
      </c>
      <c r="F63">
        <v>0.42213110700000001</v>
      </c>
      <c r="G63">
        <v>0.13395564700000001</v>
      </c>
    </row>
    <row r="64" spans="1:7">
      <c r="A64">
        <v>88</v>
      </c>
      <c r="B64">
        <v>14</v>
      </c>
      <c r="C64">
        <f t="shared" si="0"/>
        <v>-1.2512027589597989</v>
      </c>
      <c r="D64">
        <f t="shared" si="1"/>
        <v>-1.2512027589597989</v>
      </c>
      <c r="E64">
        <v>65</v>
      </c>
      <c r="F64">
        <v>0.28252295999999999</v>
      </c>
      <c r="G64">
        <v>0.134664698</v>
      </c>
    </row>
    <row r="65" spans="1:7">
      <c r="A65">
        <v>7</v>
      </c>
      <c r="B65">
        <v>14</v>
      </c>
      <c r="C65">
        <f t="shared" si="0"/>
        <v>-1.2512027589597989</v>
      </c>
      <c r="D65">
        <f t="shared" si="1"/>
        <v>-1.2512027589597989</v>
      </c>
      <c r="E65">
        <v>84</v>
      </c>
      <c r="F65">
        <v>0.45095207599999998</v>
      </c>
      <c r="G65">
        <v>0.13777267300000001</v>
      </c>
    </row>
    <row r="66" spans="1:7">
      <c r="A66">
        <v>61</v>
      </c>
      <c r="B66">
        <v>15</v>
      </c>
      <c r="C66">
        <f t="shared" si="0"/>
        <v>-1.2148765894027851</v>
      </c>
      <c r="D66">
        <f t="shared" si="1"/>
        <v>-1.2148765894027851</v>
      </c>
      <c r="E66">
        <v>71</v>
      </c>
      <c r="F66">
        <v>0.80905528599999998</v>
      </c>
      <c r="G66">
        <v>0.147605035</v>
      </c>
    </row>
    <row r="67" spans="1:7">
      <c r="A67">
        <v>96</v>
      </c>
      <c r="B67">
        <v>16</v>
      </c>
      <c r="C67">
        <f t="shared" ref="C67:C130" si="5">(B67-L$3)/L$4</f>
        <v>-1.1785504198457715</v>
      </c>
      <c r="D67">
        <f t="shared" ref="D67:D130" si="6">STANDARDIZE(B$2:B$506,L$3,L$4)</f>
        <v>-1.1785504198457715</v>
      </c>
      <c r="E67">
        <v>82</v>
      </c>
      <c r="F67">
        <v>0.150379544</v>
      </c>
      <c r="G67">
        <v>0.15255572000000001</v>
      </c>
    </row>
    <row r="68" spans="1:7">
      <c r="A68">
        <v>48</v>
      </c>
      <c r="B68">
        <v>16</v>
      </c>
      <c r="C68">
        <f t="shared" si="5"/>
        <v>-1.1785504198457715</v>
      </c>
      <c r="D68">
        <f t="shared" si="6"/>
        <v>-1.1785504198457715</v>
      </c>
      <c r="E68">
        <v>64</v>
      </c>
      <c r="F68">
        <v>6.6352965999999999E-2</v>
      </c>
      <c r="G68">
        <v>0.153256907</v>
      </c>
    </row>
    <row r="69" spans="1:7">
      <c r="A69">
        <v>27</v>
      </c>
      <c r="B69">
        <v>17</v>
      </c>
      <c r="C69">
        <f t="shared" si="5"/>
        <v>-1.1422242502887576</v>
      </c>
      <c r="D69">
        <f t="shared" si="6"/>
        <v>-1.1422242502887576</v>
      </c>
      <c r="E69">
        <v>49</v>
      </c>
      <c r="F69">
        <v>0.45778602699999998</v>
      </c>
      <c r="G69">
        <v>0.153454072</v>
      </c>
    </row>
    <row r="70" spans="1:7">
      <c r="A70">
        <v>4</v>
      </c>
      <c r="B70">
        <v>17</v>
      </c>
      <c r="C70">
        <f t="shared" si="5"/>
        <v>-1.1422242502887576</v>
      </c>
      <c r="D70">
        <f t="shared" si="6"/>
        <v>-1.1422242502887576</v>
      </c>
      <c r="E70">
        <v>97</v>
      </c>
      <c r="F70">
        <v>0.98048636499999997</v>
      </c>
      <c r="G70">
        <v>0.158230502</v>
      </c>
    </row>
    <row r="71" spans="1:7">
      <c r="A71">
        <v>61</v>
      </c>
      <c r="B71">
        <v>17</v>
      </c>
      <c r="C71">
        <f t="shared" si="5"/>
        <v>-1.1422242502887576</v>
      </c>
      <c r="D71">
        <f t="shared" si="6"/>
        <v>-1.1422242502887576</v>
      </c>
      <c r="E71">
        <v>9</v>
      </c>
      <c r="F71">
        <v>0.27032978000000002</v>
      </c>
      <c r="G71">
        <v>0.16036102599999999</v>
      </c>
    </row>
    <row r="72" spans="1:7">
      <c r="A72">
        <v>3</v>
      </c>
      <c r="B72">
        <v>18</v>
      </c>
      <c r="C72">
        <f t="shared" si="5"/>
        <v>-1.1058980807317438</v>
      </c>
      <c r="D72">
        <f t="shared" si="6"/>
        <v>-1.1058980807317438</v>
      </c>
      <c r="E72">
        <v>49</v>
      </c>
      <c r="F72">
        <v>0.19212876800000001</v>
      </c>
      <c r="G72">
        <v>0.16142227100000001</v>
      </c>
    </row>
    <row r="73" spans="1:7">
      <c r="A73">
        <v>63</v>
      </c>
      <c r="B73">
        <v>18</v>
      </c>
      <c r="C73">
        <f t="shared" si="5"/>
        <v>-1.1058980807317438</v>
      </c>
      <c r="D73">
        <f t="shared" si="6"/>
        <v>-1.1058980807317438</v>
      </c>
      <c r="E73">
        <v>21</v>
      </c>
      <c r="F73">
        <v>0.38079202899999998</v>
      </c>
      <c r="G73">
        <v>0.16187059600000001</v>
      </c>
    </row>
    <row r="74" spans="1:7">
      <c r="A74">
        <v>69</v>
      </c>
      <c r="B74">
        <v>18</v>
      </c>
      <c r="C74">
        <f t="shared" si="5"/>
        <v>-1.1058980807317438</v>
      </c>
      <c r="D74">
        <f t="shared" si="6"/>
        <v>-1.1058980807317438</v>
      </c>
      <c r="E74">
        <v>58</v>
      </c>
      <c r="F74">
        <v>0.96412244400000002</v>
      </c>
      <c r="G74">
        <v>0.16452281099999999</v>
      </c>
    </row>
    <row r="75" spans="1:7">
      <c r="A75">
        <v>15</v>
      </c>
      <c r="B75">
        <v>18</v>
      </c>
      <c r="C75">
        <f t="shared" si="5"/>
        <v>-1.1058980807317438</v>
      </c>
      <c r="D75">
        <f t="shared" si="6"/>
        <v>-1.1058980807317438</v>
      </c>
      <c r="E75">
        <v>74</v>
      </c>
      <c r="F75">
        <v>0.56146983800000005</v>
      </c>
      <c r="G75">
        <v>0.167337347</v>
      </c>
    </row>
    <row r="76" spans="1:7">
      <c r="A76">
        <v>48</v>
      </c>
      <c r="B76">
        <v>19</v>
      </c>
      <c r="C76">
        <f t="shared" si="5"/>
        <v>-1.0695719111747299</v>
      </c>
      <c r="D76">
        <f t="shared" si="6"/>
        <v>-1.0695719111747299</v>
      </c>
      <c r="E76">
        <v>20</v>
      </c>
      <c r="F76">
        <v>3.4319519999999998E-3</v>
      </c>
      <c r="G76">
        <v>0.168955193</v>
      </c>
    </row>
    <row r="77" spans="1:7">
      <c r="A77">
        <v>61</v>
      </c>
      <c r="B77">
        <v>19</v>
      </c>
      <c r="C77">
        <f t="shared" si="5"/>
        <v>-1.0695719111747299</v>
      </c>
      <c r="D77">
        <f t="shared" si="6"/>
        <v>-1.0695719111747299</v>
      </c>
      <c r="E77">
        <v>69</v>
      </c>
      <c r="F77">
        <v>0.13461441199999999</v>
      </c>
      <c r="G77">
        <v>0.169075374</v>
      </c>
    </row>
    <row r="78" spans="1:7">
      <c r="A78">
        <v>54</v>
      </c>
      <c r="B78">
        <v>19</v>
      </c>
      <c r="C78">
        <f t="shared" si="5"/>
        <v>-1.0695719111747299</v>
      </c>
      <c r="D78">
        <f t="shared" si="6"/>
        <v>-1.0695719111747299</v>
      </c>
      <c r="E78">
        <v>79</v>
      </c>
      <c r="F78">
        <v>0.17800828199999999</v>
      </c>
      <c r="G78">
        <v>0.16915925400000001</v>
      </c>
    </row>
    <row r="79" spans="1:7">
      <c r="A79">
        <v>91</v>
      </c>
      <c r="B79">
        <v>19</v>
      </c>
      <c r="C79">
        <f t="shared" si="5"/>
        <v>-1.0695719111747299</v>
      </c>
      <c r="D79">
        <f t="shared" si="6"/>
        <v>-1.0695719111747299</v>
      </c>
      <c r="E79">
        <v>91</v>
      </c>
      <c r="F79">
        <v>0.78970882499999995</v>
      </c>
      <c r="G79">
        <v>0.17487993800000001</v>
      </c>
    </row>
    <row r="80" spans="1:7">
      <c r="A80">
        <v>59</v>
      </c>
      <c r="B80">
        <v>19</v>
      </c>
      <c r="C80">
        <f t="shared" si="5"/>
        <v>-1.0695719111747299</v>
      </c>
      <c r="D80">
        <f t="shared" si="6"/>
        <v>-1.0695719111747299</v>
      </c>
      <c r="E80">
        <v>89</v>
      </c>
      <c r="F80">
        <v>0.13490795799999999</v>
      </c>
      <c r="G80">
        <v>0.17784913899999999</v>
      </c>
    </row>
    <row r="81" spans="1:7">
      <c r="A81">
        <v>12</v>
      </c>
      <c r="B81">
        <v>19</v>
      </c>
      <c r="C81">
        <f t="shared" si="5"/>
        <v>-1.0695719111747299</v>
      </c>
      <c r="D81">
        <f t="shared" si="6"/>
        <v>-1.0695719111747299</v>
      </c>
      <c r="E81">
        <v>98</v>
      </c>
      <c r="F81">
        <v>0.78917036500000004</v>
      </c>
      <c r="G81">
        <v>0.17975417499999999</v>
      </c>
    </row>
    <row r="82" spans="1:7">
      <c r="A82">
        <v>50</v>
      </c>
      <c r="B82">
        <v>20</v>
      </c>
      <c r="C82">
        <f t="shared" si="5"/>
        <v>-1.0332457416177161</v>
      </c>
      <c r="D82">
        <f t="shared" si="6"/>
        <v>-1.0332457416177161</v>
      </c>
      <c r="E82">
        <v>95</v>
      </c>
      <c r="F82">
        <v>0.55733433899999996</v>
      </c>
      <c r="G82">
        <v>0.18433929299999999</v>
      </c>
    </row>
    <row r="83" spans="1:7">
      <c r="A83">
        <v>75</v>
      </c>
      <c r="B83">
        <v>20</v>
      </c>
      <c r="C83">
        <f t="shared" si="5"/>
        <v>-1.0332457416177161</v>
      </c>
      <c r="D83">
        <f t="shared" si="6"/>
        <v>-1.0332457416177161</v>
      </c>
      <c r="E83">
        <v>91</v>
      </c>
      <c r="F83">
        <v>0.24059692599999999</v>
      </c>
      <c r="G83">
        <v>0.18511740900000001</v>
      </c>
    </row>
    <row r="84" spans="1:7">
      <c r="A84">
        <v>23</v>
      </c>
      <c r="B84">
        <v>20</v>
      </c>
      <c r="C84">
        <f t="shared" si="5"/>
        <v>-1.0332457416177161</v>
      </c>
      <c r="D84">
        <f t="shared" si="6"/>
        <v>-1.0332457416177161</v>
      </c>
      <c r="E84">
        <v>79</v>
      </c>
      <c r="F84">
        <v>0.92144574499999998</v>
      </c>
      <c r="G84">
        <v>0.18675609200000001</v>
      </c>
    </row>
    <row r="85" spans="1:7">
      <c r="A85">
        <v>81</v>
      </c>
      <c r="B85">
        <v>20</v>
      </c>
      <c r="C85">
        <f t="shared" si="5"/>
        <v>-1.0332457416177161</v>
      </c>
      <c r="D85">
        <f t="shared" si="6"/>
        <v>-1.0332457416177161</v>
      </c>
      <c r="E85">
        <v>66</v>
      </c>
      <c r="F85">
        <v>0.94996841700000001</v>
      </c>
      <c r="G85">
        <v>0.187307853</v>
      </c>
    </row>
    <row r="86" spans="1:7">
      <c r="A86">
        <v>35</v>
      </c>
      <c r="B86">
        <v>21</v>
      </c>
      <c r="C86">
        <f t="shared" si="5"/>
        <v>-0.99691957206070225</v>
      </c>
      <c r="D86">
        <f t="shared" si="6"/>
        <v>-0.99691957206070225</v>
      </c>
      <c r="E86">
        <v>3</v>
      </c>
      <c r="F86">
        <v>0.55340434299999997</v>
      </c>
      <c r="G86">
        <v>0.18760273999999999</v>
      </c>
    </row>
    <row r="87" spans="1:7">
      <c r="A87">
        <v>39</v>
      </c>
      <c r="B87">
        <v>21</v>
      </c>
      <c r="C87">
        <f t="shared" si="5"/>
        <v>-0.99691957206070225</v>
      </c>
      <c r="D87">
        <f t="shared" si="6"/>
        <v>-0.99691957206070225</v>
      </c>
      <c r="E87">
        <v>100</v>
      </c>
      <c r="F87">
        <v>0.55436739999999995</v>
      </c>
      <c r="G87">
        <v>0.188266039</v>
      </c>
    </row>
    <row r="88" spans="1:7">
      <c r="A88">
        <v>98</v>
      </c>
      <c r="B88">
        <v>21</v>
      </c>
      <c r="C88">
        <f t="shared" si="5"/>
        <v>-0.99691957206070225</v>
      </c>
      <c r="D88">
        <f t="shared" si="6"/>
        <v>-0.99691957206070225</v>
      </c>
      <c r="E88">
        <v>4</v>
      </c>
      <c r="F88">
        <v>0.52134493299999995</v>
      </c>
      <c r="G88">
        <v>0.18980076900000001</v>
      </c>
    </row>
    <row r="89" spans="1:7">
      <c r="A89">
        <v>8</v>
      </c>
      <c r="B89">
        <v>21</v>
      </c>
      <c r="C89">
        <f t="shared" si="5"/>
        <v>-0.99691957206070225</v>
      </c>
      <c r="D89">
        <f t="shared" si="6"/>
        <v>-0.99691957206070225</v>
      </c>
      <c r="E89">
        <v>81</v>
      </c>
      <c r="F89">
        <v>0.17214537799999999</v>
      </c>
      <c r="G89">
        <v>0.189847984</v>
      </c>
    </row>
    <row r="90" spans="1:7">
      <c r="A90">
        <v>89</v>
      </c>
      <c r="B90">
        <v>22</v>
      </c>
      <c r="C90">
        <f t="shared" si="5"/>
        <v>-0.96059340250368841</v>
      </c>
      <c r="D90">
        <f t="shared" si="6"/>
        <v>-0.96059340250368841</v>
      </c>
      <c r="E90">
        <v>2</v>
      </c>
      <c r="F90">
        <v>0.28228419799999999</v>
      </c>
      <c r="G90">
        <v>0.19354360200000001</v>
      </c>
    </row>
    <row r="91" spans="1:7">
      <c r="A91">
        <v>48</v>
      </c>
      <c r="B91">
        <v>22</v>
      </c>
      <c r="C91">
        <f t="shared" si="5"/>
        <v>-0.96059340250368841</v>
      </c>
      <c r="D91">
        <f t="shared" si="6"/>
        <v>-0.96059340250368841</v>
      </c>
      <c r="E91">
        <v>10</v>
      </c>
      <c r="F91">
        <v>0.38697901800000001</v>
      </c>
      <c r="G91">
        <v>0.193934355</v>
      </c>
    </row>
    <row r="92" spans="1:7">
      <c r="A92">
        <v>32</v>
      </c>
      <c r="B92">
        <v>22</v>
      </c>
      <c r="C92">
        <f t="shared" si="5"/>
        <v>-0.96059340250368841</v>
      </c>
      <c r="D92">
        <f t="shared" si="6"/>
        <v>-0.96059340250368841</v>
      </c>
      <c r="E92">
        <v>52</v>
      </c>
      <c r="F92">
        <v>0.26832951900000002</v>
      </c>
      <c r="G92">
        <v>0.19428399399999999</v>
      </c>
    </row>
    <row r="93" spans="1:7">
      <c r="A93">
        <v>42</v>
      </c>
      <c r="B93">
        <v>22</v>
      </c>
      <c r="C93">
        <f t="shared" si="5"/>
        <v>-0.96059340250368841</v>
      </c>
      <c r="D93">
        <f t="shared" si="6"/>
        <v>-0.96059340250368841</v>
      </c>
      <c r="E93">
        <v>91</v>
      </c>
      <c r="F93">
        <v>0.47908107500000002</v>
      </c>
      <c r="G93">
        <v>0.196250698</v>
      </c>
    </row>
    <row r="94" spans="1:7">
      <c r="A94">
        <v>89</v>
      </c>
      <c r="B94">
        <v>23</v>
      </c>
      <c r="C94">
        <f t="shared" si="5"/>
        <v>-0.92426723294667457</v>
      </c>
      <c r="D94">
        <f t="shared" si="6"/>
        <v>-0.92426723294667457</v>
      </c>
      <c r="E94">
        <v>48</v>
      </c>
      <c r="F94">
        <v>0.44008543999999999</v>
      </c>
      <c r="G94">
        <v>0.196504662</v>
      </c>
    </row>
    <row r="95" spans="1:7">
      <c r="A95">
        <v>26</v>
      </c>
      <c r="B95">
        <v>23</v>
      </c>
      <c r="C95">
        <f t="shared" si="5"/>
        <v>-0.92426723294667457</v>
      </c>
      <c r="D95">
        <f t="shared" si="6"/>
        <v>-0.92426723294667457</v>
      </c>
      <c r="E95">
        <v>7</v>
      </c>
      <c r="F95">
        <v>0.540924238</v>
      </c>
      <c r="G95">
        <v>0.19998965399999999</v>
      </c>
    </row>
    <row r="96" spans="1:7">
      <c r="A96">
        <v>63</v>
      </c>
      <c r="B96">
        <v>23</v>
      </c>
      <c r="C96">
        <f t="shared" si="5"/>
        <v>-0.92426723294667457</v>
      </c>
      <c r="D96">
        <f t="shared" si="6"/>
        <v>-0.92426723294667457</v>
      </c>
      <c r="E96">
        <v>36</v>
      </c>
      <c r="F96">
        <v>0.85483323899999997</v>
      </c>
      <c r="G96">
        <v>0.20116241700000001</v>
      </c>
    </row>
    <row r="97" spans="1:7">
      <c r="A97">
        <v>12</v>
      </c>
      <c r="B97">
        <v>24</v>
      </c>
      <c r="C97">
        <f t="shared" si="5"/>
        <v>-0.88794106338966072</v>
      </c>
      <c r="D97">
        <f t="shared" si="6"/>
        <v>-0.88794106338966072</v>
      </c>
      <c r="E97">
        <v>95</v>
      </c>
      <c r="F97">
        <v>0.124870526</v>
      </c>
      <c r="G97">
        <v>0.20265757400000001</v>
      </c>
    </row>
    <row r="98" spans="1:7">
      <c r="A98">
        <v>43</v>
      </c>
      <c r="B98">
        <v>24</v>
      </c>
      <c r="C98">
        <f t="shared" si="5"/>
        <v>-0.88794106338966072</v>
      </c>
      <c r="D98">
        <f t="shared" si="6"/>
        <v>-0.88794106338966072</v>
      </c>
      <c r="E98">
        <v>65</v>
      </c>
      <c r="F98">
        <v>3.2431040000000001E-3</v>
      </c>
      <c r="G98">
        <v>0.204130006</v>
      </c>
    </row>
    <row r="99" spans="1:7">
      <c r="A99">
        <v>74</v>
      </c>
      <c r="B99">
        <v>24</v>
      </c>
      <c r="C99">
        <f t="shared" si="5"/>
        <v>-0.88794106338966072</v>
      </c>
      <c r="D99">
        <f t="shared" si="6"/>
        <v>-0.88794106338966072</v>
      </c>
      <c r="E99">
        <v>23</v>
      </c>
      <c r="F99">
        <v>0.94759747100000002</v>
      </c>
      <c r="G99">
        <v>0.20537272100000001</v>
      </c>
    </row>
    <row r="100" spans="1:7">
      <c r="A100">
        <v>23</v>
      </c>
      <c r="B100">
        <v>24</v>
      </c>
      <c r="C100">
        <f t="shared" si="5"/>
        <v>-0.88794106338966072</v>
      </c>
      <c r="D100">
        <f t="shared" si="6"/>
        <v>-0.88794106338966072</v>
      </c>
      <c r="E100">
        <v>100</v>
      </c>
      <c r="F100">
        <v>0.57414429300000003</v>
      </c>
      <c r="G100">
        <v>0.21067232799999999</v>
      </c>
    </row>
    <row r="101" spans="1:7">
      <c r="A101">
        <v>9</v>
      </c>
      <c r="B101">
        <v>24</v>
      </c>
      <c r="C101">
        <f t="shared" si="5"/>
        <v>-0.88794106338966072</v>
      </c>
      <c r="D101">
        <f t="shared" si="6"/>
        <v>-0.88794106338966072</v>
      </c>
      <c r="E101">
        <v>54</v>
      </c>
      <c r="F101">
        <v>0.84265026799999998</v>
      </c>
      <c r="G101">
        <v>0.21134167800000001</v>
      </c>
    </row>
    <row r="102" spans="1:7">
      <c r="A102">
        <v>16</v>
      </c>
      <c r="B102">
        <v>25</v>
      </c>
      <c r="C102">
        <f t="shared" si="5"/>
        <v>-0.85161489383264688</v>
      </c>
      <c r="D102">
        <f t="shared" si="6"/>
        <v>-0.85161489383264688</v>
      </c>
      <c r="E102">
        <v>27</v>
      </c>
      <c r="F102">
        <v>7.7252985999999996E-2</v>
      </c>
      <c r="G102">
        <v>0.21188953299999999</v>
      </c>
    </row>
    <row r="103" spans="1:7">
      <c r="A103">
        <v>50</v>
      </c>
      <c r="B103">
        <v>25</v>
      </c>
      <c r="C103">
        <f t="shared" si="5"/>
        <v>-0.85161489383264688</v>
      </c>
      <c r="D103">
        <f t="shared" si="6"/>
        <v>-0.85161489383264688</v>
      </c>
      <c r="E103">
        <v>82</v>
      </c>
      <c r="F103">
        <v>0.49628877500000002</v>
      </c>
      <c r="G103">
        <v>0.213333576</v>
      </c>
    </row>
    <row r="104" spans="1:7">
      <c r="A104">
        <v>7</v>
      </c>
      <c r="B104">
        <v>25</v>
      </c>
      <c r="C104">
        <f t="shared" si="5"/>
        <v>-0.85161489383264688</v>
      </c>
      <c r="D104">
        <f t="shared" si="6"/>
        <v>-0.85161489383264688</v>
      </c>
      <c r="E104">
        <v>85</v>
      </c>
      <c r="F104">
        <v>0.71512411600000003</v>
      </c>
      <c r="G104">
        <v>0.21799476600000001</v>
      </c>
    </row>
    <row r="105" spans="1:7">
      <c r="A105">
        <v>27</v>
      </c>
      <c r="B105">
        <v>25</v>
      </c>
      <c r="C105">
        <f t="shared" si="5"/>
        <v>-0.85161489383264688</v>
      </c>
      <c r="D105">
        <f t="shared" si="6"/>
        <v>-0.85161489383264688</v>
      </c>
      <c r="E105">
        <v>40</v>
      </c>
      <c r="F105">
        <v>0.60614597800000003</v>
      </c>
      <c r="G105">
        <v>0.22099659099999999</v>
      </c>
    </row>
    <row r="106" spans="1:7">
      <c r="A106">
        <v>95</v>
      </c>
      <c r="B106">
        <v>25</v>
      </c>
      <c r="C106">
        <f t="shared" si="5"/>
        <v>-0.85161489383264688</v>
      </c>
      <c r="D106">
        <f t="shared" si="6"/>
        <v>-0.85161489383264688</v>
      </c>
      <c r="E106">
        <v>51</v>
      </c>
      <c r="F106">
        <v>0.468982966</v>
      </c>
      <c r="G106">
        <v>0.22216329800000001</v>
      </c>
    </row>
    <row r="107" spans="1:7">
      <c r="A107">
        <v>33</v>
      </c>
      <c r="B107">
        <v>25</v>
      </c>
      <c r="C107">
        <f t="shared" si="5"/>
        <v>-0.85161489383264688</v>
      </c>
      <c r="D107">
        <f t="shared" si="6"/>
        <v>-0.85161489383264688</v>
      </c>
      <c r="E107">
        <v>85</v>
      </c>
      <c r="F107">
        <v>0.391953414</v>
      </c>
      <c r="G107">
        <v>0.22283619599999999</v>
      </c>
    </row>
    <row r="108" spans="1:7">
      <c r="A108">
        <v>55</v>
      </c>
      <c r="B108">
        <v>25</v>
      </c>
      <c r="C108">
        <f t="shared" si="5"/>
        <v>-0.85161489383264688</v>
      </c>
      <c r="D108">
        <f t="shared" si="6"/>
        <v>-0.85161489383264688</v>
      </c>
      <c r="E108">
        <v>1</v>
      </c>
      <c r="F108">
        <v>0.58940907399999998</v>
      </c>
      <c r="G108">
        <v>0.22691683400000001</v>
      </c>
    </row>
    <row r="109" spans="1:7">
      <c r="A109">
        <v>59</v>
      </c>
      <c r="B109">
        <v>25</v>
      </c>
      <c r="C109">
        <f t="shared" si="5"/>
        <v>-0.85161489383264688</v>
      </c>
      <c r="D109">
        <f t="shared" si="6"/>
        <v>-0.85161489383264688</v>
      </c>
      <c r="E109">
        <v>63</v>
      </c>
      <c r="F109">
        <v>0.597074777</v>
      </c>
      <c r="G109">
        <v>0.23447407300000001</v>
      </c>
    </row>
    <row r="110" spans="1:7">
      <c r="A110">
        <v>98</v>
      </c>
      <c r="B110">
        <v>25</v>
      </c>
      <c r="C110">
        <f t="shared" si="5"/>
        <v>-0.85161489383264688</v>
      </c>
      <c r="D110">
        <f t="shared" si="6"/>
        <v>-0.85161489383264688</v>
      </c>
      <c r="E110">
        <v>98</v>
      </c>
      <c r="F110">
        <v>0.76682540899999996</v>
      </c>
      <c r="G110">
        <v>0.234941067</v>
      </c>
    </row>
    <row r="111" spans="1:7">
      <c r="A111">
        <v>78</v>
      </c>
      <c r="B111">
        <v>25</v>
      </c>
      <c r="C111">
        <f t="shared" si="5"/>
        <v>-0.85161489383264688</v>
      </c>
      <c r="D111">
        <f t="shared" si="6"/>
        <v>-0.85161489383264688</v>
      </c>
      <c r="E111">
        <v>97</v>
      </c>
      <c r="F111">
        <v>0.29718461499999999</v>
      </c>
      <c r="G111">
        <v>0.236779553</v>
      </c>
    </row>
    <row r="112" spans="1:7">
      <c r="A112">
        <v>17</v>
      </c>
      <c r="B112">
        <v>25</v>
      </c>
      <c r="C112">
        <f t="shared" si="5"/>
        <v>-0.85161489383264688</v>
      </c>
      <c r="D112">
        <f t="shared" si="6"/>
        <v>-0.85161489383264688</v>
      </c>
      <c r="E112">
        <v>54</v>
      </c>
      <c r="F112">
        <v>8.8813174999999994E-2</v>
      </c>
      <c r="G112">
        <v>0.23839376000000001</v>
      </c>
    </row>
    <row r="113" spans="1:7">
      <c r="A113">
        <v>93</v>
      </c>
      <c r="B113">
        <v>26</v>
      </c>
      <c r="C113">
        <f t="shared" si="5"/>
        <v>-0.81528872427563315</v>
      </c>
      <c r="D113">
        <f t="shared" si="6"/>
        <v>-0.81528872427563315</v>
      </c>
      <c r="E113">
        <v>37</v>
      </c>
      <c r="F113">
        <v>0.268764805</v>
      </c>
      <c r="G113">
        <v>0.243552716</v>
      </c>
    </row>
    <row r="114" spans="1:7">
      <c r="A114">
        <v>58</v>
      </c>
      <c r="B114">
        <v>26</v>
      </c>
      <c r="C114">
        <f t="shared" si="5"/>
        <v>-0.81528872427563315</v>
      </c>
      <c r="D114">
        <f t="shared" si="6"/>
        <v>-0.81528872427563315</v>
      </c>
      <c r="E114">
        <v>91</v>
      </c>
      <c r="F114">
        <v>0.64891877399999998</v>
      </c>
      <c r="G114">
        <v>0.248583742</v>
      </c>
    </row>
    <row r="115" spans="1:7">
      <c r="A115">
        <v>34</v>
      </c>
      <c r="B115">
        <v>26</v>
      </c>
      <c r="C115">
        <f t="shared" si="5"/>
        <v>-0.81528872427563315</v>
      </c>
      <c r="D115">
        <f t="shared" si="6"/>
        <v>-0.81528872427563315</v>
      </c>
      <c r="E115">
        <v>56</v>
      </c>
      <c r="F115">
        <v>0.91054965300000001</v>
      </c>
      <c r="G115">
        <v>0.24949131599999999</v>
      </c>
    </row>
    <row r="116" spans="1:7">
      <c r="A116">
        <v>27</v>
      </c>
      <c r="B116">
        <v>26</v>
      </c>
      <c r="C116">
        <f t="shared" si="5"/>
        <v>-0.81528872427563315</v>
      </c>
      <c r="D116">
        <f t="shared" si="6"/>
        <v>-0.81528872427563315</v>
      </c>
      <c r="E116">
        <v>38</v>
      </c>
      <c r="F116">
        <v>0.26839290999999998</v>
      </c>
      <c r="G116">
        <v>0.250014927</v>
      </c>
    </row>
    <row r="117" spans="1:7">
      <c r="A117">
        <v>18</v>
      </c>
      <c r="B117">
        <v>26</v>
      </c>
      <c r="C117">
        <f t="shared" si="5"/>
        <v>-0.81528872427563315</v>
      </c>
      <c r="D117">
        <f t="shared" si="6"/>
        <v>-0.81528872427563315</v>
      </c>
      <c r="E117">
        <v>20</v>
      </c>
      <c r="F117">
        <v>0.64576378599999995</v>
      </c>
      <c r="G117">
        <v>0.25031450100000002</v>
      </c>
    </row>
    <row r="118" spans="1:7">
      <c r="A118">
        <v>38</v>
      </c>
      <c r="B118">
        <v>26</v>
      </c>
      <c r="C118">
        <f t="shared" si="5"/>
        <v>-0.81528872427563315</v>
      </c>
      <c r="D118">
        <f t="shared" si="6"/>
        <v>-0.81528872427563315</v>
      </c>
      <c r="E118">
        <v>43</v>
      </c>
      <c r="F118">
        <v>0.60448695600000002</v>
      </c>
      <c r="G118">
        <v>0.25318851999999997</v>
      </c>
    </row>
    <row r="119" spans="1:7">
      <c r="A119">
        <v>30</v>
      </c>
      <c r="B119">
        <v>26</v>
      </c>
      <c r="C119">
        <f t="shared" si="5"/>
        <v>-0.81528872427563315</v>
      </c>
      <c r="D119">
        <f t="shared" si="6"/>
        <v>-0.81528872427563315</v>
      </c>
      <c r="E119">
        <v>60</v>
      </c>
      <c r="F119">
        <v>0.14082118699999999</v>
      </c>
      <c r="G119">
        <v>0.25399432399999999</v>
      </c>
    </row>
    <row r="120" spans="1:7">
      <c r="A120">
        <v>41</v>
      </c>
      <c r="B120">
        <v>26</v>
      </c>
      <c r="C120">
        <f t="shared" si="5"/>
        <v>-0.81528872427563315</v>
      </c>
      <c r="D120">
        <f t="shared" si="6"/>
        <v>-0.81528872427563315</v>
      </c>
      <c r="E120">
        <v>16</v>
      </c>
      <c r="F120">
        <v>0.92825332199999999</v>
      </c>
      <c r="G120">
        <v>0.25405474</v>
      </c>
    </row>
    <row r="121" spans="1:7">
      <c r="A121">
        <v>50</v>
      </c>
      <c r="B121">
        <v>26</v>
      </c>
      <c r="C121">
        <f t="shared" si="5"/>
        <v>-0.81528872427563315</v>
      </c>
      <c r="D121">
        <f t="shared" si="6"/>
        <v>-0.81528872427563315</v>
      </c>
      <c r="E121">
        <v>64</v>
      </c>
      <c r="F121">
        <v>3.0591317E-2</v>
      </c>
      <c r="G121">
        <v>0.25408101599999999</v>
      </c>
    </row>
    <row r="122" spans="1:7">
      <c r="A122">
        <v>44</v>
      </c>
      <c r="B122">
        <v>27</v>
      </c>
      <c r="C122">
        <f t="shared" si="5"/>
        <v>-0.7789625547186193</v>
      </c>
      <c r="D122">
        <f t="shared" si="6"/>
        <v>-0.7789625547186193</v>
      </c>
      <c r="E122">
        <v>6</v>
      </c>
      <c r="F122">
        <v>0.34943310700000002</v>
      </c>
      <c r="G122">
        <v>0.25468439100000001</v>
      </c>
    </row>
    <row r="123" spans="1:7">
      <c r="A123">
        <v>21</v>
      </c>
      <c r="B123">
        <v>27</v>
      </c>
      <c r="C123">
        <f t="shared" si="5"/>
        <v>-0.7789625547186193</v>
      </c>
      <c r="D123">
        <f t="shared" si="6"/>
        <v>-0.7789625547186193</v>
      </c>
      <c r="E123">
        <v>8</v>
      </c>
      <c r="F123">
        <v>0.26294624599999999</v>
      </c>
      <c r="G123">
        <v>0.25651101500000001</v>
      </c>
    </row>
    <row r="124" spans="1:7">
      <c r="A124">
        <v>97</v>
      </c>
      <c r="B124">
        <v>27</v>
      </c>
      <c r="C124">
        <f t="shared" si="5"/>
        <v>-0.7789625547186193</v>
      </c>
      <c r="D124">
        <f t="shared" si="6"/>
        <v>-0.7789625547186193</v>
      </c>
      <c r="E124">
        <v>13</v>
      </c>
      <c r="F124">
        <v>0.45928033600000001</v>
      </c>
      <c r="G124">
        <v>0.25814375299999998</v>
      </c>
    </row>
    <row r="125" spans="1:7">
      <c r="A125">
        <v>71</v>
      </c>
      <c r="B125">
        <v>27</v>
      </c>
      <c r="C125">
        <f t="shared" si="5"/>
        <v>-0.7789625547186193</v>
      </c>
      <c r="D125">
        <f t="shared" si="6"/>
        <v>-0.7789625547186193</v>
      </c>
      <c r="E125">
        <v>10</v>
      </c>
      <c r="F125">
        <v>0.41404353500000002</v>
      </c>
      <c r="G125">
        <v>0.26048856300000001</v>
      </c>
    </row>
    <row r="126" spans="1:7">
      <c r="A126">
        <v>80</v>
      </c>
      <c r="B126">
        <v>27</v>
      </c>
      <c r="C126">
        <f t="shared" si="5"/>
        <v>-0.7789625547186193</v>
      </c>
      <c r="D126">
        <f t="shared" si="6"/>
        <v>-0.7789625547186193</v>
      </c>
      <c r="E126">
        <v>18</v>
      </c>
      <c r="F126">
        <v>0.76105158399999995</v>
      </c>
      <c r="G126">
        <v>0.26092182899999999</v>
      </c>
    </row>
    <row r="127" spans="1:7">
      <c r="A127">
        <v>100</v>
      </c>
      <c r="B127">
        <v>27</v>
      </c>
      <c r="C127">
        <f t="shared" si="5"/>
        <v>-0.7789625547186193</v>
      </c>
      <c r="D127">
        <f t="shared" si="6"/>
        <v>-0.7789625547186193</v>
      </c>
      <c r="E127">
        <v>55</v>
      </c>
      <c r="F127">
        <v>0.243503733</v>
      </c>
      <c r="G127">
        <v>0.26277527499999997</v>
      </c>
    </row>
    <row r="128" spans="1:7">
      <c r="A128">
        <v>15</v>
      </c>
      <c r="B128">
        <v>27</v>
      </c>
      <c r="C128">
        <f t="shared" si="5"/>
        <v>-0.7789625547186193</v>
      </c>
      <c r="D128">
        <f t="shared" si="6"/>
        <v>-0.7789625547186193</v>
      </c>
      <c r="E128">
        <v>50</v>
      </c>
      <c r="F128">
        <v>0.73895586499999999</v>
      </c>
      <c r="G128">
        <v>0.263163327</v>
      </c>
    </row>
    <row r="129" spans="1:7">
      <c r="A129">
        <v>65</v>
      </c>
      <c r="B129">
        <v>28</v>
      </c>
      <c r="C129">
        <f t="shared" si="5"/>
        <v>-0.74263638516160546</v>
      </c>
      <c r="D129">
        <f t="shared" si="6"/>
        <v>-0.74263638516160546</v>
      </c>
      <c r="E129">
        <v>85</v>
      </c>
      <c r="F129">
        <v>0.921607077</v>
      </c>
      <c r="G129">
        <v>0.263196612</v>
      </c>
    </row>
    <row r="130" spans="1:7">
      <c r="A130">
        <v>74</v>
      </c>
      <c r="B130">
        <v>28</v>
      </c>
      <c r="C130">
        <f t="shared" si="5"/>
        <v>-0.74263638516160546</v>
      </c>
      <c r="D130">
        <f t="shared" si="6"/>
        <v>-0.74263638516160546</v>
      </c>
      <c r="E130">
        <v>51</v>
      </c>
      <c r="F130">
        <v>0.695424076</v>
      </c>
      <c r="G130">
        <v>0.26324050199999999</v>
      </c>
    </row>
    <row r="131" spans="1:7">
      <c r="A131">
        <v>63</v>
      </c>
      <c r="B131">
        <v>28</v>
      </c>
      <c r="C131">
        <f t="shared" ref="C131:C194" si="7">(B131-L$3)/L$4</f>
        <v>-0.74263638516160546</v>
      </c>
      <c r="D131">
        <f t="shared" ref="D131:D194" si="8">STANDARDIZE(B$2:B$506,L$3,L$4)</f>
        <v>-0.74263638516160546</v>
      </c>
      <c r="E131">
        <v>54</v>
      </c>
      <c r="F131">
        <v>0.66112901300000004</v>
      </c>
      <c r="G131">
        <v>0.263290986</v>
      </c>
    </row>
    <row r="132" spans="1:7">
      <c r="A132">
        <v>29</v>
      </c>
      <c r="B132">
        <v>28</v>
      </c>
      <c r="C132">
        <f t="shared" si="7"/>
        <v>-0.74263638516160546</v>
      </c>
      <c r="D132">
        <f t="shared" si="8"/>
        <v>-0.74263638516160546</v>
      </c>
      <c r="E132">
        <v>9</v>
      </c>
      <c r="F132">
        <v>0.96180602299999995</v>
      </c>
      <c r="G132">
        <v>0.26639099500000002</v>
      </c>
    </row>
    <row r="133" spans="1:7">
      <c r="A133">
        <v>44</v>
      </c>
      <c r="B133">
        <v>28</v>
      </c>
      <c r="C133">
        <f t="shared" si="7"/>
        <v>-0.74263638516160546</v>
      </c>
      <c r="D133">
        <f t="shared" si="8"/>
        <v>-0.74263638516160546</v>
      </c>
      <c r="E133">
        <v>40</v>
      </c>
      <c r="F133">
        <v>0.25310920599999998</v>
      </c>
      <c r="G133">
        <v>0.26799304400000001</v>
      </c>
    </row>
    <row r="134" spans="1:7">
      <c r="A134">
        <v>19</v>
      </c>
      <c r="B134">
        <v>28</v>
      </c>
      <c r="C134">
        <f t="shared" si="7"/>
        <v>-0.74263638516160546</v>
      </c>
      <c r="D134">
        <f t="shared" si="8"/>
        <v>-0.74263638516160546</v>
      </c>
      <c r="E134">
        <v>51</v>
      </c>
      <c r="F134">
        <v>0.35661013000000003</v>
      </c>
      <c r="G134">
        <v>0.27183876800000001</v>
      </c>
    </row>
    <row r="135" spans="1:7">
      <c r="A135">
        <v>19</v>
      </c>
      <c r="B135">
        <v>28</v>
      </c>
      <c r="C135">
        <f t="shared" si="7"/>
        <v>-0.74263638516160546</v>
      </c>
      <c r="D135">
        <f t="shared" si="8"/>
        <v>-0.74263638516160546</v>
      </c>
      <c r="E135">
        <v>44</v>
      </c>
      <c r="F135">
        <v>0.76782666099999997</v>
      </c>
      <c r="G135">
        <v>0.27296462500000002</v>
      </c>
    </row>
    <row r="136" spans="1:7">
      <c r="A136">
        <v>31</v>
      </c>
      <c r="B136">
        <v>28</v>
      </c>
      <c r="C136">
        <f t="shared" si="7"/>
        <v>-0.74263638516160546</v>
      </c>
      <c r="D136">
        <f t="shared" si="8"/>
        <v>-0.74263638516160546</v>
      </c>
      <c r="E136">
        <v>83</v>
      </c>
      <c r="F136">
        <v>0.904762226</v>
      </c>
      <c r="G136">
        <v>0.27363479600000001</v>
      </c>
    </row>
    <row r="137" spans="1:7">
      <c r="A137">
        <v>71</v>
      </c>
      <c r="B137">
        <v>28</v>
      </c>
      <c r="C137">
        <f t="shared" si="7"/>
        <v>-0.74263638516160546</v>
      </c>
      <c r="D137">
        <f t="shared" si="8"/>
        <v>-0.74263638516160546</v>
      </c>
      <c r="E137">
        <v>11</v>
      </c>
      <c r="F137">
        <v>0.52466848300000002</v>
      </c>
      <c r="G137">
        <v>0.27465490999999997</v>
      </c>
    </row>
    <row r="138" spans="1:7">
      <c r="A138">
        <v>3</v>
      </c>
      <c r="B138">
        <v>28</v>
      </c>
      <c r="C138">
        <f t="shared" si="7"/>
        <v>-0.74263638516160546</v>
      </c>
      <c r="D138">
        <f t="shared" si="8"/>
        <v>-0.74263638516160546</v>
      </c>
      <c r="E138">
        <v>41</v>
      </c>
      <c r="F138">
        <v>1.828521E-2</v>
      </c>
      <c r="G138">
        <v>0.27542169500000002</v>
      </c>
    </row>
    <row r="139" spans="1:7">
      <c r="A139">
        <v>9</v>
      </c>
      <c r="B139">
        <v>28</v>
      </c>
      <c r="C139">
        <f t="shared" si="7"/>
        <v>-0.74263638516160546</v>
      </c>
      <c r="D139">
        <f t="shared" si="8"/>
        <v>-0.74263638516160546</v>
      </c>
      <c r="E139">
        <v>14</v>
      </c>
      <c r="F139">
        <v>0.88239995699999996</v>
      </c>
      <c r="G139">
        <v>0.27588194300000002</v>
      </c>
    </row>
    <row r="140" spans="1:7">
      <c r="A140">
        <v>52</v>
      </c>
      <c r="B140">
        <v>28</v>
      </c>
      <c r="C140">
        <f t="shared" si="7"/>
        <v>-0.74263638516160546</v>
      </c>
      <c r="D140">
        <f t="shared" si="8"/>
        <v>-0.74263638516160546</v>
      </c>
      <c r="E140">
        <v>30</v>
      </c>
      <c r="F140">
        <v>0.122631739</v>
      </c>
      <c r="G140">
        <v>0.27898859500000001</v>
      </c>
    </row>
    <row r="141" spans="1:7">
      <c r="A141">
        <v>46</v>
      </c>
      <c r="B141">
        <v>28</v>
      </c>
      <c r="C141">
        <f t="shared" si="7"/>
        <v>-0.74263638516160546</v>
      </c>
      <c r="D141">
        <f t="shared" si="8"/>
        <v>-0.74263638516160546</v>
      </c>
      <c r="E141">
        <v>94</v>
      </c>
      <c r="F141">
        <v>0.50777620499999998</v>
      </c>
      <c r="G141">
        <v>0.28128298000000002</v>
      </c>
    </row>
    <row r="142" spans="1:7">
      <c r="A142">
        <v>95</v>
      </c>
      <c r="B142">
        <v>28</v>
      </c>
      <c r="C142">
        <f t="shared" si="7"/>
        <v>-0.74263638516160546</v>
      </c>
      <c r="D142">
        <f t="shared" si="8"/>
        <v>-0.74263638516160546</v>
      </c>
      <c r="E142">
        <v>55</v>
      </c>
      <c r="F142">
        <v>0.85083193700000004</v>
      </c>
      <c r="G142">
        <v>0.283744473</v>
      </c>
    </row>
    <row r="143" spans="1:7">
      <c r="A143">
        <v>56</v>
      </c>
      <c r="B143">
        <v>28</v>
      </c>
      <c r="C143">
        <f t="shared" si="7"/>
        <v>-0.74263638516160546</v>
      </c>
      <c r="D143">
        <f t="shared" si="8"/>
        <v>-0.74263638516160546</v>
      </c>
      <c r="E143">
        <v>60</v>
      </c>
      <c r="F143">
        <v>0.259599629</v>
      </c>
      <c r="G143">
        <v>0.28416166300000001</v>
      </c>
    </row>
    <row r="144" spans="1:7">
      <c r="A144">
        <v>87</v>
      </c>
      <c r="B144">
        <v>29</v>
      </c>
      <c r="C144">
        <f t="shared" si="7"/>
        <v>-0.70631021560459162</v>
      </c>
      <c r="D144">
        <f t="shared" si="8"/>
        <v>-0.70631021560459162</v>
      </c>
      <c r="E144">
        <v>45</v>
      </c>
      <c r="F144">
        <v>0.95343149900000002</v>
      </c>
      <c r="G144">
        <v>0.286099416</v>
      </c>
    </row>
    <row r="145" spans="1:7">
      <c r="A145">
        <v>16</v>
      </c>
      <c r="B145">
        <v>29</v>
      </c>
      <c r="C145">
        <f t="shared" si="7"/>
        <v>-0.70631021560459162</v>
      </c>
      <c r="D145">
        <f t="shared" si="8"/>
        <v>-0.70631021560459162</v>
      </c>
      <c r="E145">
        <v>27</v>
      </c>
      <c r="F145">
        <v>0.61124827800000003</v>
      </c>
      <c r="G145">
        <v>0.28671401800000001</v>
      </c>
    </row>
    <row r="146" spans="1:7">
      <c r="A146">
        <v>36</v>
      </c>
      <c r="B146">
        <v>29</v>
      </c>
      <c r="C146">
        <f t="shared" si="7"/>
        <v>-0.70631021560459162</v>
      </c>
      <c r="D146">
        <f t="shared" si="8"/>
        <v>-0.70631021560459162</v>
      </c>
      <c r="E146">
        <v>6</v>
      </c>
      <c r="F146">
        <v>0.44527151700000001</v>
      </c>
      <c r="G146">
        <v>0.29056924699999997</v>
      </c>
    </row>
    <row r="147" spans="1:7">
      <c r="A147">
        <v>50</v>
      </c>
      <c r="B147">
        <v>29</v>
      </c>
      <c r="C147">
        <f t="shared" si="7"/>
        <v>-0.70631021560459162</v>
      </c>
      <c r="D147">
        <f t="shared" si="8"/>
        <v>-0.70631021560459162</v>
      </c>
      <c r="E147">
        <v>13</v>
      </c>
      <c r="F147">
        <v>0.87063191600000001</v>
      </c>
      <c r="G147">
        <v>0.290583598</v>
      </c>
    </row>
    <row r="148" spans="1:7">
      <c r="A148">
        <v>67</v>
      </c>
      <c r="B148">
        <v>29</v>
      </c>
      <c r="C148">
        <f t="shared" si="7"/>
        <v>-0.70631021560459162</v>
      </c>
      <c r="D148">
        <f t="shared" si="8"/>
        <v>-0.70631021560459162</v>
      </c>
      <c r="E148">
        <v>59</v>
      </c>
      <c r="F148">
        <v>0.46029508499999999</v>
      </c>
      <c r="G148">
        <v>0.293292039</v>
      </c>
    </row>
    <row r="149" spans="1:7">
      <c r="A149">
        <v>5</v>
      </c>
      <c r="B149">
        <v>29</v>
      </c>
      <c r="C149">
        <f t="shared" si="7"/>
        <v>-0.70631021560459162</v>
      </c>
      <c r="D149">
        <f t="shared" si="8"/>
        <v>-0.70631021560459162</v>
      </c>
      <c r="E149">
        <v>5</v>
      </c>
      <c r="F149">
        <v>0.22945757</v>
      </c>
      <c r="G149">
        <v>0.29437004900000002</v>
      </c>
    </row>
    <row r="150" spans="1:7">
      <c r="A150">
        <v>13</v>
      </c>
      <c r="B150">
        <v>29</v>
      </c>
      <c r="C150">
        <f t="shared" si="7"/>
        <v>-0.70631021560459162</v>
      </c>
      <c r="D150">
        <f t="shared" si="8"/>
        <v>-0.70631021560459162</v>
      </c>
      <c r="E150">
        <v>7</v>
      </c>
      <c r="F150">
        <v>0.92633110900000004</v>
      </c>
      <c r="G150">
        <v>0.29880438799999998</v>
      </c>
    </row>
    <row r="151" spans="1:7">
      <c r="A151">
        <v>9</v>
      </c>
      <c r="B151">
        <v>29</v>
      </c>
      <c r="C151">
        <f t="shared" si="7"/>
        <v>-0.70631021560459162</v>
      </c>
      <c r="D151">
        <f t="shared" si="8"/>
        <v>-0.70631021560459162</v>
      </c>
      <c r="E151">
        <v>6</v>
      </c>
      <c r="F151">
        <v>0.25996431800000003</v>
      </c>
      <c r="G151">
        <v>0.29887261500000001</v>
      </c>
    </row>
    <row r="152" spans="1:7">
      <c r="A152">
        <v>92</v>
      </c>
      <c r="B152">
        <v>29</v>
      </c>
      <c r="C152">
        <f t="shared" si="7"/>
        <v>-0.70631021560459162</v>
      </c>
      <c r="D152">
        <f t="shared" si="8"/>
        <v>-0.70631021560459162</v>
      </c>
      <c r="E152">
        <v>35</v>
      </c>
      <c r="F152">
        <v>0.70827762500000002</v>
      </c>
      <c r="G152">
        <v>0.29994426000000002</v>
      </c>
    </row>
    <row r="153" spans="1:7">
      <c r="A153">
        <v>30</v>
      </c>
      <c r="B153">
        <v>29</v>
      </c>
      <c r="C153">
        <f t="shared" si="7"/>
        <v>-0.70631021560459162</v>
      </c>
      <c r="D153">
        <f t="shared" si="8"/>
        <v>-0.70631021560459162</v>
      </c>
      <c r="E153">
        <v>42</v>
      </c>
      <c r="F153">
        <v>0.19437182</v>
      </c>
      <c r="G153">
        <v>0.30000306799999998</v>
      </c>
    </row>
    <row r="154" spans="1:7">
      <c r="A154">
        <v>100</v>
      </c>
      <c r="B154">
        <v>29</v>
      </c>
      <c r="C154">
        <f t="shared" si="7"/>
        <v>-0.70631021560459162</v>
      </c>
      <c r="D154">
        <f t="shared" si="8"/>
        <v>-0.70631021560459162</v>
      </c>
      <c r="E154">
        <v>60</v>
      </c>
      <c r="F154">
        <v>0.33905507600000001</v>
      </c>
      <c r="G154">
        <v>0.30023792599999999</v>
      </c>
    </row>
    <row r="155" spans="1:7">
      <c r="A155">
        <v>31</v>
      </c>
      <c r="B155">
        <v>29</v>
      </c>
      <c r="C155">
        <f t="shared" si="7"/>
        <v>-0.70631021560459162</v>
      </c>
      <c r="D155">
        <f t="shared" si="8"/>
        <v>-0.70631021560459162</v>
      </c>
      <c r="E155">
        <v>22</v>
      </c>
      <c r="F155">
        <v>0.72967249899999997</v>
      </c>
      <c r="G155">
        <v>0.30281881799999999</v>
      </c>
    </row>
    <row r="156" spans="1:7">
      <c r="A156">
        <v>2</v>
      </c>
      <c r="B156">
        <v>29</v>
      </c>
      <c r="C156">
        <f t="shared" si="7"/>
        <v>-0.70631021560459162</v>
      </c>
      <c r="D156">
        <f t="shared" si="8"/>
        <v>-0.70631021560459162</v>
      </c>
      <c r="E156">
        <v>79</v>
      </c>
      <c r="F156">
        <v>4.6728341999999999E-2</v>
      </c>
      <c r="G156">
        <v>0.30498448099999997</v>
      </c>
    </row>
    <row r="157" spans="1:7">
      <c r="A157">
        <v>25</v>
      </c>
      <c r="B157">
        <v>29</v>
      </c>
      <c r="C157">
        <f t="shared" si="7"/>
        <v>-0.70631021560459162</v>
      </c>
      <c r="D157">
        <f t="shared" si="8"/>
        <v>-0.70631021560459162</v>
      </c>
      <c r="E157">
        <v>22</v>
      </c>
      <c r="F157">
        <v>0.66473866999999998</v>
      </c>
      <c r="G157">
        <v>0.30833345099999998</v>
      </c>
    </row>
    <row r="158" spans="1:7">
      <c r="A158">
        <v>59</v>
      </c>
      <c r="B158">
        <v>29</v>
      </c>
      <c r="C158">
        <f t="shared" si="7"/>
        <v>-0.70631021560459162</v>
      </c>
      <c r="D158">
        <f t="shared" si="8"/>
        <v>-0.70631021560459162</v>
      </c>
      <c r="E158">
        <v>52</v>
      </c>
      <c r="F158">
        <v>0.167830064</v>
      </c>
      <c r="G158">
        <v>0.30996890399999999</v>
      </c>
    </row>
    <row r="159" spans="1:7">
      <c r="A159">
        <v>87</v>
      </c>
      <c r="B159">
        <v>29</v>
      </c>
      <c r="C159">
        <f t="shared" si="7"/>
        <v>-0.70631021560459162</v>
      </c>
      <c r="D159">
        <f t="shared" si="8"/>
        <v>-0.70631021560459162</v>
      </c>
      <c r="E159">
        <v>31</v>
      </c>
      <c r="F159">
        <v>0.61156183500000005</v>
      </c>
      <c r="G159">
        <v>0.311197055</v>
      </c>
    </row>
    <row r="160" spans="1:7">
      <c r="A160">
        <v>17</v>
      </c>
      <c r="B160">
        <v>29</v>
      </c>
      <c r="C160">
        <f t="shared" si="7"/>
        <v>-0.70631021560459162</v>
      </c>
      <c r="D160">
        <f t="shared" si="8"/>
        <v>-0.70631021560459162</v>
      </c>
      <c r="E160">
        <v>15</v>
      </c>
      <c r="F160">
        <v>0.96261435399999995</v>
      </c>
      <c r="G160">
        <v>0.31259057800000001</v>
      </c>
    </row>
    <row r="161" spans="1:7">
      <c r="A161">
        <v>52</v>
      </c>
      <c r="B161">
        <v>29</v>
      </c>
      <c r="C161">
        <f t="shared" si="7"/>
        <v>-0.70631021560459162</v>
      </c>
      <c r="D161">
        <f t="shared" si="8"/>
        <v>-0.70631021560459162</v>
      </c>
      <c r="E161">
        <v>7</v>
      </c>
      <c r="F161">
        <v>0.29384845300000001</v>
      </c>
      <c r="G161">
        <v>0.31522301000000003</v>
      </c>
    </row>
    <row r="162" spans="1:7">
      <c r="A162">
        <v>66</v>
      </c>
      <c r="B162">
        <v>29</v>
      </c>
      <c r="C162">
        <f t="shared" si="7"/>
        <v>-0.70631021560459162</v>
      </c>
      <c r="D162">
        <f t="shared" si="8"/>
        <v>-0.70631021560459162</v>
      </c>
      <c r="E162">
        <v>22</v>
      </c>
      <c r="F162">
        <v>0.44829456699999998</v>
      </c>
      <c r="G162">
        <v>0.31572128100000002</v>
      </c>
    </row>
    <row r="163" spans="1:7">
      <c r="A163">
        <v>62</v>
      </c>
      <c r="B163">
        <v>29</v>
      </c>
      <c r="C163">
        <f t="shared" si="7"/>
        <v>-0.70631021560459162</v>
      </c>
      <c r="D163">
        <f t="shared" si="8"/>
        <v>-0.70631021560459162</v>
      </c>
      <c r="E163">
        <v>32</v>
      </c>
      <c r="F163">
        <v>0.55634943800000003</v>
      </c>
      <c r="G163">
        <v>0.31640405500000002</v>
      </c>
    </row>
    <row r="164" spans="1:7">
      <c r="A164">
        <v>30</v>
      </c>
      <c r="B164">
        <v>29</v>
      </c>
      <c r="C164">
        <f t="shared" si="7"/>
        <v>-0.70631021560459162</v>
      </c>
      <c r="D164">
        <f t="shared" si="8"/>
        <v>-0.70631021560459162</v>
      </c>
      <c r="E164">
        <v>12</v>
      </c>
      <c r="F164">
        <v>0.768287736</v>
      </c>
      <c r="G164">
        <v>0.32019667099999999</v>
      </c>
    </row>
    <row r="165" spans="1:7">
      <c r="A165">
        <v>57</v>
      </c>
      <c r="B165">
        <v>29</v>
      </c>
      <c r="C165">
        <f t="shared" si="7"/>
        <v>-0.70631021560459162</v>
      </c>
      <c r="D165">
        <f t="shared" si="8"/>
        <v>-0.70631021560459162</v>
      </c>
      <c r="E165">
        <v>65</v>
      </c>
      <c r="F165">
        <v>0.74168842400000001</v>
      </c>
      <c r="G165">
        <v>0.32211722599999998</v>
      </c>
    </row>
    <row r="166" spans="1:7">
      <c r="A166">
        <v>37</v>
      </c>
      <c r="B166">
        <v>29</v>
      </c>
      <c r="C166">
        <f t="shared" si="7"/>
        <v>-0.70631021560459162</v>
      </c>
      <c r="D166">
        <f t="shared" si="8"/>
        <v>-0.70631021560459162</v>
      </c>
      <c r="E166">
        <v>43</v>
      </c>
      <c r="F166">
        <v>0.96178078099999997</v>
      </c>
      <c r="G166">
        <v>0.32312993099999998</v>
      </c>
    </row>
    <row r="167" spans="1:7">
      <c r="A167">
        <v>26</v>
      </c>
      <c r="B167">
        <v>29</v>
      </c>
      <c r="C167">
        <f t="shared" si="7"/>
        <v>-0.70631021560459162</v>
      </c>
      <c r="D167">
        <f t="shared" si="8"/>
        <v>-0.70631021560459162</v>
      </c>
      <c r="E167">
        <v>18</v>
      </c>
      <c r="F167">
        <v>0.82270315299999996</v>
      </c>
      <c r="G167">
        <v>0.324129995</v>
      </c>
    </row>
    <row r="168" spans="1:7">
      <c r="A168">
        <v>57</v>
      </c>
      <c r="B168">
        <v>29</v>
      </c>
      <c r="C168">
        <f t="shared" si="7"/>
        <v>-0.70631021560459162</v>
      </c>
      <c r="D168">
        <f t="shared" si="8"/>
        <v>-0.70631021560459162</v>
      </c>
      <c r="E168">
        <v>64</v>
      </c>
      <c r="F168">
        <v>0.94526305700000002</v>
      </c>
      <c r="G168">
        <v>0.32631533499999998</v>
      </c>
    </row>
    <row r="169" spans="1:7">
      <c r="A169">
        <v>69</v>
      </c>
      <c r="B169">
        <v>29</v>
      </c>
      <c r="C169">
        <f t="shared" si="7"/>
        <v>-0.70631021560459162</v>
      </c>
      <c r="D169">
        <f t="shared" si="8"/>
        <v>-0.70631021560459162</v>
      </c>
      <c r="E169">
        <v>94</v>
      </c>
      <c r="F169">
        <v>0.82150906400000001</v>
      </c>
      <c r="G169">
        <v>0.32720503099999998</v>
      </c>
    </row>
    <row r="170" spans="1:7">
      <c r="A170">
        <v>74</v>
      </c>
      <c r="B170">
        <v>29</v>
      </c>
      <c r="C170">
        <f t="shared" si="7"/>
        <v>-0.70631021560459162</v>
      </c>
      <c r="D170">
        <f t="shared" si="8"/>
        <v>-0.70631021560459162</v>
      </c>
      <c r="E170">
        <v>47</v>
      </c>
      <c r="F170">
        <v>0.33868341600000001</v>
      </c>
      <c r="G170">
        <v>0.32771592700000002</v>
      </c>
    </row>
    <row r="171" spans="1:7">
      <c r="A171">
        <v>29</v>
      </c>
      <c r="B171">
        <v>29</v>
      </c>
      <c r="C171">
        <f t="shared" si="7"/>
        <v>-0.70631021560459162</v>
      </c>
      <c r="D171">
        <f t="shared" si="8"/>
        <v>-0.70631021560459162</v>
      </c>
      <c r="E171">
        <v>98</v>
      </c>
      <c r="F171">
        <v>4.1206645E-2</v>
      </c>
      <c r="G171">
        <v>0.32853981900000001</v>
      </c>
    </row>
    <row r="172" spans="1:7">
      <c r="A172">
        <v>68</v>
      </c>
      <c r="B172">
        <v>29</v>
      </c>
      <c r="C172">
        <f t="shared" si="7"/>
        <v>-0.70631021560459162</v>
      </c>
      <c r="D172">
        <f t="shared" si="8"/>
        <v>-0.70631021560459162</v>
      </c>
      <c r="E172">
        <v>11</v>
      </c>
      <c r="F172">
        <v>0.77476476800000005</v>
      </c>
      <c r="G172">
        <v>0.33116089900000001</v>
      </c>
    </row>
    <row r="173" spans="1:7">
      <c r="A173">
        <v>83</v>
      </c>
      <c r="B173">
        <v>29</v>
      </c>
      <c r="C173">
        <f t="shared" si="7"/>
        <v>-0.70631021560459162</v>
      </c>
      <c r="D173">
        <f t="shared" si="8"/>
        <v>-0.70631021560459162</v>
      </c>
      <c r="E173">
        <v>70</v>
      </c>
      <c r="F173">
        <v>0.90928324599999999</v>
      </c>
      <c r="G173">
        <v>0.33191479000000002</v>
      </c>
    </row>
    <row r="174" spans="1:7">
      <c r="A174">
        <v>33</v>
      </c>
      <c r="B174">
        <v>30</v>
      </c>
      <c r="C174">
        <f t="shared" si="7"/>
        <v>-0.66998404604757777</v>
      </c>
      <c r="D174">
        <f t="shared" si="8"/>
        <v>-0.66998404604757777</v>
      </c>
      <c r="E174">
        <v>28</v>
      </c>
      <c r="F174">
        <v>0.58169200600000004</v>
      </c>
      <c r="G174">
        <v>0.33235366599999999</v>
      </c>
    </row>
    <row r="175" spans="1:7">
      <c r="A175">
        <v>99</v>
      </c>
      <c r="B175">
        <v>30</v>
      </c>
      <c r="C175">
        <f t="shared" si="7"/>
        <v>-0.66998404604757777</v>
      </c>
      <c r="D175">
        <f t="shared" si="8"/>
        <v>-0.66998404604757777</v>
      </c>
      <c r="E175">
        <v>55</v>
      </c>
      <c r="F175">
        <v>0.23699400500000001</v>
      </c>
      <c r="G175">
        <v>0.333369888</v>
      </c>
    </row>
    <row r="176" spans="1:7">
      <c r="A176">
        <v>41</v>
      </c>
      <c r="B176">
        <v>30</v>
      </c>
      <c r="C176">
        <f t="shared" si="7"/>
        <v>-0.66998404604757777</v>
      </c>
      <c r="D176">
        <f t="shared" si="8"/>
        <v>-0.66998404604757777</v>
      </c>
      <c r="E176">
        <v>38</v>
      </c>
      <c r="F176">
        <v>0.165093196</v>
      </c>
      <c r="G176">
        <v>0.333841259</v>
      </c>
    </row>
    <row r="177" spans="1:7">
      <c r="A177">
        <v>93</v>
      </c>
      <c r="B177">
        <v>30</v>
      </c>
      <c r="C177">
        <f t="shared" si="7"/>
        <v>-0.66998404604757777</v>
      </c>
      <c r="D177">
        <f t="shared" si="8"/>
        <v>-0.66998404604757777</v>
      </c>
      <c r="E177">
        <v>74</v>
      </c>
      <c r="F177">
        <v>0.153462765</v>
      </c>
      <c r="G177">
        <v>0.33732368800000001</v>
      </c>
    </row>
    <row r="178" spans="1:7">
      <c r="A178">
        <v>96</v>
      </c>
      <c r="B178">
        <v>30</v>
      </c>
      <c r="C178">
        <f t="shared" si="7"/>
        <v>-0.66998404604757777</v>
      </c>
      <c r="D178">
        <f t="shared" si="8"/>
        <v>-0.66998404604757777</v>
      </c>
      <c r="E178">
        <v>1</v>
      </c>
      <c r="F178">
        <v>0.38454837600000003</v>
      </c>
      <c r="G178">
        <v>0.33763737599999999</v>
      </c>
    </row>
    <row r="179" spans="1:7">
      <c r="A179">
        <v>42</v>
      </c>
      <c r="B179">
        <v>30</v>
      </c>
      <c r="C179">
        <f t="shared" si="7"/>
        <v>-0.66998404604757777</v>
      </c>
      <c r="D179">
        <f t="shared" si="8"/>
        <v>-0.66998404604757777</v>
      </c>
      <c r="E179">
        <v>41</v>
      </c>
      <c r="F179">
        <v>0.61711172800000003</v>
      </c>
      <c r="G179">
        <v>0.33778533900000002</v>
      </c>
    </row>
    <row r="180" spans="1:7">
      <c r="A180">
        <v>40</v>
      </c>
      <c r="B180">
        <v>30</v>
      </c>
      <c r="C180">
        <f t="shared" si="7"/>
        <v>-0.66998404604757777</v>
      </c>
      <c r="D180">
        <f t="shared" si="8"/>
        <v>-0.66998404604757777</v>
      </c>
      <c r="E180">
        <v>81</v>
      </c>
      <c r="F180">
        <v>7.1415110000000004E-2</v>
      </c>
      <c r="G180">
        <v>0.34068121400000001</v>
      </c>
    </row>
    <row r="181" spans="1:7">
      <c r="A181">
        <v>18</v>
      </c>
      <c r="B181">
        <v>31</v>
      </c>
      <c r="C181">
        <f t="shared" si="7"/>
        <v>-0.63365787649056393</v>
      </c>
      <c r="D181">
        <f t="shared" si="8"/>
        <v>-0.63365787649056393</v>
      </c>
      <c r="E181">
        <v>45</v>
      </c>
      <c r="F181">
        <v>0.56281032099999995</v>
      </c>
      <c r="G181">
        <v>0.34084896599999998</v>
      </c>
    </row>
    <row r="182" spans="1:7">
      <c r="A182">
        <v>56</v>
      </c>
      <c r="B182">
        <v>31</v>
      </c>
      <c r="C182">
        <f t="shared" si="7"/>
        <v>-0.63365787649056393</v>
      </c>
      <c r="D182">
        <f t="shared" si="8"/>
        <v>-0.63365787649056393</v>
      </c>
      <c r="E182">
        <v>5</v>
      </c>
      <c r="F182">
        <v>0.43345924899999999</v>
      </c>
      <c r="G182">
        <v>0.34239747599999998</v>
      </c>
    </row>
    <row r="183" spans="1:7">
      <c r="A183">
        <v>80</v>
      </c>
      <c r="B183">
        <v>31</v>
      </c>
      <c r="C183">
        <f t="shared" si="7"/>
        <v>-0.63365787649056393</v>
      </c>
      <c r="D183">
        <f t="shared" si="8"/>
        <v>-0.63365787649056393</v>
      </c>
      <c r="E183">
        <v>1</v>
      </c>
      <c r="F183">
        <v>0.19669708999999999</v>
      </c>
      <c r="G183">
        <v>0.34335896999999999</v>
      </c>
    </row>
    <row r="184" spans="1:7">
      <c r="A184">
        <v>98</v>
      </c>
      <c r="B184">
        <v>31</v>
      </c>
      <c r="C184">
        <f t="shared" si="7"/>
        <v>-0.63365787649056393</v>
      </c>
      <c r="D184">
        <f t="shared" si="8"/>
        <v>-0.63365787649056393</v>
      </c>
      <c r="E184">
        <v>31</v>
      </c>
      <c r="F184">
        <v>0.49043252599999998</v>
      </c>
      <c r="G184">
        <v>0.34671752900000002</v>
      </c>
    </row>
    <row r="185" spans="1:7">
      <c r="A185">
        <v>10</v>
      </c>
      <c r="B185">
        <v>31</v>
      </c>
      <c r="C185">
        <f t="shared" si="7"/>
        <v>-0.63365787649056393</v>
      </c>
      <c r="D185">
        <f t="shared" si="8"/>
        <v>-0.63365787649056393</v>
      </c>
      <c r="E185">
        <v>83</v>
      </c>
      <c r="F185">
        <v>0.38149438800000002</v>
      </c>
      <c r="G185">
        <v>0.34986347000000001</v>
      </c>
    </row>
    <row r="186" spans="1:7">
      <c r="A186">
        <v>57</v>
      </c>
      <c r="B186">
        <v>31</v>
      </c>
      <c r="C186">
        <f t="shared" si="7"/>
        <v>-0.63365787649056393</v>
      </c>
      <c r="D186">
        <f t="shared" si="8"/>
        <v>-0.63365787649056393</v>
      </c>
      <c r="E186">
        <v>49</v>
      </c>
      <c r="F186">
        <v>0.72678361400000002</v>
      </c>
      <c r="G186">
        <v>0.35025447700000001</v>
      </c>
    </row>
    <row r="187" spans="1:7">
      <c r="A187">
        <v>72</v>
      </c>
      <c r="B187">
        <v>31</v>
      </c>
      <c r="C187">
        <f t="shared" si="7"/>
        <v>-0.63365787649056393</v>
      </c>
      <c r="D187">
        <f t="shared" si="8"/>
        <v>-0.63365787649056393</v>
      </c>
      <c r="E187">
        <v>45</v>
      </c>
      <c r="F187">
        <v>0.48531421899999999</v>
      </c>
      <c r="G187">
        <v>0.35479430000000001</v>
      </c>
    </row>
    <row r="188" spans="1:7">
      <c r="A188">
        <v>51</v>
      </c>
      <c r="B188">
        <v>31</v>
      </c>
      <c r="C188">
        <f t="shared" si="7"/>
        <v>-0.63365787649056393</v>
      </c>
      <c r="D188">
        <f t="shared" si="8"/>
        <v>-0.63365787649056393</v>
      </c>
      <c r="E188">
        <v>70</v>
      </c>
      <c r="F188">
        <v>0.28359507900000003</v>
      </c>
      <c r="G188">
        <v>0.354932364</v>
      </c>
    </row>
    <row r="189" spans="1:7">
      <c r="A189">
        <v>67</v>
      </c>
      <c r="B189">
        <v>32</v>
      </c>
      <c r="C189">
        <f t="shared" si="7"/>
        <v>-0.59733170693355009</v>
      </c>
      <c r="D189">
        <f t="shared" si="8"/>
        <v>-0.59733170693355009</v>
      </c>
      <c r="E189">
        <v>96</v>
      </c>
      <c r="F189">
        <v>0.849987936</v>
      </c>
      <c r="G189">
        <v>0.360108502</v>
      </c>
    </row>
    <row r="190" spans="1:7">
      <c r="A190">
        <v>73</v>
      </c>
      <c r="B190">
        <v>32</v>
      </c>
      <c r="C190">
        <f t="shared" si="7"/>
        <v>-0.59733170693355009</v>
      </c>
      <c r="D190">
        <f t="shared" si="8"/>
        <v>-0.59733170693355009</v>
      </c>
      <c r="E190">
        <v>58</v>
      </c>
      <c r="F190">
        <v>0.87753466999999996</v>
      </c>
      <c r="G190">
        <v>0.36144987099999998</v>
      </c>
    </row>
    <row r="191" spans="1:7">
      <c r="A191">
        <v>75</v>
      </c>
      <c r="B191">
        <v>32</v>
      </c>
      <c r="C191">
        <f t="shared" si="7"/>
        <v>-0.59733170693355009</v>
      </c>
      <c r="D191">
        <f t="shared" si="8"/>
        <v>-0.59733170693355009</v>
      </c>
      <c r="E191">
        <v>36</v>
      </c>
      <c r="F191">
        <v>0.21022529000000001</v>
      </c>
      <c r="G191">
        <v>0.36439423700000001</v>
      </c>
    </row>
    <row r="192" spans="1:7">
      <c r="A192">
        <v>68</v>
      </c>
      <c r="B192">
        <v>32</v>
      </c>
      <c r="C192">
        <f t="shared" si="7"/>
        <v>-0.59733170693355009</v>
      </c>
      <c r="D192">
        <f t="shared" si="8"/>
        <v>-0.59733170693355009</v>
      </c>
      <c r="E192">
        <v>62</v>
      </c>
      <c r="F192">
        <v>0.18974421</v>
      </c>
      <c r="G192">
        <v>0.365599813</v>
      </c>
    </row>
    <row r="193" spans="1:7">
      <c r="A193">
        <v>11</v>
      </c>
      <c r="B193">
        <v>32</v>
      </c>
      <c r="C193">
        <f t="shared" si="7"/>
        <v>-0.59733170693355009</v>
      </c>
      <c r="D193">
        <f t="shared" si="8"/>
        <v>-0.59733170693355009</v>
      </c>
      <c r="E193">
        <v>37</v>
      </c>
      <c r="F193">
        <v>9.4239954000000001E-2</v>
      </c>
      <c r="G193">
        <v>0.36563390400000001</v>
      </c>
    </row>
    <row r="194" spans="1:7">
      <c r="A194">
        <v>47</v>
      </c>
      <c r="B194">
        <v>32</v>
      </c>
      <c r="C194">
        <f t="shared" si="7"/>
        <v>-0.59733170693355009</v>
      </c>
      <c r="D194">
        <f t="shared" si="8"/>
        <v>-0.59733170693355009</v>
      </c>
      <c r="E194">
        <v>95</v>
      </c>
      <c r="F194">
        <v>0.34816034899999998</v>
      </c>
      <c r="G194">
        <v>0.36882777900000002</v>
      </c>
    </row>
    <row r="195" spans="1:7">
      <c r="A195">
        <v>76</v>
      </c>
      <c r="B195">
        <v>33</v>
      </c>
      <c r="C195">
        <f t="shared" ref="C195:C258" si="9">(B195-L$3)/L$4</f>
        <v>-0.56100553737653636</v>
      </c>
      <c r="D195">
        <f t="shared" ref="D195:D258" si="10">STANDARDIZE(B$2:B$506,L$3,L$4)</f>
        <v>-0.56100553737653636</v>
      </c>
      <c r="E195">
        <v>84</v>
      </c>
      <c r="F195">
        <v>0.199555279</v>
      </c>
      <c r="G195">
        <v>0.37029826100000002</v>
      </c>
    </row>
    <row r="196" spans="1:7">
      <c r="A196">
        <v>62</v>
      </c>
      <c r="B196">
        <v>33</v>
      </c>
      <c r="C196">
        <f t="shared" si="9"/>
        <v>-0.56100553737653636</v>
      </c>
      <c r="D196">
        <f t="shared" si="10"/>
        <v>-0.56100553737653636</v>
      </c>
      <c r="E196">
        <v>99</v>
      </c>
      <c r="F196">
        <v>0.97168240800000005</v>
      </c>
      <c r="G196">
        <v>0.37234331700000001</v>
      </c>
    </row>
    <row r="197" spans="1:7">
      <c r="A197">
        <v>45</v>
      </c>
      <c r="B197">
        <v>34</v>
      </c>
      <c r="C197">
        <f t="shared" si="9"/>
        <v>-0.52467936781952251</v>
      </c>
      <c r="D197">
        <f t="shared" si="10"/>
        <v>-0.52467936781952251</v>
      </c>
      <c r="E197">
        <v>49</v>
      </c>
      <c r="F197">
        <v>6.6016433999999999E-2</v>
      </c>
      <c r="G197">
        <v>0.373282159</v>
      </c>
    </row>
    <row r="198" spans="1:7">
      <c r="A198">
        <v>30</v>
      </c>
      <c r="B198">
        <v>35</v>
      </c>
      <c r="C198">
        <f t="shared" si="9"/>
        <v>-0.48835319826250867</v>
      </c>
      <c r="D198">
        <f t="shared" si="10"/>
        <v>-0.48835319826250867</v>
      </c>
      <c r="E198">
        <v>88</v>
      </c>
      <c r="F198">
        <v>0.166873627</v>
      </c>
      <c r="G198">
        <v>0.37419738200000002</v>
      </c>
    </row>
    <row r="199" spans="1:7">
      <c r="A199">
        <v>59</v>
      </c>
      <c r="B199">
        <v>35</v>
      </c>
      <c r="C199">
        <f t="shared" si="9"/>
        <v>-0.48835319826250867</v>
      </c>
      <c r="D199">
        <f t="shared" si="10"/>
        <v>-0.48835319826250867</v>
      </c>
      <c r="E199">
        <v>91</v>
      </c>
      <c r="F199">
        <v>0.60965479199999995</v>
      </c>
      <c r="G199">
        <v>0.37439945099999999</v>
      </c>
    </row>
    <row r="200" spans="1:7">
      <c r="A200">
        <v>81</v>
      </c>
      <c r="B200">
        <v>35</v>
      </c>
      <c r="C200">
        <f t="shared" si="9"/>
        <v>-0.48835319826250867</v>
      </c>
      <c r="D200">
        <f t="shared" si="10"/>
        <v>-0.48835319826250867</v>
      </c>
      <c r="E200">
        <v>38</v>
      </c>
      <c r="F200">
        <v>0.96406942500000004</v>
      </c>
      <c r="G200">
        <v>0.37460180399999998</v>
      </c>
    </row>
    <row r="201" spans="1:7">
      <c r="A201">
        <v>23</v>
      </c>
      <c r="B201">
        <v>36</v>
      </c>
      <c r="C201">
        <f t="shared" si="9"/>
        <v>-0.45202702870549483</v>
      </c>
      <c r="D201">
        <f t="shared" si="10"/>
        <v>-0.45202702870549483</v>
      </c>
      <c r="E201">
        <v>69</v>
      </c>
      <c r="F201">
        <v>0.66477291900000002</v>
      </c>
      <c r="G201">
        <v>0.37548469499999998</v>
      </c>
    </row>
    <row r="202" spans="1:7">
      <c r="A202">
        <v>3</v>
      </c>
      <c r="B202">
        <v>36</v>
      </c>
      <c r="C202">
        <f t="shared" si="9"/>
        <v>-0.45202702870549483</v>
      </c>
      <c r="D202">
        <f t="shared" si="10"/>
        <v>-0.45202702870549483</v>
      </c>
      <c r="E202">
        <v>97</v>
      </c>
      <c r="F202">
        <v>0.29672113300000003</v>
      </c>
      <c r="G202">
        <v>0.377278734</v>
      </c>
    </row>
    <row r="203" spans="1:7">
      <c r="A203">
        <v>86</v>
      </c>
      <c r="B203">
        <v>37</v>
      </c>
      <c r="C203">
        <f t="shared" si="9"/>
        <v>-0.41570085914848098</v>
      </c>
      <c r="D203">
        <f t="shared" si="10"/>
        <v>-0.41570085914848098</v>
      </c>
      <c r="E203">
        <v>55</v>
      </c>
      <c r="F203">
        <v>0.76161862300000005</v>
      </c>
      <c r="G203">
        <v>0.37786192899999999</v>
      </c>
    </row>
    <row r="204" spans="1:7">
      <c r="A204">
        <v>51</v>
      </c>
      <c r="B204">
        <v>37</v>
      </c>
      <c r="C204">
        <f t="shared" si="9"/>
        <v>-0.41570085914848098</v>
      </c>
      <c r="D204">
        <f t="shared" si="10"/>
        <v>-0.41570085914848098</v>
      </c>
      <c r="E204">
        <v>43</v>
      </c>
      <c r="F204">
        <v>0.36748582800000001</v>
      </c>
      <c r="G204">
        <v>0.38709179500000002</v>
      </c>
    </row>
    <row r="205" spans="1:7">
      <c r="A205">
        <v>17</v>
      </c>
      <c r="B205">
        <v>38</v>
      </c>
      <c r="C205">
        <f t="shared" si="9"/>
        <v>-0.3793746895914672</v>
      </c>
      <c r="D205">
        <f t="shared" si="10"/>
        <v>-0.3793746895914672</v>
      </c>
      <c r="E205">
        <v>89</v>
      </c>
      <c r="F205">
        <v>0.32287661699999998</v>
      </c>
      <c r="G205">
        <v>0.387730301</v>
      </c>
    </row>
    <row r="206" spans="1:7">
      <c r="A206">
        <v>23</v>
      </c>
      <c r="B206">
        <v>38</v>
      </c>
      <c r="C206">
        <f t="shared" si="9"/>
        <v>-0.3793746895914672</v>
      </c>
      <c r="D206">
        <f t="shared" si="10"/>
        <v>-0.3793746895914672</v>
      </c>
      <c r="E206">
        <v>91</v>
      </c>
      <c r="F206">
        <v>0.78575886399999995</v>
      </c>
      <c r="G206">
        <v>0.39051693700000001</v>
      </c>
    </row>
    <row r="207" spans="1:7">
      <c r="A207">
        <v>38</v>
      </c>
      <c r="B207">
        <v>39</v>
      </c>
      <c r="C207">
        <f t="shared" si="9"/>
        <v>-0.34304852003445335</v>
      </c>
      <c r="D207">
        <f t="shared" si="10"/>
        <v>-0.34304852003445335</v>
      </c>
      <c r="E207">
        <v>67</v>
      </c>
      <c r="F207">
        <v>0.56919396700000002</v>
      </c>
      <c r="G207">
        <v>0.39087560199999999</v>
      </c>
    </row>
    <row r="208" spans="1:7">
      <c r="A208">
        <v>33</v>
      </c>
      <c r="B208">
        <v>39</v>
      </c>
      <c r="C208">
        <f t="shared" si="9"/>
        <v>-0.34304852003445335</v>
      </c>
      <c r="D208">
        <f t="shared" si="10"/>
        <v>-0.34304852003445335</v>
      </c>
      <c r="E208">
        <v>86</v>
      </c>
      <c r="F208">
        <v>0.69319238500000002</v>
      </c>
      <c r="G208">
        <v>0.39288430299999999</v>
      </c>
    </row>
    <row r="209" spans="1:7">
      <c r="A209">
        <v>2</v>
      </c>
      <c r="B209">
        <v>39</v>
      </c>
      <c r="C209">
        <f t="shared" si="9"/>
        <v>-0.34304852003445335</v>
      </c>
      <c r="D209">
        <f t="shared" si="10"/>
        <v>-0.34304852003445335</v>
      </c>
      <c r="E209">
        <v>85</v>
      </c>
      <c r="F209">
        <v>0.94528989299999999</v>
      </c>
      <c r="G209">
        <v>0.39374450100000002</v>
      </c>
    </row>
    <row r="210" spans="1:7">
      <c r="A210">
        <v>45</v>
      </c>
      <c r="B210">
        <v>39</v>
      </c>
      <c r="C210">
        <f t="shared" si="9"/>
        <v>-0.34304852003445335</v>
      </c>
      <c r="D210">
        <f t="shared" si="10"/>
        <v>-0.34304852003445335</v>
      </c>
      <c r="E210">
        <v>4</v>
      </c>
      <c r="F210">
        <v>0.26308318600000002</v>
      </c>
      <c r="G210">
        <v>0.39500252000000002</v>
      </c>
    </row>
    <row r="211" spans="1:7">
      <c r="A211">
        <v>98</v>
      </c>
      <c r="B211">
        <v>39</v>
      </c>
      <c r="C211">
        <f t="shared" si="9"/>
        <v>-0.34304852003445335</v>
      </c>
      <c r="D211">
        <f t="shared" si="10"/>
        <v>-0.34304852003445335</v>
      </c>
      <c r="E211">
        <v>76</v>
      </c>
      <c r="F211">
        <v>0.41632306499999999</v>
      </c>
      <c r="G211">
        <v>0.39747865999999998</v>
      </c>
    </row>
    <row r="212" spans="1:7">
      <c r="A212">
        <v>24</v>
      </c>
      <c r="B212">
        <v>39</v>
      </c>
      <c r="C212">
        <f t="shared" si="9"/>
        <v>-0.34304852003445335</v>
      </c>
      <c r="D212">
        <f t="shared" si="10"/>
        <v>-0.34304852003445335</v>
      </c>
      <c r="E212">
        <v>19</v>
      </c>
      <c r="F212">
        <v>0.52224341799999996</v>
      </c>
      <c r="G212">
        <v>0.39758175600000001</v>
      </c>
    </row>
    <row r="213" spans="1:7">
      <c r="A213">
        <v>37</v>
      </c>
      <c r="B213">
        <v>39</v>
      </c>
      <c r="C213">
        <f t="shared" si="9"/>
        <v>-0.34304852003445335</v>
      </c>
      <c r="D213">
        <f t="shared" si="10"/>
        <v>-0.34304852003445335</v>
      </c>
      <c r="E213">
        <v>30</v>
      </c>
      <c r="F213">
        <v>0.60014422999999995</v>
      </c>
      <c r="G213">
        <v>0.39846906300000001</v>
      </c>
    </row>
    <row r="214" spans="1:7">
      <c r="A214">
        <v>21</v>
      </c>
      <c r="B214">
        <v>39</v>
      </c>
      <c r="C214">
        <f t="shared" si="9"/>
        <v>-0.34304852003445335</v>
      </c>
      <c r="D214">
        <f t="shared" si="10"/>
        <v>-0.34304852003445335</v>
      </c>
      <c r="E214">
        <v>22</v>
      </c>
      <c r="F214">
        <v>0.61341836900000002</v>
      </c>
      <c r="G214">
        <v>0.40043468100000001</v>
      </c>
    </row>
    <row r="215" spans="1:7">
      <c r="A215">
        <v>70</v>
      </c>
      <c r="B215">
        <v>39</v>
      </c>
      <c r="C215">
        <f t="shared" si="9"/>
        <v>-0.34304852003445335</v>
      </c>
      <c r="D215">
        <f t="shared" si="10"/>
        <v>-0.34304852003445335</v>
      </c>
      <c r="E215">
        <v>11</v>
      </c>
      <c r="F215">
        <v>0.88657097799999995</v>
      </c>
      <c r="G215">
        <v>0.40085060500000003</v>
      </c>
    </row>
    <row r="216" spans="1:7">
      <c r="A216">
        <v>55</v>
      </c>
      <c r="B216">
        <v>39</v>
      </c>
      <c r="C216">
        <f t="shared" si="9"/>
        <v>-0.34304852003445335</v>
      </c>
      <c r="D216">
        <f t="shared" si="10"/>
        <v>-0.34304852003445335</v>
      </c>
      <c r="E216">
        <v>24</v>
      </c>
      <c r="F216">
        <v>0.353561664</v>
      </c>
      <c r="G216">
        <v>0.40141568399999999</v>
      </c>
    </row>
    <row r="217" spans="1:7">
      <c r="A217">
        <v>6</v>
      </c>
      <c r="B217">
        <v>39</v>
      </c>
      <c r="C217">
        <f t="shared" si="9"/>
        <v>-0.34304852003445335</v>
      </c>
      <c r="D217">
        <f t="shared" si="10"/>
        <v>-0.34304852003445335</v>
      </c>
      <c r="E217">
        <v>54</v>
      </c>
      <c r="F217">
        <v>0.29458198299999999</v>
      </c>
      <c r="G217">
        <v>0.40168458600000001</v>
      </c>
    </row>
    <row r="218" spans="1:7">
      <c r="A218">
        <v>60</v>
      </c>
      <c r="B218">
        <v>40</v>
      </c>
      <c r="C218">
        <f t="shared" si="9"/>
        <v>-0.30672235047743951</v>
      </c>
      <c r="D218">
        <f t="shared" si="10"/>
        <v>-0.30672235047743951</v>
      </c>
      <c r="E218">
        <v>49</v>
      </c>
      <c r="F218">
        <v>0.96410781000000001</v>
      </c>
      <c r="G218">
        <v>0.40450777199999999</v>
      </c>
    </row>
    <row r="219" spans="1:7">
      <c r="A219">
        <v>7</v>
      </c>
      <c r="B219">
        <v>40</v>
      </c>
      <c r="C219">
        <f t="shared" si="9"/>
        <v>-0.30672235047743951</v>
      </c>
      <c r="D219">
        <f t="shared" si="10"/>
        <v>-0.30672235047743951</v>
      </c>
      <c r="E219">
        <v>1</v>
      </c>
      <c r="F219">
        <v>0.98751681700000005</v>
      </c>
      <c r="G219">
        <v>0.40653624199999999</v>
      </c>
    </row>
    <row r="220" spans="1:7">
      <c r="A220">
        <v>3</v>
      </c>
      <c r="B220">
        <v>40</v>
      </c>
      <c r="C220">
        <f t="shared" si="9"/>
        <v>-0.30672235047743951</v>
      </c>
      <c r="D220">
        <f t="shared" si="10"/>
        <v>-0.30672235047743951</v>
      </c>
      <c r="E220">
        <v>23</v>
      </c>
      <c r="F220">
        <v>0.14582191999999999</v>
      </c>
      <c r="G220">
        <v>0.40826163399999998</v>
      </c>
    </row>
    <row r="221" spans="1:7">
      <c r="A221">
        <v>2</v>
      </c>
      <c r="B221">
        <v>40</v>
      </c>
      <c r="C221">
        <f t="shared" si="9"/>
        <v>-0.30672235047743951</v>
      </c>
      <c r="D221">
        <f t="shared" si="10"/>
        <v>-0.30672235047743951</v>
      </c>
      <c r="E221">
        <v>96</v>
      </c>
      <c r="F221">
        <v>0.37724815299999997</v>
      </c>
      <c r="G221">
        <v>0.40844429700000001</v>
      </c>
    </row>
    <row r="222" spans="1:7">
      <c r="A222">
        <v>60</v>
      </c>
      <c r="B222">
        <v>41</v>
      </c>
      <c r="C222">
        <f t="shared" si="9"/>
        <v>-0.27039618092042572</v>
      </c>
      <c r="D222">
        <f t="shared" si="10"/>
        <v>-0.27039618092042572</v>
      </c>
      <c r="E222">
        <v>9</v>
      </c>
      <c r="F222">
        <v>0.64691034400000003</v>
      </c>
      <c r="G222">
        <v>0.40916316200000002</v>
      </c>
    </row>
    <row r="223" spans="1:7">
      <c r="A223">
        <v>30</v>
      </c>
      <c r="B223">
        <v>41</v>
      </c>
      <c r="C223">
        <f t="shared" si="9"/>
        <v>-0.27039618092042572</v>
      </c>
      <c r="D223">
        <f t="shared" si="10"/>
        <v>-0.27039618092042572</v>
      </c>
      <c r="E223">
        <v>78</v>
      </c>
      <c r="F223">
        <v>0.279203541</v>
      </c>
      <c r="G223">
        <v>0.40989230700000001</v>
      </c>
    </row>
    <row r="224" spans="1:7">
      <c r="A224">
        <v>41</v>
      </c>
      <c r="B224">
        <v>41</v>
      </c>
      <c r="C224">
        <f t="shared" si="9"/>
        <v>-0.27039618092042572</v>
      </c>
      <c r="D224">
        <f t="shared" si="10"/>
        <v>-0.27039618092042572</v>
      </c>
      <c r="E224">
        <v>69</v>
      </c>
      <c r="F224">
        <v>0.131803016</v>
      </c>
      <c r="G224">
        <v>0.410227218</v>
      </c>
    </row>
    <row r="225" spans="1:7">
      <c r="A225">
        <v>70</v>
      </c>
      <c r="B225">
        <v>41</v>
      </c>
      <c r="C225">
        <f t="shared" si="9"/>
        <v>-0.27039618092042572</v>
      </c>
      <c r="D225">
        <f t="shared" si="10"/>
        <v>-0.27039618092042572</v>
      </c>
      <c r="E225">
        <v>53</v>
      </c>
      <c r="F225">
        <v>0.78408852100000004</v>
      </c>
      <c r="G225">
        <v>0.41576229999999997</v>
      </c>
    </row>
    <row r="226" spans="1:7">
      <c r="A226">
        <v>40</v>
      </c>
      <c r="B226">
        <v>41</v>
      </c>
      <c r="C226">
        <f t="shared" si="9"/>
        <v>-0.27039618092042572</v>
      </c>
      <c r="D226">
        <f t="shared" si="10"/>
        <v>-0.27039618092042572</v>
      </c>
      <c r="E226">
        <v>95</v>
      </c>
      <c r="F226">
        <v>0.63209121999999995</v>
      </c>
      <c r="G226">
        <v>0.41581448900000001</v>
      </c>
    </row>
    <row r="227" spans="1:7">
      <c r="A227">
        <v>13</v>
      </c>
      <c r="B227">
        <v>41</v>
      </c>
      <c r="C227">
        <f t="shared" si="9"/>
        <v>-0.27039618092042572</v>
      </c>
      <c r="D227">
        <f t="shared" si="10"/>
        <v>-0.27039618092042572</v>
      </c>
      <c r="E227">
        <v>16</v>
      </c>
      <c r="F227">
        <v>0.96470298799999998</v>
      </c>
      <c r="G227">
        <v>0.41719556699999999</v>
      </c>
    </row>
    <row r="228" spans="1:7">
      <c r="A228">
        <v>6</v>
      </c>
      <c r="B228">
        <v>41</v>
      </c>
      <c r="C228">
        <f t="shared" si="9"/>
        <v>-0.27039618092042572</v>
      </c>
      <c r="D228">
        <f t="shared" si="10"/>
        <v>-0.27039618092042572</v>
      </c>
      <c r="E228">
        <v>2</v>
      </c>
      <c r="F228">
        <v>0.32100536299999999</v>
      </c>
      <c r="G228">
        <v>0.41898963900000002</v>
      </c>
    </row>
    <row r="229" spans="1:7">
      <c r="A229">
        <v>54</v>
      </c>
      <c r="B229">
        <v>41</v>
      </c>
      <c r="C229">
        <f t="shared" si="9"/>
        <v>-0.27039618092042572</v>
      </c>
      <c r="D229">
        <f t="shared" si="10"/>
        <v>-0.27039618092042572</v>
      </c>
      <c r="E229">
        <v>93</v>
      </c>
      <c r="F229">
        <v>0.31927759900000002</v>
      </c>
      <c r="G229">
        <v>0.42142114200000003</v>
      </c>
    </row>
    <row r="230" spans="1:7">
      <c r="A230">
        <v>53</v>
      </c>
      <c r="B230">
        <v>41</v>
      </c>
      <c r="C230">
        <f t="shared" si="9"/>
        <v>-0.27039618092042572</v>
      </c>
      <c r="D230">
        <f t="shared" si="10"/>
        <v>-0.27039618092042572</v>
      </c>
      <c r="E230">
        <v>23</v>
      </c>
      <c r="F230">
        <v>0.33539922599999999</v>
      </c>
      <c r="G230">
        <v>0.421643447</v>
      </c>
    </row>
    <row r="231" spans="1:7">
      <c r="A231">
        <v>6</v>
      </c>
      <c r="B231">
        <v>41</v>
      </c>
      <c r="C231">
        <f t="shared" si="9"/>
        <v>-0.27039618092042572</v>
      </c>
      <c r="D231">
        <f t="shared" si="10"/>
        <v>-0.27039618092042572</v>
      </c>
      <c r="E231">
        <v>65</v>
      </c>
      <c r="F231">
        <v>0.721172284</v>
      </c>
      <c r="G231">
        <v>0.42470944100000002</v>
      </c>
    </row>
    <row r="232" spans="1:7">
      <c r="A232">
        <v>40</v>
      </c>
      <c r="B232">
        <v>41</v>
      </c>
      <c r="C232">
        <f t="shared" si="9"/>
        <v>-0.27039618092042572</v>
      </c>
      <c r="D232">
        <f t="shared" si="10"/>
        <v>-0.27039618092042572</v>
      </c>
      <c r="E232">
        <v>10</v>
      </c>
      <c r="F232">
        <v>0.95063039900000001</v>
      </c>
      <c r="G232">
        <v>0.42615646299999999</v>
      </c>
    </row>
    <row r="233" spans="1:7">
      <c r="A233">
        <v>73</v>
      </c>
      <c r="B233">
        <v>41</v>
      </c>
      <c r="C233">
        <f t="shared" si="9"/>
        <v>-0.27039618092042572</v>
      </c>
      <c r="D233">
        <f t="shared" si="10"/>
        <v>-0.27039618092042572</v>
      </c>
      <c r="E233">
        <v>37</v>
      </c>
      <c r="F233">
        <v>0.180032198</v>
      </c>
      <c r="G233">
        <v>0.42654495199999998</v>
      </c>
    </row>
    <row r="234" spans="1:7">
      <c r="A234">
        <v>100</v>
      </c>
      <c r="B234">
        <v>41</v>
      </c>
      <c r="C234">
        <f t="shared" si="9"/>
        <v>-0.27039618092042572</v>
      </c>
      <c r="D234">
        <f t="shared" si="10"/>
        <v>-0.27039618092042572</v>
      </c>
      <c r="E234">
        <v>37</v>
      </c>
      <c r="F234">
        <v>0.24653130300000001</v>
      </c>
      <c r="G234">
        <v>0.42667588400000001</v>
      </c>
    </row>
    <row r="235" spans="1:7">
      <c r="A235">
        <v>43</v>
      </c>
      <c r="B235">
        <v>41</v>
      </c>
      <c r="C235">
        <f t="shared" si="9"/>
        <v>-0.27039618092042572</v>
      </c>
      <c r="D235">
        <f t="shared" si="10"/>
        <v>-0.27039618092042572</v>
      </c>
      <c r="E235">
        <v>18</v>
      </c>
      <c r="F235">
        <v>0.38172629000000002</v>
      </c>
      <c r="G235">
        <v>0.42668231400000001</v>
      </c>
    </row>
    <row r="236" spans="1:7">
      <c r="A236">
        <v>80</v>
      </c>
      <c r="B236">
        <v>41</v>
      </c>
      <c r="C236">
        <f t="shared" si="9"/>
        <v>-0.27039618092042572</v>
      </c>
      <c r="D236">
        <f t="shared" si="10"/>
        <v>-0.27039618092042572</v>
      </c>
      <c r="E236">
        <v>88</v>
      </c>
      <c r="F236">
        <v>0.87179042900000003</v>
      </c>
      <c r="G236">
        <v>0.42700706599999999</v>
      </c>
    </row>
    <row r="237" spans="1:7">
      <c r="A237">
        <v>65</v>
      </c>
      <c r="B237">
        <v>41</v>
      </c>
      <c r="C237">
        <f t="shared" si="9"/>
        <v>-0.27039618092042572</v>
      </c>
      <c r="D237">
        <f t="shared" si="10"/>
        <v>-0.27039618092042572</v>
      </c>
      <c r="E237">
        <v>89</v>
      </c>
      <c r="F237">
        <v>0.56815231399999999</v>
      </c>
      <c r="G237">
        <v>0.42837126599999997</v>
      </c>
    </row>
    <row r="238" spans="1:7">
      <c r="A238">
        <v>52</v>
      </c>
      <c r="B238">
        <v>41</v>
      </c>
      <c r="C238">
        <f t="shared" si="9"/>
        <v>-0.27039618092042572</v>
      </c>
      <c r="D238">
        <f t="shared" si="10"/>
        <v>-0.27039618092042572</v>
      </c>
      <c r="E238">
        <v>58</v>
      </c>
      <c r="F238">
        <v>2.355295E-2</v>
      </c>
      <c r="G238">
        <v>0.42839973399999998</v>
      </c>
    </row>
    <row r="239" spans="1:7">
      <c r="A239">
        <v>89</v>
      </c>
      <c r="B239">
        <v>41</v>
      </c>
      <c r="C239">
        <f t="shared" si="9"/>
        <v>-0.27039618092042572</v>
      </c>
      <c r="D239">
        <f t="shared" si="10"/>
        <v>-0.27039618092042572</v>
      </c>
      <c r="E239">
        <v>20</v>
      </c>
      <c r="F239">
        <v>0.45412702500000002</v>
      </c>
      <c r="G239">
        <v>0.42867555600000001</v>
      </c>
    </row>
    <row r="240" spans="1:7">
      <c r="A240">
        <v>77</v>
      </c>
      <c r="B240">
        <v>42</v>
      </c>
      <c r="C240">
        <f t="shared" si="9"/>
        <v>-0.23407001136341188</v>
      </c>
      <c r="D240">
        <f t="shared" si="10"/>
        <v>-0.23407001136341188</v>
      </c>
      <c r="E240">
        <v>55</v>
      </c>
      <c r="F240">
        <v>0.64291146700000001</v>
      </c>
      <c r="G240">
        <v>0.43165968100000002</v>
      </c>
    </row>
    <row r="241" spans="1:7">
      <c r="A241">
        <v>62</v>
      </c>
      <c r="B241">
        <v>42</v>
      </c>
      <c r="C241">
        <f t="shared" si="9"/>
        <v>-0.23407001136341188</v>
      </c>
      <c r="D241">
        <f t="shared" si="10"/>
        <v>-0.23407001136341188</v>
      </c>
      <c r="E241">
        <v>92</v>
      </c>
      <c r="F241">
        <v>0.271407538</v>
      </c>
      <c r="G241">
        <v>0.43184857399999999</v>
      </c>
    </row>
    <row r="242" spans="1:7">
      <c r="A242">
        <v>45</v>
      </c>
      <c r="B242">
        <v>42</v>
      </c>
      <c r="C242">
        <f t="shared" si="9"/>
        <v>-0.23407001136341188</v>
      </c>
      <c r="D242">
        <f t="shared" si="10"/>
        <v>-0.23407001136341188</v>
      </c>
      <c r="E242">
        <v>25</v>
      </c>
      <c r="F242">
        <v>5.2582760999999999E-2</v>
      </c>
      <c r="G242">
        <v>0.43379596199999998</v>
      </c>
    </row>
    <row r="243" spans="1:7">
      <c r="A243">
        <v>27</v>
      </c>
      <c r="B243">
        <v>42</v>
      </c>
      <c r="C243">
        <f t="shared" si="9"/>
        <v>-0.23407001136341188</v>
      </c>
      <c r="D243">
        <f t="shared" si="10"/>
        <v>-0.23407001136341188</v>
      </c>
      <c r="E243">
        <v>61</v>
      </c>
      <c r="F243">
        <v>3.2142337999999999E-2</v>
      </c>
      <c r="G243">
        <v>0.43403714799999998</v>
      </c>
    </row>
    <row r="244" spans="1:7">
      <c r="A244">
        <v>73</v>
      </c>
      <c r="B244">
        <v>42</v>
      </c>
      <c r="C244">
        <f t="shared" si="9"/>
        <v>-0.23407001136341188</v>
      </c>
      <c r="D244">
        <f t="shared" si="10"/>
        <v>-0.23407001136341188</v>
      </c>
      <c r="E244">
        <v>55</v>
      </c>
      <c r="F244">
        <v>0.74645456300000002</v>
      </c>
      <c r="G244">
        <v>0.435097491</v>
      </c>
    </row>
    <row r="245" spans="1:7">
      <c r="A245">
        <v>64</v>
      </c>
      <c r="B245">
        <v>42</v>
      </c>
      <c r="C245">
        <f t="shared" si="9"/>
        <v>-0.23407001136341188</v>
      </c>
      <c r="D245">
        <f t="shared" si="10"/>
        <v>-0.23407001136341188</v>
      </c>
      <c r="E245">
        <v>54</v>
      </c>
      <c r="F245">
        <v>0.71954433100000004</v>
      </c>
      <c r="G245">
        <v>0.43977902200000002</v>
      </c>
    </row>
    <row r="246" spans="1:7">
      <c r="A246">
        <v>56</v>
      </c>
      <c r="B246">
        <v>43</v>
      </c>
      <c r="C246">
        <f t="shared" si="9"/>
        <v>-0.19774384180639806</v>
      </c>
      <c r="D246">
        <f t="shared" si="10"/>
        <v>-0.19774384180639806</v>
      </c>
      <c r="E246">
        <v>54</v>
      </c>
      <c r="F246">
        <v>9.0841129000000007E-2</v>
      </c>
      <c r="G246">
        <v>0.44183672099999999</v>
      </c>
    </row>
    <row r="247" spans="1:7">
      <c r="A247">
        <v>68</v>
      </c>
      <c r="B247">
        <v>43</v>
      </c>
      <c r="C247">
        <f t="shared" si="9"/>
        <v>-0.19774384180639806</v>
      </c>
      <c r="D247">
        <f t="shared" si="10"/>
        <v>-0.19774384180639806</v>
      </c>
      <c r="E247">
        <v>65</v>
      </c>
      <c r="F247">
        <v>0.634722012</v>
      </c>
      <c r="G247">
        <v>0.44246683799999997</v>
      </c>
    </row>
    <row r="248" spans="1:7">
      <c r="A248">
        <v>11</v>
      </c>
      <c r="B248">
        <v>43</v>
      </c>
      <c r="C248">
        <f t="shared" si="9"/>
        <v>-0.19774384180639806</v>
      </c>
      <c r="D248">
        <f t="shared" si="10"/>
        <v>-0.19774384180639806</v>
      </c>
      <c r="E248">
        <v>45</v>
      </c>
      <c r="F248">
        <v>0.181920466</v>
      </c>
      <c r="G248">
        <v>0.44378533999999997</v>
      </c>
    </row>
    <row r="249" spans="1:7">
      <c r="A249">
        <v>78</v>
      </c>
      <c r="B249">
        <v>43</v>
      </c>
      <c r="C249">
        <f t="shared" si="9"/>
        <v>-0.19774384180639806</v>
      </c>
      <c r="D249">
        <f t="shared" si="10"/>
        <v>-0.19774384180639806</v>
      </c>
      <c r="E249">
        <v>4</v>
      </c>
      <c r="F249">
        <v>0.72714462400000002</v>
      </c>
      <c r="G249">
        <v>0.44479100100000002</v>
      </c>
    </row>
    <row r="250" spans="1:7">
      <c r="A250">
        <v>53</v>
      </c>
      <c r="B250">
        <v>43</v>
      </c>
      <c r="C250">
        <f t="shared" si="9"/>
        <v>-0.19774384180639806</v>
      </c>
      <c r="D250">
        <f t="shared" si="10"/>
        <v>-0.19774384180639806</v>
      </c>
      <c r="E250">
        <v>69</v>
      </c>
      <c r="F250">
        <v>0.803458911</v>
      </c>
      <c r="G250">
        <v>0.44503209799999999</v>
      </c>
    </row>
    <row r="251" spans="1:7">
      <c r="A251">
        <v>93</v>
      </c>
      <c r="B251">
        <v>43</v>
      </c>
      <c r="C251">
        <f t="shared" si="9"/>
        <v>-0.19774384180639806</v>
      </c>
      <c r="D251">
        <f t="shared" si="10"/>
        <v>-0.19774384180639806</v>
      </c>
      <c r="E251">
        <v>6</v>
      </c>
      <c r="F251">
        <v>0.67230514600000002</v>
      </c>
      <c r="G251">
        <v>0.44876602900000001</v>
      </c>
    </row>
    <row r="252" spans="1:7">
      <c r="A252">
        <v>4</v>
      </c>
      <c r="B252">
        <v>43</v>
      </c>
      <c r="C252">
        <f t="shared" si="9"/>
        <v>-0.19774384180639806</v>
      </c>
      <c r="D252">
        <f t="shared" si="10"/>
        <v>-0.19774384180639806</v>
      </c>
      <c r="E252">
        <v>70</v>
      </c>
      <c r="F252">
        <v>0.36719127600000001</v>
      </c>
      <c r="G252">
        <v>0.44986508600000003</v>
      </c>
    </row>
    <row r="253" spans="1:7">
      <c r="A253">
        <v>51</v>
      </c>
      <c r="B253">
        <v>43</v>
      </c>
      <c r="C253">
        <f t="shared" si="9"/>
        <v>-0.19774384180639806</v>
      </c>
      <c r="D253">
        <f t="shared" si="10"/>
        <v>-0.19774384180639806</v>
      </c>
      <c r="E253">
        <v>75</v>
      </c>
      <c r="F253">
        <v>3.8851847000000002E-2</v>
      </c>
      <c r="G253">
        <v>0.45073848999999999</v>
      </c>
    </row>
    <row r="254" spans="1:7">
      <c r="A254">
        <v>84</v>
      </c>
      <c r="B254">
        <v>43</v>
      </c>
      <c r="C254">
        <f t="shared" si="9"/>
        <v>-0.19774384180639806</v>
      </c>
      <c r="D254">
        <f t="shared" si="10"/>
        <v>-0.19774384180639806</v>
      </c>
      <c r="E254">
        <v>22</v>
      </c>
      <c r="F254">
        <v>6.1330380000000004E-3</v>
      </c>
      <c r="G254">
        <v>0.46013320099999999</v>
      </c>
    </row>
    <row r="255" spans="1:7">
      <c r="A255">
        <v>67</v>
      </c>
      <c r="B255">
        <v>43</v>
      </c>
      <c r="C255">
        <f t="shared" si="9"/>
        <v>-0.19774384180639806</v>
      </c>
      <c r="D255">
        <f t="shared" si="10"/>
        <v>-0.19774384180639806</v>
      </c>
      <c r="E255">
        <v>20</v>
      </c>
      <c r="F255">
        <v>0.80432101199999995</v>
      </c>
      <c r="G255">
        <v>0.46189585900000002</v>
      </c>
    </row>
    <row r="256" spans="1:7">
      <c r="A256">
        <v>39</v>
      </c>
      <c r="B256">
        <v>44</v>
      </c>
      <c r="C256">
        <f t="shared" si="9"/>
        <v>-0.16141767224938422</v>
      </c>
      <c r="D256">
        <f t="shared" si="10"/>
        <v>-0.16141767224938422</v>
      </c>
      <c r="E256">
        <v>55</v>
      </c>
      <c r="F256">
        <v>0.52249283099999999</v>
      </c>
      <c r="G256">
        <v>0.46377702999999998</v>
      </c>
    </row>
    <row r="257" spans="1:7">
      <c r="A257">
        <v>88</v>
      </c>
      <c r="B257">
        <v>44</v>
      </c>
      <c r="C257">
        <f t="shared" si="9"/>
        <v>-0.16141767224938422</v>
      </c>
      <c r="D257">
        <f t="shared" si="10"/>
        <v>-0.16141767224938422</v>
      </c>
      <c r="E257">
        <v>54</v>
      </c>
      <c r="F257">
        <v>0.93397920300000004</v>
      </c>
      <c r="G257">
        <v>0.46412397700000002</v>
      </c>
    </row>
    <row r="258" spans="1:7">
      <c r="A258">
        <v>79</v>
      </c>
      <c r="B258">
        <v>45</v>
      </c>
      <c r="C258">
        <f t="shared" si="9"/>
        <v>-0.1250915026923704</v>
      </c>
      <c r="D258">
        <f t="shared" si="10"/>
        <v>-0.1250915026923704</v>
      </c>
      <c r="E258">
        <v>55</v>
      </c>
      <c r="F258">
        <v>0.41530073200000001</v>
      </c>
      <c r="G258">
        <v>0.46485499400000002</v>
      </c>
    </row>
    <row r="259" spans="1:7">
      <c r="A259">
        <v>85</v>
      </c>
      <c r="B259">
        <v>46</v>
      </c>
      <c r="C259">
        <f t="shared" ref="C259:C322" si="11">(B259-L$3)/L$4</f>
        <v>-8.8765333135356575E-2</v>
      </c>
      <c r="D259">
        <f t="shared" ref="D259:D322" si="12">STANDARDIZE(B$2:B$506,L$3,L$4)</f>
        <v>-8.8765333135356575E-2</v>
      </c>
      <c r="E259">
        <v>11</v>
      </c>
      <c r="F259">
        <v>0.145449459</v>
      </c>
      <c r="G259">
        <v>0.467853562</v>
      </c>
    </row>
    <row r="260" spans="1:7">
      <c r="A260">
        <v>9</v>
      </c>
      <c r="B260">
        <v>46</v>
      </c>
      <c r="C260">
        <f t="shared" si="11"/>
        <v>-8.8765333135356575E-2</v>
      </c>
      <c r="D260">
        <f t="shared" si="12"/>
        <v>-8.8765333135356575E-2</v>
      </c>
      <c r="E260">
        <v>64</v>
      </c>
      <c r="F260">
        <v>0.29888703999999999</v>
      </c>
      <c r="G260">
        <v>0.46820463699999998</v>
      </c>
    </row>
    <row r="261" spans="1:7">
      <c r="A261">
        <v>46</v>
      </c>
      <c r="B261">
        <v>46</v>
      </c>
      <c r="C261">
        <f t="shared" si="11"/>
        <v>-8.8765333135356575E-2</v>
      </c>
      <c r="D261">
        <f t="shared" si="12"/>
        <v>-8.8765333135356575E-2</v>
      </c>
      <c r="E261">
        <v>30</v>
      </c>
      <c r="F261">
        <v>0.66638017299999996</v>
      </c>
      <c r="G261">
        <v>0.47112383899999999</v>
      </c>
    </row>
    <row r="262" spans="1:7">
      <c r="A262">
        <v>29</v>
      </c>
      <c r="B262">
        <v>46</v>
      </c>
      <c r="C262">
        <f t="shared" si="11"/>
        <v>-8.8765333135356575E-2</v>
      </c>
      <c r="D262">
        <f t="shared" si="12"/>
        <v>-8.8765333135356575E-2</v>
      </c>
      <c r="E262">
        <v>2</v>
      </c>
      <c r="F262">
        <v>0.60203876999999995</v>
      </c>
      <c r="G262">
        <v>0.471282229</v>
      </c>
    </row>
    <row r="263" spans="1:7">
      <c r="A263">
        <v>7</v>
      </c>
      <c r="B263">
        <v>46</v>
      </c>
      <c r="C263">
        <f t="shared" si="11"/>
        <v>-8.8765333135356575E-2</v>
      </c>
      <c r="D263">
        <f t="shared" si="12"/>
        <v>-8.8765333135356575E-2</v>
      </c>
      <c r="E263">
        <v>55</v>
      </c>
      <c r="F263">
        <v>0.56414706100000001</v>
      </c>
      <c r="G263">
        <v>0.47129895700000002</v>
      </c>
    </row>
    <row r="264" spans="1:7">
      <c r="A264">
        <v>26</v>
      </c>
      <c r="B264">
        <v>46</v>
      </c>
      <c r="C264">
        <f t="shared" si="11"/>
        <v>-8.8765333135356575E-2</v>
      </c>
      <c r="D264">
        <f t="shared" si="12"/>
        <v>-8.8765333135356575E-2</v>
      </c>
      <c r="E264">
        <v>22</v>
      </c>
      <c r="F264">
        <v>0.84985120300000005</v>
      </c>
      <c r="G264">
        <v>0.47259948099999999</v>
      </c>
    </row>
    <row r="265" spans="1:7">
      <c r="A265">
        <v>42</v>
      </c>
      <c r="B265">
        <v>46</v>
      </c>
      <c r="C265">
        <f t="shared" si="11"/>
        <v>-8.8765333135356575E-2</v>
      </c>
      <c r="D265">
        <f t="shared" si="12"/>
        <v>-8.8765333135356575E-2</v>
      </c>
      <c r="E265">
        <v>33</v>
      </c>
      <c r="F265">
        <v>0.67420920399999995</v>
      </c>
      <c r="G265">
        <v>0.47287373900000002</v>
      </c>
    </row>
    <row r="266" spans="1:7">
      <c r="A266">
        <v>56</v>
      </c>
      <c r="B266">
        <v>46</v>
      </c>
      <c r="C266">
        <f t="shared" si="11"/>
        <v>-8.8765333135356575E-2</v>
      </c>
      <c r="D266">
        <f t="shared" si="12"/>
        <v>-8.8765333135356575E-2</v>
      </c>
      <c r="E266">
        <v>74</v>
      </c>
      <c r="F266">
        <v>0.59574549700000001</v>
      </c>
      <c r="G266">
        <v>0.47526973900000002</v>
      </c>
    </row>
    <row r="267" spans="1:7">
      <c r="A267">
        <v>72</v>
      </c>
      <c r="B267">
        <v>46</v>
      </c>
      <c r="C267">
        <f t="shared" si="11"/>
        <v>-8.8765333135356575E-2</v>
      </c>
      <c r="D267">
        <f t="shared" si="12"/>
        <v>-8.8765333135356575E-2</v>
      </c>
      <c r="E267">
        <v>56</v>
      </c>
      <c r="F267">
        <v>0.30506425799999998</v>
      </c>
      <c r="G267">
        <v>0.477123291</v>
      </c>
    </row>
    <row r="268" spans="1:7">
      <c r="A268">
        <v>21</v>
      </c>
      <c r="B268">
        <v>46</v>
      </c>
      <c r="C268">
        <f t="shared" si="11"/>
        <v>-8.8765333135356575E-2</v>
      </c>
      <c r="D268">
        <f t="shared" si="12"/>
        <v>-8.8765333135356575E-2</v>
      </c>
      <c r="E268">
        <v>85</v>
      </c>
      <c r="F268">
        <v>0.76338083800000001</v>
      </c>
      <c r="G268">
        <v>0.48026945799999998</v>
      </c>
    </row>
    <row r="269" spans="1:7">
      <c r="A269">
        <v>73</v>
      </c>
      <c r="B269">
        <v>46</v>
      </c>
      <c r="C269">
        <f t="shared" si="11"/>
        <v>-8.8765333135356575E-2</v>
      </c>
      <c r="D269">
        <f t="shared" si="12"/>
        <v>-8.8765333135356575E-2</v>
      </c>
      <c r="E269">
        <v>63</v>
      </c>
      <c r="F269">
        <v>0.66199813299999999</v>
      </c>
      <c r="G269">
        <v>0.48099219500000001</v>
      </c>
    </row>
    <row r="270" spans="1:7">
      <c r="A270">
        <v>31</v>
      </c>
      <c r="B270">
        <v>46</v>
      </c>
      <c r="C270">
        <f t="shared" si="11"/>
        <v>-8.8765333135356575E-2</v>
      </c>
      <c r="D270">
        <f t="shared" si="12"/>
        <v>-8.8765333135356575E-2</v>
      </c>
      <c r="E270">
        <v>67</v>
      </c>
      <c r="F270">
        <v>0.27772768199999998</v>
      </c>
      <c r="G270">
        <v>0.48363869999999998</v>
      </c>
    </row>
    <row r="271" spans="1:7">
      <c r="A271">
        <v>81</v>
      </c>
      <c r="B271">
        <v>47</v>
      </c>
      <c r="C271">
        <f t="shared" si="11"/>
        <v>-5.2439163578342746E-2</v>
      </c>
      <c r="D271">
        <f t="shared" si="12"/>
        <v>-5.2439163578342746E-2</v>
      </c>
      <c r="E271">
        <v>1</v>
      </c>
      <c r="F271">
        <v>0.89917446999999995</v>
      </c>
      <c r="G271">
        <v>0.48423137999999999</v>
      </c>
    </row>
    <row r="272" spans="1:7">
      <c r="A272">
        <v>90</v>
      </c>
      <c r="B272">
        <v>47</v>
      </c>
      <c r="C272">
        <f t="shared" si="11"/>
        <v>-5.2439163578342746E-2</v>
      </c>
      <c r="D272">
        <f t="shared" si="12"/>
        <v>-5.2439163578342746E-2</v>
      </c>
      <c r="E272">
        <v>91</v>
      </c>
      <c r="F272">
        <v>0.55708413800000001</v>
      </c>
      <c r="G272">
        <v>0.48482248700000002</v>
      </c>
    </row>
    <row r="273" spans="1:7">
      <c r="A273">
        <v>21</v>
      </c>
      <c r="B273">
        <v>47</v>
      </c>
      <c r="C273">
        <f t="shared" si="11"/>
        <v>-5.2439163578342746E-2</v>
      </c>
      <c r="D273">
        <f t="shared" si="12"/>
        <v>-5.2439163578342746E-2</v>
      </c>
      <c r="E273">
        <v>95</v>
      </c>
      <c r="F273">
        <v>0.236529766</v>
      </c>
      <c r="G273">
        <v>0.491802609</v>
      </c>
    </row>
    <row r="274" spans="1:7">
      <c r="A274">
        <v>32</v>
      </c>
      <c r="B274">
        <v>47</v>
      </c>
      <c r="C274">
        <f t="shared" si="11"/>
        <v>-5.2439163578342746E-2</v>
      </c>
      <c r="D274">
        <f t="shared" si="12"/>
        <v>-5.2439163578342746E-2</v>
      </c>
      <c r="E274">
        <v>96</v>
      </c>
      <c r="F274">
        <v>0.56591335899999995</v>
      </c>
      <c r="G274">
        <v>0.491982741</v>
      </c>
    </row>
    <row r="275" spans="1:7">
      <c r="A275">
        <v>76</v>
      </c>
      <c r="B275">
        <v>47</v>
      </c>
      <c r="C275">
        <f t="shared" si="11"/>
        <v>-5.2439163578342746E-2</v>
      </c>
      <c r="D275">
        <f t="shared" si="12"/>
        <v>-5.2439163578342746E-2</v>
      </c>
      <c r="E275">
        <v>35</v>
      </c>
      <c r="F275">
        <v>0.40192913600000002</v>
      </c>
      <c r="G275">
        <v>0.49611654199999999</v>
      </c>
    </row>
    <row r="276" spans="1:7">
      <c r="A276">
        <v>62</v>
      </c>
      <c r="B276">
        <v>48</v>
      </c>
      <c r="C276">
        <f t="shared" si="11"/>
        <v>-1.611299402132892E-2</v>
      </c>
      <c r="D276">
        <f t="shared" si="12"/>
        <v>-1.611299402132892E-2</v>
      </c>
      <c r="E276">
        <v>44</v>
      </c>
      <c r="F276">
        <v>0.53416836400000001</v>
      </c>
      <c r="G276">
        <v>0.49658047799999999</v>
      </c>
    </row>
    <row r="277" spans="1:7">
      <c r="A277">
        <v>53</v>
      </c>
      <c r="B277">
        <v>48</v>
      </c>
      <c r="C277">
        <f t="shared" si="11"/>
        <v>-1.611299402132892E-2</v>
      </c>
      <c r="D277">
        <f t="shared" si="12"/>
        <v>-1.611299402132892E-2</v>
      </c>
      <c r="E277">
        <v>5</v>
      </c>
      <c r="F277">
        <v>0.15229345999999999</v>
      </c>
      <c r="G277">
        <v>0.50082003500000005</v>
      </c>
    </row>
    <row r="278" spans="1:7">
      <c r="A278">
        <v>56</v>
      </c>
      <c r="B278">
        <v>48</v>
      </c>
      <c r="C278">
        <f t="shared" si="11"/>
        <v>-1.611299402132892E-2</v>
      </c>
      <c r="D278">
        <f t="shared" si="12"/>
        <v>-1.611299402132892E-2</v>
      </c>
      <c r="E278">
        <v>86</v>
      </c>
      <c r="F278">
        <v>8.6470011999999999E-2</v>
      </c>
      <c r="G278">
        <v>0.50264202499999999</v>
      </c>
    </row>
    <row r="279" spans="1:7">
      <c r="A279">
        <v>80</v>
      </c>
      <c r="B279">
        <v>48</v>
      </c>
      <c r="C279">
        <f t="shared" si="11"/>
        <v>-1.611299402132892E-2</v>
      </c>
      <c r="D279">
        <f t="shared" si="12"/>
        <v>-1.611299402132892E-2</v>
      </c>
      <c r="E279">
        <v>77</v>
      </c>
      <c r="F279">
        <v>0.95570772500000001</v>
      </c>
      <c r="G279">
        <v>0.50449775200000002</v>
      </c>
    </row>
    <row r="280" spans="1:7">
      <c r="A280">
        <v>36</v>
      </c>
      <c r="B280">
        <v>48</v>
      </c>
      <c r="C280">
        <f t="shared" si="11"/>
        <v>-1.611299402132892E-2</v>
      </c>
      <c r="D280">
        <f t="shared" si="12"/>
        <v>-1.611299402132892E-2</v>
      </c>
      <c r="E280">
        <v>9</v>
      </c>
      <c r="F280">
        <v>0.73146361400000004</v>
      </c>
      <c r="G280">
        <v>0.50687460600000001</v>
      </c>
    </row>
    <row r="281" spans="1:7">
      <c r="A281">
        <v>30</v>
      </c>
      <c r="B281">
        <v>49</v>
      </c>
      <c r="C281">
        <f t="shared" si="11"/>
        <v>2.0213175535684906E-2</v>
      </c>
      <c r="D281">
        <f t="shared" si="12"/>
        <v>2.0213175535684906E-2</v>
      </c>
      <c r="E281">
        <v>25</v>
      </c>
      <c r="F281">
        <v>0.54741728599999995</v>
      </c>
      <c r="G281">
        <v>0.50808479699999998</v>
      </c>
    </row>
    <row r="282" spans="1:7">
      <c r="A282">
        <v>7</v>
      </c>
      <c r="B282">
        <v>49</v>
      </c>
      <c r="C282">
        <f t="shared" si="11"/>
        <v>2.0213175535684906E-2</v>
      </c>
      <c r="D282">
        <f t="shared" si="12"/>
        <v>2.0213175535684906E-2</v>
      </c>
      <c r="E282">
        <v>74</v>
      </c>
      <c r="F282">
        <v>0.61684763899999995</v>
      </c>
      <c r="G282">
        <v>0.50857789099999995</v>
      </c>
    </row>
    <row r="283" spans="1:7">
      <c r="A283">
        <v>65</v>
      </c>
      <c r="B283">
        <v>49</v>
      </c>
      <c r="C283">
        <f t="shared" si="11"/>
        <v>2.0213175535684906E-2</v>
      </c>
      <c r="D283">
        <f t="shared" si="12"/>
        <v>2.0213175535684906E-2</v>
      </c>
      <c r="E283">
        <v>73</v>
      </c>
      <c r="F283">
        <v>0.64641046199999996</v>
      </c>
      <c r="G283">
        <v>0.51079258800000005</v>
      </c>
    </row>
    <row r="284" spans="1:7">
      <c r="A284">
        <v>92</v>
      </c>
      <c r="B284">
        <v>49</v>
      </c>
      <c r="C284">
        <f t="shared" si="11"/>
        <v>2.0213175535684906E-2</v>
      </c>
      <c r="D284">
        <f t="shared" si="12"/>
        <v>2.0213175535684906E-2</v>
      </c>
      <c r="E284">
        <v>82</v>
      </c>
      <c r="F284">
        <v>0.51872806299999996</v>
      </c>
      <c r="G284">
        <v>0.51279712300000002</v>
      </c>
    </row>
    <row r="285" spans="1:7">
      <c r="A285">
        <v>53</v>
      </c>
      <c r="B285">
        <v>50</v>
      </c>
      <c r="C285">
        <f t="shared" si="11"/>
        <v>5.6539345092698735E-2</v>
      </c>
      <c r="D285">
        <f t="shared" si="12"/>
        <v>5.6539345092698735E-2</v>
      </c>
      <c r="E285">
        <v>46</v>
      </c>
      <c r="F285">
        <v>0.314105947</v>
      </c>
      <c r="G285">
        <v>0.51321184399999997</v>
      </c>
    </row>
    <row r="286" spans="1:7">
      <c r="A286">
        <v>9</v>
      </c>
      <c r="B286">
        <v>51</v>
      </c>
      <c r="C286">
        <f t="shared" si="11"/>
        <v>9.2865514649712558E-2</v>
      </c>
      <c r="D286">
        <f t="shared" si="12"/>
        <v>9.2865514649712558E-2</v>
      </c>
      <c r="E286">
        <v>44</v>
      </c>
      <c r="F286">
        <v>0.69182938400000005</v>
      </c>
      <c r="G286">
        <v>0.51342980800000004</v>
      </c>
    </row>
    <row r="287" spans="1:7">
      <c r="A287">
        <v>10</v>
      </c>
      <c r="B287">
        <v>52</v>
      </c>
      <c r="C287">
        <f t="shared" si="11"/>
        <v>0.12919168420672639</v>
      </c>
      <c r="D287">
        <f t="shared" si="12"/>
        <v>0.12919168420672639</v>
      </c>
      <c r="E287">
        <v>45</v>
      </c>
      <c r="F287">
        <v>0.81363405200000005</v>
      </c>
      <c r="G287">
        <v>0.51783316899999998</v>
      </c>
    </row>
    <row r="288" spans="1:7">
      <c r="A288">
        <v>49</v>
      </c>
      <c r="B288">
        <v>53</v>
      </c>
      <c r="C288">
        <f t="shared" si="11"/>
        <v>0.1655178537637402</v>
      </c>
      <c r="D288">
        <f t="shared" si="12"/>
        <v>0.1655178537637402</v>
      </c>
      <c r="E288">
        <v>48</v>
      </c>
      <c r="F288">
        <v>0.105652601</v>
      </c>
      <c r="G288">
        <v>0.51853844199999999</v>
      </c>
    </row>
    <row r="289" spans="1:7">
      <c r="A289">
        <v>60</v>
      </c>
      <c r="B289">
        <v>54</v>
      </c>
      <c r="C289">
        <f t="shared" si="11"/>
        <v>0.20184402332075405</v>
      </c>
      <c r="D289">
        <f t="shared" si="12"/>
        <v>0.20184402332075405</v>
      </c>
      <c r="E289">
        <v>33</v>
      </c>
      <c r="F289">
        <v>0.35081080199999998</v>
      </c>
      <c r="G289">
        <v>0.51864605399999997</v>
      </c>
    </row>
    <row r="290" spans="1:7">
      <c r="A290">
        <v>68</v>
      </c>
      <c r="B290">
        <v>54</v>
      </c>
      <c r="C290">
        <f t="shared" si="11"/>
        <v>0.20184402332075405</v>
      </c>
      <c r="D290">
        <f t="shared" si="12"/>
        <v>0.20184402332075405</v>
      </c>
      <c r="E290">
        <v>93</v>
      </c>
      <c r="F290">
        <v>0.60586806699999995</v>
      </c>
      <c r="G290">
        <v>0.520387669</v>
      </c>
    </row>
    <row r="291" spans="1:7">
      <c r="A291">
        <v>57</v>
      </c>
      <c r="B291">
        <v>54</v>
      </c>
      <c r="C291">
        <f t="shared" si="11"/>
        <v>0.20184402332075405</v>
      </c>
      <c r="D291">
        <f t="shared" si="12"/>
        <v>0.20184402332075405</v>
      </c>
      <c r="E291">
        <v>73</v>
      </c>
      <c r="F291">
        <v>3.0980508E-2</v>
      </c>
      <c r="G291">
        <v>0.52063966299999997</v>
      </c>
    </row>
    <row r="292" spans="1:7">
      <c r="A292">
        <v>73</v>
      </c>
      <c r="B292">
        <v>55</v>
      </c>
      <c r="C292">
        <f t="shared" si="11"/>
        <v>0.23817019287776786</v>
      </c>
      <c r="D292">
        <f t="shared" si="12"/>
        <v>0.23817019287776786</v>
      </c>
      <c r="E292">
        <v>6</v>
      </c>
      <c r="F292">
        <v>9.0685652000000005E-2</v>
      </c>
      <c r="G292">
        <v>0.52124831699999996</v>
      </c>
    </row>
    <row r="293" spans="1:7">
      <c r="A293">
        <v>93</v>
      </c>
      <c r="B293">
        <v>55</v>
      </c>
      <c r="C293">
        <f t="shared" si="11"/>
        <v>0.23817019287776786</v>
      </c>
      <c r="D293">
        <f t="shared" si="12"/>
        <v>0.23817019287776786</v>
      </c>
      <c r="E293">
        <v>49</v>
      </c>
      <c r="F293">
        <v>0.98905995700000005</v>
      </c>
      <c r="G293">
        <v>0.52567987100000002</v>
      </c>
    </row>
    <row r="294" spans="1:7">
      <c r="A294">
        <v>99</v>
      </c>
      <c r="B294">
        <v>55</v>
      </c>
      <c r="C294">
        <f t="shared" si="11"/>
        <v>0.23817019287776786</v>
      </c>
      <c r="D294">
        <f t="shared" si="12"/>
        <v>0.23817019287776786</v>
      </c>
      <c r="E294">
        <v>66</v>
      </c>
      <c r="F294">
        <v>0.340616327</v>
      </c>
      <c r="G294">
        <v>0.52581115199999995</v>
      </c>
    </row>
    <row r="295" spans="1:7">
      <c r="A295">
        <v>25</v>
      </c>
      <c r="B295">
        <v>56</v>
      </c>
      <c r="C295">
        <f t="shared" si="11"/>
        <v>0.2744963624347817</v>
      </c>
      <c r="D295">
        <f t="shared" si="12"/>
        <v>0.2744963624347817</v>
      </c>
      <c r="E295">
        <v>51</v>
      </c>
      <c r="F295">
        <v>0.21928172400000001</v>
      </c>
      <c r="G295">
        <v>0.52768535100000002</v>
      </c>
    </row>
    <row r="296" spans="1:7">
      <c r="A296">
        <v>30</v>
      </c>
      <c r="B296">
        <v>56</v>
      </c>
      <c r="C296">
        <f t="shared" si="11"/>
        <v>0.2744963624347817</v>
      </c>
      <c r="D296">
        <f t="shared" si="12"/>
        <v>0.2744963624347817</v>
      </c>
      <c r="E296">
        <v>96</v>
      </c>
      <c r="F296">
        <v>0.745131985</v>
      </c>
      <c r="G296">
        <v>0.53033923999999999</v>
      </c>
    </row>
    <row r="297" spans="1:7">
      <c r="A297">
        <v>44</v>
      </c>
      <c r="B297">
        <v>56</v>
      </c>
      <c r="C297">
        <f t="shared" si="11"/>
        <v>0.2744963624347817</v>
      </c>
      <c r="D297">
        <f t="shared" si="12"/>
        <v>0.2744963624347817</v>
      </c>
      <c r="E297">
        <v>41</v>
      </c>
      <c r="F297">
        <v>0.27729425499999999</v>
      </c>
      <c r="G297">
        <v>0.53273147899999995</v>
      </c>
    </row>
    <row r="298" spans="1:7">
      <c r="A298">
        <v>19</v>
      </c>
      <c r="B298">
        <v>56</v>
      </c>
      <c r="C298">
        <f t="shared" si="11"/>
        <v>0.2744963624347817</v>
      </c>
      <c r="D298">
        <f t="shared" si="12"/>
        <v>0.2744963624347817</v>
      </c>
      <c r="E298">
        <v>34</v>
      </c>
      <c r="F298">
        <v>0.72372825200000002</v>
      </c>
      <c r="G298">
        <v>0.53297989000000001</v>
      </c>
    </row>
    <row r="299" spans="1:7">
      <c r="A299">
        <v>87</v>
      </c>
      <c r="B299">
        <v>56</v>
      </c>
      <c r="C299">
        <f t="shared" si="11"/>
        <v>0.2744963624347817</v>
      </c>
      <c r="D299">
        <f t="shared" si="12"/>
        <v>0.2744963624347817</v>
      </c>
      <c r="E299">
        <v>33</v>
      </c>
      <c r="F299">
        <v>0.79136514300000005</v>
      </c>
      <c r="G299">
        <v>0.53500504199999999</v>
      </c>
    </row>
    <row r="300" spans="1:7">
      <c r="A300">
        <v>93</v>
      </c>
      <c r="B300">
        <v>57</v>
      </c>
      <c r="C300">
        <f t="shared" si="11"/>
        <v>0.31082253199179549</v>
      </c>
      <c r="D300">
        <f t="shared" si="12"/>
        <v>0.31082253199179549</v>
      </c>
      <c r="E300">
        <v>3</v>
      </c>
      <c r="F300">
        <v>0.39860837500000001</v>
      </c>
      <c r="G300">
        <v>0.53740474000000005</v>
      </c>
    </row>
    <row r="301" spans="1:7">
      <c r="A301">
        <v>78</v>
      </c>
      <c r="B301">
        <v>57</v>
      </c>
      <c r="C301">
        <f t="shared" si="11"/>
        <v>0.31082253199179549</v>
      </c>
      <c r="D301">
        <f t="shared" si="12"/>
        <v>0.31082253199179549</v>
      </c>
      <c r="E301">
        <v>29</v>
      </c>
      <c r="F301">
        <v>0.225132007</v>
      </c>
      <c r="G301">
        <v>0.53742273600000001</v>
      </c>
    </row>
    <row r="302" spans="1:7">
      <c r="A302">
        <v>3</v>
      </c>
      <c r="B302">
        <v>57</v>
      </c>
      <c r="C302">
        <f t="shared" si="11"/>
        <v>0.31082253199179549</v>
      </c>
      <c r="D302">
        <f t="shared" si="12"/>
        <v>0.31082253199179549</v>
      </c>
      <c r="E302">
        <v>49</v>
      </c>
      <c r="F302">
        <v>0.84163154299999998</v>
      </c>
      <c r="G302">
        <v>0.53745883699999997</v>
      </c>
    </row>
    <row r="303" spans="1:7">
      <c r="A303">
        <v>51</v>
      </c>
      <c r="B303">
        <v>58</v>
      </c>
      <c r="C303">
        <f t="shared" si="11"/>
        <v>0.34714870154880934</v>
      </c>
      <c r="D303">
        <f t="shared" si="12"/>
        <v>0.34714870154880934</v>
      </c>
      <c r="E303">
        <v>1</v>
      </c>
      <c r="F303">
        <v>0.27481562399999998</v>
      </c>
      <c r="G303">
        <v>0.53960750800000001</v>
      </c>
    </row>
    <row r="304" spans="1:7">
      <c r="A304">
        <v>97</v>
      </c>
      <c r="B304">
        <v>58</v>
      </c>
      <c r="C304">
        <f t="shared" si="11"/>
        <v>0.34714870154880934</v>
      </c>
      <c r="D304">
        <f t="shared" si="12"/>
        <v>0.34714870154880934</v>
      </c>
      <c r="E304">
        <v>96</v>
      </c>
      <c r="F304">
        <v>0.76963404400000002</v>
      </c>
      <c r="G304">
        <v>0.54071580200000002</v>
      </c>
    </row>
    <row r="305" spans="1:7">
      <c r="A305">
        <v>97</v>
      </c>
      <c r="B305">
        <v>58</v>
      </c>
      <c r="C305">
        <f t="shared" si="11"/>
        <v>0.34714870154880934</v>
      </c>
      <c r="D305">
        <f t="shared" si="12"/>
        <v>0.34714870154880934</v>
      </c>
      <c r="E305">
        <v>54</v>
      </c>
      <c r="F305">
        <v>0.23638957599999999</v>
      </c>
      <c r="G305">
        <v>0.54169928899999997</v>
      </c>
    </row>
    <row r="306" spans="1:7">
      <c r="A306">
        <v>24</v>
      </c>
      <c r="B306">
        <v>59</v>
      </c>
      <c r="C306">
        <f t="shared" si="11"/>
        <v>0.38347487110582318</v>
      </c>
      <c r="D306">
        <f t="shared" si="12"/>
        <v>0.38347487110582318</v>
      </c>
      <c r="E306">
        <v>28</v>
      </c>
      <c r="F306">
        <v>0.92561867600000003</v>
      </c>
      <c r="G306">
        <v>0.54216571800000002</v>
      </c>
    </row>
    <row r="307" spans="1:7">
      <c r="A307">
        <v>51</v>
      </c>
      <c r="B307">
        <v>59</v>
      </c>
      <c r="C307">
        <f t="shared" si="11"/>
        <v>0.38347487110582318</v>
      </c>
      <c r="D307">
        <f t="shared" si="12"/>
        <v>0.38347487110582318</v>
      </c>
      <c r="E307">
        <v>9</v>
      </c>
      <c r="F307">
        <v>0.58166159900000003</v>
      </c>
      <c r="G307">
        <v>0.54613181099999997</v>
      </c>
    </row>
    <row r="308" spans="1:7">
      <c r="A308">
        <v>72</v>
      </c>
      <c r="B308">
        <v>59</v>
      </c>
      <c r="C308">
        <f t="shared" si="11"/>
        <v>0.38347487110582318</v>
      </c>
      <c r="D308">
        <f t="shared" si="12"/>
        <v>0.38347487110582318</v>
      </c>
      <c r="E308">
        <v>8</v>
      </c>
      <c r="F308">
        <v>0.47045991399999998</v>
      </c>
      <c r="G308">
        <v>0.54680233499999997</v>
      </c>
    </row>
    <row r="309" spans="1:7">
      <c r="A309">
        <v>16</v>
      </c>
      <c r="B309">
        <v>59</v>
      </c>
      <c r="C309">
        <f t="shared" si="11"/>
        <v>0.38347487110582318</v>
      </c>
      <c r="D309">
        <f t="shared" si="12"/>
        <v>0.38347487110582318</v>
      </c>
      <c r="E309">
        <v>52</v>
      </c>
      <c r="F309">
        <v>0.69562223000000001</v>
      </c>
      <c r="G309">
        <v>0.54989680299999999</v>
      </c>
    </row>
    <row r="310" spans="1:7">
      <c r="A310">
        <v>17</v>
      </c>
      <c r="B310">
        <v>60</v>
      </c>
      <c r="C310">
        <f t="shared" si="11"/>
        <v>0.41980104066283702</v>
      </c>
      <c r="D310">
        <f t="shared" si="12"/>
        <v>0.41980104066283702</v>
      </c>
      <c r="E310">
        <v>31</v>
      </c>
      <c r="F310">
        <v>0.178411028</v>
      </c>
      <c r="G310">
        <v>0.55495402800000004</v>
      </c>
    </row>
    <row r="311" spans="1:7">
      <c r="A311">
        <v>48</v>
      </c>
      <c r="B311">
        <v>60</v>
      </c>
      <c r="C311">
        <f t="shared" si="11"/>
        <v>0.41980104066283702</v>
      </c>
      <c r="D311">
        <f t="shared" si="12"/>
        <v>0.41980104066283702</v>
      </c>
      <c r="E311">
        <v>16</v>
      </c>
      <c r="F311">
        <v>0.43567032500000002</v>
      </c>
      <c r="G311">
        <v>0.55550693600000001</v>
      </c>
    </row>
    <row r="312" spans="1:7">
      <c r="A312">
        <v>66</v>
      </c>
      <c r="B312">
        <v>60</v>
      </c>
      <c r="C312">
        <f t="shared" si="11"/>
        <v>0.41980104066283702</v>
      </c>
      <c r="D312">
        <f t="shared" si="12"/>
        <v>0.41980104066283702</v>
      </c>
      <c r="E312">
        <v>74</v>
      </c>
      <c r="F312">
        <v>0.75156450200000002</v>
      </c>
      <c r="G312">
        <v>0.55718811300000004</v>
      </c>
    </row>
    <row r="313" spans="1:7">
      <c r="A313">
        <v>39</v>
      </c>
      <c r="B313">
        <v>60</v>
      </c>
      <c r="C313">
        <f t="shared" si="11"/>
        <v>0.41980104066283702</v>
      </c>
      <c r="D313">
        <f t="shared" si="12"/>
        <v>0.41980104066283702</v>
      </c>
      <c r="E313">
        <v>15</v>
      </c>
      <c r="F313">
        <v>0.95065509999999998</v>
      </c>
      <c r="G313">
        <v>0.55815981800000003</v>
      </c>
    </row>
    <row r="314" spans="1:7">
      <c r="A314">
        <v>84</v>
      </c>
      <c r="B314">
        <v>60</v>
      </c>
      <c r="C314">
        <f t="shared" si="11"/>
        <v>0.41980104066283702</v>
      </c>
      <c r="D314">
        <f t="shared" si="12"/>
        <v>0.41980104066283702</v>
      </c>
      <c r="E314">
        <v>5</v>
      </c>
      <c r="F314">
        <v>0.40825721300000001</v>
      </c>
      <c r="G314">
        <v>0.55994357800000005</v>
      </c>
    </row>
    <row r="315" spans="1:7">
      <c r="A315">
        <v>26</v>
      </c>
      <c r="B315">
        <v>60</v>
      </c>
      <c r="C315">
        <f t="shared" si="11"/>
        <v>0.41980104066283702</v>
      </c>
      <c r="D315">
        <f t="shared" si="12"/>
        <v>0.41980104066283702</v>
      </c>
      <c r="E315">
        <v>80</v>
      </c>
      <c r="F315">
        <v>0.85265453099999999</v>
      </c>
      <c r="G315">
        <v>0.56072214399999998</v>
      </c>
    </row>
    <row r="316" spans="1:7">
      <c r="A316">
        <v>98</v>
      </c>
      <c r="B316">
        <v>60</v>
      </c>
      <c r="C316">
        <f t="shared" si="11"/>
        <v>0.41980104066283702</v>
      </c>
      <c r="D316">
        <f t="shared" si="12"/>
        <v>0.41980104066283702</v>
      </c>
      <c r="E316">
        <v>80</v>
      </c>
      <c r="F316">
        <v>0.48557850600000002</v>
      </c>
      <c r="G316">
        <v>0.56259051599999998</v>
      </c>
    </row>
    <row r="317" spans="1:7">
      <c r="A317">
        <v>22</v>
      </c>
      <c r="B317">
        <v>60</v>
      </c>
      <c r="C317">
        <f t="shared" si="11"/>
        <v>0.41980104066283702</v>
      </c>
      <c r="D317">
        <f t="shared" si="12"/>
        <v>0.41980104066283702</v>
      </c>
      <c r="E317">
        <v>2</v>
      </c>
      <c r="F317">
        <v>0.26922589899999999</v>
      </c>
      <c r="G317">
        <v>0.56306759900000003</v>
      </c>
    </row>
    <row r="318" spans="1:7">
      <c r="A318">
        <v>90</v>
      </c>
      <c r="B318">
        <v>60</v>
      </c>
      <c r="C318">
        <f t="shared" si="11"/>
        <v>0.41980104066283702</v>
      </c>
      <c r="D318">
        <f t="shared" si="12"/>
        <v>0.41980104066283702</v>
      </c>
      <c r="E318">
        <v>32</v>
      </c>
      <c r="F318">
        <v>0.48488921499999998</v>
      </c>
      <c r="G318">
        <v>0.56576512400000001</v>
      </c>
    </row>
    <row r="319" spans="1:7">
      <c r="A319">
        <v>87</v>
      </c>
      <c r="B319">
        <v>60</v>
      </c>
      <c r="C319">
        <f t="shared" si="11"/>
        <v>0.41980104066283702</v>
      </c>
      <c r="D319">
        <f t="shared" si="12"/>
        <v>0.41980104066283702</v>
      </c>
      <c r="E319">
        <v>48</v>
      </c>
      <c r="F319">
        <v>0.91468550699999995</v>
      </c>
      <c r="G319">
        <v>0.56625950400000002</v>
      </c>
    </row>
    <row r="320" spans="1:7">
      <c r="A320">
        <v>59</v>
      </c>
      <c r="B320">
        <v>60</v>
      </c>
      <c r="C320">
        <f t="shared" si="11"/>
        <v>0.41980104066283702</v>
      </c>
      <c r="D320">
        <f t="shared" si="12"/>
        <v>0.41980104066283702</v>
      </c>
      <c r="E320">
        <v>32</v>
      </c>
      <c r="F320">
        <v>0.42026149400000001</v>
      </c>
      <c r="G320">
        <v>0.56672826499999995</v>
      </c>
    </row>
    <row r="321" spans="1:7">
      <c r="A321">
        <v>16</v>
      </c>
      <c r="B321">
        <v>60</v>
      </c>
      <c r="C321">
        <f t="shared" si="11"/>
        <v>0.41980104066283702</v>
      </c>
      <c r="D321">
        <f t="shared" si="12"/>
        <v>0.41980104066283702</v>
      </c>
      <c r="E321">
        <v>65</v>
      </c>
      <c r="F321">
        <v>0.33425223700000001</v>
      </c>
      <c r="G321">
        <v>0.57028340300000002</v>
      </c>
    </row>
    <row r="322" spans="1:7">
      <c r="A322">
        <v>81</v>
      </c>
      <c r="B322">
        <v>61</v>
      </c>
      <c r="C322">
        <f t="shared" si="11"/>
        <v>0.45612721021985081</v>
      </c>
      <c r="D322">
        <f t="shared" si="12"/>
        <v>0.45612721021985081</v>
      </c>
      <c r="E322">
        <v>88</v>
      </c>
      <c r="F322">
        <v>0.68833650899999999</v>
      </c>
      <c r="G322">
        <v>0.57180366500000002</v>
      </c>
    </row>
    <row r="323" spans="1:7">
      <c r="A323">
        <v>18</v>
      </c>
      <c r="B323">
        <v>61</v>
      </c>
      <c r="C323">
        <f t="shared" ref="C323:C386" si="13">(B323-L$3)/L$4</f>
        <v>0.45612721021985081</v>
      </c>
      <c r="D323">
        <f t="shared" ref="D323:D386" si="14">STANDARDIZE(B$2:B$506,L$3,L$4)</f>
        <v>0.45612721021985081</v>
      </c>
      <c r="E323">
        <v>26</v>
      </c>
      <c r="F323">
        <v>0.86139390900000001</v>
      </c>
      <c r="G323">
        <v>0.57729911899999997</v>
      </c>
    </row>
    <row r="324" spans="1:7">
      <c r="A324">
        <v>2</v>
      </c>
      <c r="B324">
        <v>61</v>
      </c>
      <c r="C324">
        <f t="shared" si="13"/>
        <v>0.45612721021985081</v>
      </c>
      <c r="D324">
        <f t="shared" si="14"/>
        <v>0.45612721021985081</v>
      </c>
      <c r="E324">
        <v>100</v>
      </c>
      <c r="F324">
        <v>0.27038089999999998</v>
      </c>
      <c r="G324">
        <v>0.583471831</v>
      </c>
    </row>
    <row r="325" spans="1:7">
      <c r="A325">
        <v>3</v>
      </c>
      <c r="B325">
        <v>61</v>
      </c>
      <c r="C325">
        <f t="shared" si="13"/>
        <v>0.45612721021985081</v>
      </c>
      <c r="D325">
        <f t="shared" si="14"/>
        <v>0.45612721021985081</v>
      </c>
      <c r="E325">
        <v>86</v>
      </c>
      <c r="F325">
        <v>6.8899299999999997E-2</v>
      </c>
      <c r="G325">
        <v>0.58348890200000003</v>
      </c>
    </row>
    <row r="326" spans="1:7">
      <c r="A326">
        <v>62</v>
      </c>
      <c r="B326">
        <v>61</v>
      </c>
      <c r="C326">
        <f t="shared" si="13"/>
        <v>0.45612721021985081</v>
      </c>
      <c r="D326">
        <f t="shared" si="14"/>
        <v>0.45612721021985081</v>
      </c>
      <c r="E326">
        <v>77</v>
      </c>
      <c r="F326">
        <v>0.47449654699999999</v>
      </c>
      <c r="G326">
        <v>0.58800117100000004</v>
      </c>
    </row>
    <row r="327" spans="1:7">
      <c r="A327">
        <v>10</v>
      </c>
      <c r="B327">
        <v>61</v>
      </c>
      <c r="C327">
        <f t="shared" si="13"/>
        <v>0.45612721021985081</v>
      </c>
      <c r="D327">
        <f t="shared" si="14"/>
        <v>0.45612721021985081</v>
      </c>
      <c r="E327">
        <v>49</v>
      </c>
      <c r="F327">
        <v>0.760870555</v>
      </c>
      <c r="G327">
        <v>0.59004653600000001</v>
      </c>
    </row>
    <row r="328" spans="1:7">
      <c r="A328">
        <v>89</v>
      </c>
      <c r="B328">
        <v>61</v>
      </c>
      <c r="C328">
        <f t="shared" si="13"/>
        <v>0.45612721021985081</v>
      </c>
      <c r="D328">
        <f t="shared" si="14"/>
        <v>0.45612721021985081</v>
      </c>
      <c r="E328">
        <v>100</v>
      </c>
      <c r="F328">
        <v>0.105216305</v>
      </c>
      <c r="G328">
        <v>0.59088426699999996</v>
      </c>
    </row>
    <row r="329" spans="1:7">
      <c r="A329">
        <v>12</v>
      </c>
      <c r="B329">
        <v>61</v>
      </c>
      <c r="C329">
        <f t="shared" si="13"/>
        <v>0.45612721021985081</v>
      </c>
      <c r="D329">
        <f t="shared" si="14"/>
        <v>0.45612721021985081</v>
      </c>
      <c r="E329">
        <v>2</v>
      </c>
      <c r="F329">
        <v>0.40501894999999999</v>
      </c>
      <c r="G329">
        <v>0.592182969</v>
      </c>
    </row>
    <row r="330" spans="1:7">
      <c r="A330">
        <v>24</v>
      </c>
      <c r="B330">
        <v>62</v>
      </c>
      <c r="C330">
        <f t="shared" si="13"/>
        <v>0.49245337977686465</v>
      </c>
      <c r="D330">
        <f t="shared" si="14"/>
        <v>0.49245337977686465</v>
      </c>
      <c r="E330">
        <v>91</v>
      </c>
      <c r="F330">
        <v>0.112393541</v>
      </c>
      <c r="G330">
        <v>0.59282200100000004</v>
      </c>
    </row>
    <row r="331" spans="1:7">
      <c r="A331">
        <v>75</v>
      </c>
      <c r="B331">
        <v>62</v>
      </c>
      <c r="C331">
        <f t="shared" si="13"/>
        <v>0.49245337977686465</v>
      </c>
      <c r="D331">
        <f t="shared" si="14"/>
        <v>0.49245337977686465</v>
      </c>
      <c r="E331">
        <v>26</v>
      </c>
      <c r="F331">
        <v>0.306506316</v>
      </c>
      <c r="G331">
        <v>0.595782751</v>
      </c>
    </row>
    <row r="332" spans="1:7">
      <c r="A332">
        <v>73</v>
      </c>
      <c r="B332">
        <v>62</v>
      </c>
      <c r="C332">
        <f t="shared" si="13"/>
        <v>0.49245337977686465</v>
      </c>
      <c r="D332">
        <f t="shared" si="14"/>
        <v>0.49245337977686465</v>
      </c>
      <c r="E332">
        <v>100</v>
      </c>
      <c r="F332">
        <v>0.51508135700000002</v>
      </c>
      <c r="G332">
        <v>0.599772101</v>
      </c>
    </row>
    <row r="333" spans="1:7">
      <c r="A333">
        <v>39</v>
      </c>
      <c r="B333">
        <v>63</v>
      </c>
      <c r="C333">
        <f t="shared" si="13"/>
        <v>0.5287795493338785</v>
      </c>
      <c r="D333">
        <f t="shared" si="14"/>
        <v>0.5287795493338785</v>
      </c>
      <c r="E333">
        <v>68</v>
      </c>
      <c r="F333">
        <v>0.76514507899999995</v>
      </c>
      <c r="G333">
        <v>0.60291824100000002</v>
      </c>
    </row>
    <row r="334" spans="1:7">
      <c r="A334">
        <v>70</v>
      </c>
      <c r="B334">
        <v>63</v>
      </c>
      <c r="C334">
        <f t="shared" si="13"/>
        <v>0.5287795493338785</v>
      </c>
      <c r="D334">
        <f t="shared" si="14"/>
        <v>0.5287795493338785</v>
      </c>
      <c r="E334">
        <v>37</v>
      </c>
      <c r="F334">
        <v>0.95886775499999999</v>
      </c>
      <c r="G334">
        <v>0.60791515799999996</v>
      </c>
    </row>
    <row r="335" spans="1:7">
      <c r="A335">
        <v>21</v>
      </c>
      <c r="B335">
        <v>64</v>
      </c>
      <c r="C335">
        <f t="shared" si="13"/>
        <v>0.56510571889089234</v>
      </c>
      <c r="D335">
        <f t="shared" si="14"/>
        <v>0.56510571889089234</v>
      </c>
      <c r="E335">
        <v>83</v>
      </c>
      <c r="F335">
        <v>0.64057619899999996</v>
      </c>
      <c r="G335">
        <v>0.60954885999999997</v>
      </c>
    </row>
    <row r="336" spans="1:7">
      <c r="A336">
        <v>24</v>
      </c>
      <c r="B336">
        <v>64</v>
      </c>
      <c r="C336">
        <f t="shared" si="13"/>
        <v>0.56510571889089234</v>
      </c>
      <c r="D336">
        <f t="shared" si="14"/>
        <v>0.56510571889089234</v>
      </c>
      <c r="E336">
        <v>40</v>
      </c>
      <c r="F336">
        <v>0.17096952000000001</v>
      </c>
      <c r="G336">
        <v>0.61126842400000003</v>
      </c>
    </row>
    <row r="337" spans="1:7">
      <c r="A337">
        <v>62</v>
      </c>
      <c r="B337">
        <v>64</v>
      </c>
      <c r="C337">
        <f t="shared" si="13"/>
        <v>0.56510571889089234</v>
      </c>
      <c r="D337">
        <f t="shared" si="14"/>
        <v>0.56510571889089234</v>
      </c>
      <c r="E337">
        <v>8</v>
      </c>
      <c r="F337">
        <v>0.40782266700000003</v>
      </c>
      <c r="G337">
        <v>0.61235195899999995</v>
      </c>
    </row>
    <row r="338" spans="1:7">
      <c r="A338">
        <v>8</v>
      </c>
      <c r="B338">
        <v>64</v>
      </c>
      <c r="C338">
        <f t="shared" si="13"/>
        <v>0.56510571889089234</v>
      </c>
      <c r="D338">
        <f t="shared" si="14"/>
        <v>0.56510571889089234</v>
      </c>
      <c r="E338">
        <v>75</v>
      </c>
      <c r="F338">
        <v>0.69528053999999995</v>
      </c>
      <c r="G338">
        <v>0.61468272599999996</v>
      </c>
    </row>
    <row r="339" spans="1:7">
      <c r="A339">
        <v>18</v>
      </c>
      <c r="B339">
        <v>64</v>
      </c>
      <c r="C339">
        <f t="shared" si="13"/>
        <v>0.56510571889089234</v>
      </c>
      <c r="D339">
        <f t="shared" si="14"/>
        <v>0.56510571889089234</v>
      </c>
      <c r="E339">
        <v>76</v>
      </c>
      <c r="F339">
        <v>0.60018186799999995</v>
      </c>
      <c r="G339">
        <v>0.61863922599999999</v>
      </c>
    </row>
    <row r="340" spans="1:7">
      <c r="A340">
        <v>94</v>
      </c>
      <c r="B340">
        <v>64</v>
      </c>
      <c r="C340">
        <f t="shared" si="13"/>
        <v>0.56510571889089234</v>
      </c>
      <c r="D340">
        <f t="shared" si="14"/>
        <v>0.56510571889089234</v>
      </c>
      <c r="E340">
        <v>75</v>
      </c>
      <c r="F340">
        <v>0.22526162299999999</v>
      </c>
      <c r="G340">
        <v>0.62427174900000004</v>
      </c>
    </row>
    <row r="341" spans="1:7">
      <c r="A341">
        <v>44</v>
      </c>
      <c r="B341">
        <v>64</v>
      </c>
      <c r="C341">
        <f t="shared" si="13"/>
        <v>0.56510571889089234</v>
      </c>
      <c r="D341">
        <f t="shared" si="14"/>
        <v>0.56510571889089234</v>
      </c>
      <c r="E341">
        <v>62</v>
      </c>
      <c r="F341">
        <v>0.378371497</v>
      </c>
      <c r="G341">
        <v>0.62541745100000001</v>
      </c>
    </row>
    <row r="342" spans="1:7">
      <c r="A342">
        <v>28</v>
      </c>
      <c r="B342">
        <v>64</v>
      </c>
      <c r="C342">
        <f t="shared" si="13"/>
        <v>0.56510571889089234</v>
      </c>
      <c r="D342">
        <f t="shared" si="14"/>
        <v>0.56510571889089234</v>
      </c>
      <c r="E342">
        <v>36</v>
      </c>
      <c r="F342">
        <v>0.936592235</v>
      </c>
      <c r="G342">
        <v>0.62685743000000005</v>
      </c>
    </row>
    <row r="343" spans="1:7">
      <c r="A343">
        <v>84</v>
      </c>
      <c r="B343">
        <v>65</v>
      </c>
      <c r="C343">
        <f t="shared" si="13"/>
        <v>0.60143188844790618</v>
      </c>
      <c r="D343">
        <f t="shared" si="14"/>
        <v>0.60143188844790618</v>
      </c>
      <c r="E343">
        <v>1</v>
      </c>
      <c r="F343">
        <v>0.70104559300000002</v>
      </c>
      <c r="G343">
        <v>0.62767159500000003</v>
      </c>
    </row>
    <row r="344" spans="1:7">
      <c r="A344">
        <v>89</v>
      </c>
      <c r="B344">
        <v>66</v>
      </c>
      <c r="C344">
        <f t="shared" si="13"/>
        <v>0.63775805800491991</v>
      </c>
      <c r="D344">
        <f t="shared" si="14"/>
        <v>0.63775805800491991</v>
      </c>
      <c r="E344">
        <v>23</v>
      </c>
      <c r="F344">
        <v>0.13805700400000001</v>
      </c>
      <c r="G344">
        <v>0.62848819499999997</v>
      </c>
    </row>
    <row r="345" spans="1:7">
      <c r="A345">
        <v>33</v>
      </c>
      <c r="B345">
        <v>67</v>
      </c>
      <c r="C345">
        <f t="shared" si="13"/>
        <v>0.67408422756193376</v>
      </c>
      <c r="D345">
        <f t="shared" si="14"/>
        <v>0.67408422756193376</v>
      </c>
      <c r="E345">
        <v>32</v>
      </c>
      <c r="F345">
        <v>0.51381945100000004</v>
      </c>
      <c r="G345">
        <v>0.63308317599999997</v>
      </c>
    </row>
    <row r="346" spans="1:7">
      <c r="A346">
        <v>62</v>
      </c>
      <c r="B346">
        <v>67</v>
      </c>
      <c r="C346">
        <f t="shared" si="13"/>
        <v>0.67408422756193376</v>
      </c>
      <c r="D346">
        <f t="shared" si="14"/>
        <v>0.67408422756193376</v>
      </c>
      <c r="E346">
        <v>26</v>
      </c>
      <c r="F346">
        <v>0.48319221099999998</v>
      </c>
      <c r="G346">
        <v>0.63391607900000002</v>
      </c>
    </row>
    <row r="347" spans="1:7">
      <c r="A347">
        <v>61</v>
      </c>
      <c r="B347">
        <v>68</v>
      </c>
      <c r="C347">
        <f t="shared" si="13"/>
        <v>0.7104103971189476</v>
      </c>
      <c r="D347">
        <f t="shared" si="14"/>
        <v>0.7104103971189476</v>
      </c>
      <c r="E347">
        <v>72</v>
      </c>
      <c r="F347">
        <v>5.7576209000000003E-2</v>
      </c>
      <c r="G347">
        <v>0.63573867399999995</v>
      </c>
    </row>
    <row r="348" spans="1:7">
      <c r="A348">
        <v>28</v>
      </c>
      <c r="B348">
        <v>68</v>
      </c>
      <c r="C348">
        <f t="shared" si="13"/>
        <v>0.7104103971189476</v>
      </c>
      <c r="D348">
        <f t="shared" si="14"/>
        <v>0.7104103971189476</v>
      </c>
      <c r="E348">
        <v>24</v>
      </c>
      <c r="F348">
        <v>1.6759939000000001E-2</v>
      </c>
      <c r="G348">
        <v>0.63711714600000002</v>
      </c>
    </row>
    <row r="349" spans="1:7">
      <c r="A349">
        <v>83</v>
      </c>
      <c r="B349">
        <v>69</v>
      </c>
      <c r="C349">
        <f t="shared" si="13"/>
        <v>0.74673656667596144</v>
      </c>
      <c r="D349">
        <f t="shared" si="14"/>
        <v>0.74673656667596144</v>
      </c>
      <c r="E349">
        <v>15</v>
      </c>
      <c r="F349">
        <v>0.74933323699999999</v>
      </c>
      <c r="G349">
        <v>0.63769555600000005</v>
      </c>
    </row>
    <row r="350" spans="1:7">
      <c r="A350">
        <v>23</v>
      </c>
      <c r="B350">
        <v>70</v>
      </c>
      <c r="C350">
        <f t="shared" si="13"/>
        <v>0.78306273623297529</v>
      </c>
      <c r="D350">
        <f t="shared" si="14"/>
        <v>0.78306273623297529</v>
      </c>
      <c r="E350">
        <v>12</v>
      </c>
      <c r="F350">
        <v>0.35837920000000001</v>
      </c>
      <c r="G350">
        <v>0.639507614</v>
      </c>
    </row>
    <row r="351" spans="1:7">
      <c r="A351">
        <v>15</v>
      </c>
      <c r="B351">
        <v>71</v>
      </c>
      <c r="C351">
        <f t="shared" si="13"/>
        <v>0.81938890578998913</v>
      </c>
      <c r="D351">
        <f t="shared" si="14"/>
        <v>0.81938890578998913</v>
      </c>
      <c r="E351">
        <v>17</v>
      </c>
      <c r="F351">
        <v>0.50453062400000004</v>
      </c>
      <c r="G351">
        <v>0.64045898400000001</v>
      </c>
    </row>
    <row r="352" spans="1:7">
      <c r="A352">
        <v>52</v>
      </c>
      <c r="B352">
        <v>71</v>
      </c>
      <c r="C352">
        <f t="shared" si="13"/>
        <v>0.81938890578998913</v>
      </c>
      <c r="D352">
        <f t="shared" si="14"/>
        <v>0.81938890578998913</v>
      </c>
      <c r="E352">
        <v>89</v>
      </c>
      <c r="F352">
        <v>4.3110382000000003E-2</v>
      </c>
      <c r="G352">
        <v>0.64208729200000003</v>
      </c>
    </row>
    <row r="353" spans="1:7">
      <c r="A353">
        <v>1</v>
      </c>
      <c r="B353">
        <v>72</v>
      </c>
      <c r="C353">
        <f t="shared" si="13"/>
        <v>0.85571507534700286</v>
      </c>
      <c r="D353">
        <f t="shared" si="14"/>
        <v>0.85571507534700286</v>
      </c>
      <c r="E353">
        <v>52</v>
      </c>
      <c r="F353">
        <v>0.310243457</v>
      </c>
      <c r="G353">
        <v>0.64704683200000002</v>
      </c>
    </row>
    <row r="354" spans="1:7">
      <c r="A354">
        <v>47</v>
      </c>
      <c r="B354">
        <v>72</v>
      </c>
      <c r="C354">
        <f t="shared" si="13"/>
        <v>0.85571507534700286</v>
      </c>
      <c r="D354">
        <f t="shared" si="14"/>
        <v>0.85571507534700286</v>
      </c>
      <c r="E354">
        <v>1</v>
      </c>
      <c r="F354">
        <v>0.229440687</v>
      </c>
      <c r="G354">
        <v>0.64745497500000004</v>
      </c>
    </row>
    <row r="355" spans="1:7">
      <c r="A355">
        <v>85</v>
      </c>
      <c r="B355">
        <v>73</v>
      </c>
      <c r="C355">
        <f t="shared" si="13"/>
        <v>0.89204124490401671</v>
      </c>
      <c r="D355">
        <f t="shared" si="14"/>
        <v>0.89204124490401671</v>
      </c>
      <c r="E355">
        <v>63</v>
      </c>
      <c r="F355">
        <v>0.93675472400000004</v>
      </c>
      <c r="G355">
        <v>0.64750970299999999</v>
      </c>
    </row>
    <row r="356" spans="1:7">
      <c r="A356">
        <v>7</v>
      </c>
      <c r="B356">
        <v>74</v>
      </c>
      <c r="C356">
        <f t="shared" si="13"/>
        <v>0.92836741446103055</v>
      </c>
      <c r="D356">
        <f t="shared" si="14"/>
        <v>0.92836741446103055</v>
      </c>
      <c r="E356">
        <v>31</v>
      </c>
      <c r="F356">
        <v>0.30105609300000002</v>
      </c>
      <c r="G356">
        <v>0.65267913099999997</v>
      </c>
    </row>
    <row r="357" spans="1:7">
      <c r="A357">
        <v>35</v>
      </c>
      <c r="B357">
        <v>74</v>
      </c>
      <c r="C357">
        <f t="shared" si="13"/>
        <v>0.92836741446103055</v>
      </c>
      <c r="D357">
        <f t="shared" si="14"/>
        <v>0.92836741446103055</v>
      </c>
      <c r="E357">
        <v>44</v>
      </c>
      <c r="F357">
        <v>0.115182352</v>
      </c>
      <c r="G357">
        <v>0.65489685799999997</v>
      </c>
    </row>
    <row r="358" spans="1:7">
      <c r="A358">
        <v>23</v>
      </c>
      <c r="B358">
        <v>75</v>
      </c>
      <c r="C358">
        <f t="shared" si="13"/>
        <v>0.96469358401804439</v>
      </c>
      <c r="D358">
        <f t="shared" si="14"/>
        <v>0.96469358401804439</v>
      </c>
      <c r="E358">
        <v>22</v>
      </c>
      <c r="F358">
        <v>2.2205181000000001E-2</v>
      </c>
      <c r="G358">
        <v>0.65681035300000001</v>
      </c>
    </row>
    <row r="359" spans="1:7">
      <c r="A359">
        <v>87</v>
      </c>
      <c r="B359">
        <v>75</v>
      </c>
      <c r="C359">
        <f t="shared" si="13"/>
        <v>0.96469358401804439</v>
      </c>
      <c r="D359">
        <f t="shared" si="14"/>
        <v>0.96469358401804439</v>
      </c>
      <c r="E359">
        <v>94</v>
      </c>
      <c r="F359">
        <v>0.91625394199999999</v>
      </c>
      <c r="G359">
        <v>0.65694772899999998</v>
      </c>
    </row>
    <row r="360" spans="1:7">
      <c r="A360">
        <v>26</v>
      </c>
      <c r="B360">
        <v>75</v>
      </c>
      <c r="C360">
        <f t="shared" si="13"/>
        <v>0.96469358401804439</v>
      </c>
      <c r="D360">
        <f t="shared" si="14"/>
        <v>0.96469358401804439</v>
      </c>
      <c r="E360">
        <v>73</v>
      </c>
      <c r="F360">
        <v>0.484407737</v>
      </c>
      <c r="G360">
        <v>0.65699219799999997</v>
      </c>
    </row>
    <row r="361" spans="1:7">
      <c r="A361">
        <v>41</v>
      </c>
      <c r="B361">
        <v>75</v>
      </c>
      <c r="C361">
        <f t="shared" si="13"/>
        <v>0.96469358401804439</v>
      </c>
      <c r="D361">
        <f t="shared" si="14"/>
        <v>0.96469358401804439</v>
      </c>
      <c r="E361">
        <v>6</v>
      </c>
      <c r="F361">
        <v>0.31221768900000002</v>
      </c>
      <c r="G361">
        <v>0.65989376</v>
      </c>
    </row>
    <row r="362" spans="1:7">
      <c r="A362">
        <v>94</v>
      </c>
      <c r="B362">
        <v>75</v>
      </c>
      <c r="C362">
        <f t="shared" si="13"/>
        <v>0.96469358401804439</v>
      </c>
      <c r="D362">
        <f t="shared" si="14"/>
        <v>0.96469358401804439</v>
      </c>
      <c r="E362">
        <v>20</v>
      </c>
      <c r="F362">
        <v>4.5634024000000002E-2</v>
      </c>
      <c r="G362">
        <v>0.66349029299999995</v>
      </c>
    </row>
    <row r="363" spans="1:7">
      <c r="A363">
        <v>77</v>
      </c>
      <c r="B363">
        <v>75</v>
      </c>
      <c r="C363">
        <f t="shared" si="13"/>
        <v>0.96469358401804439</v>
      </c>
      <c r="D363">
        <f t="shared" si="14"/>
        <v>0.96469358401804439</v>
      </c>
      <c r="E363">
        <v>100</v>
      </c>
      <c r="F363">
        <v>3.5412389000000002E-2</v>
      </c>
      <c r="G363">
        <v>0.66379770199999999</v>
      </c>
    </row>
    <row r="364" spans="1:7">
      <c r="A364">
        <v>62</v>
      </c>
      <c r="B364">
        <v>75</v>
      </c>
      <c r="C364">
        <f t="shared" si="13"/>
        <v>0.96469358401804439</v>
      </c>
      <c r="D364">
        <f t="shared" si="14"/>
        <v>0.96469358401804439</v>
      </c>
      <c r="E364">
        <v>59</v>
      </c>
      <c r="F364">
        <v>0.40833025099999998</v>
      </c>
      <c r="G364">
        <v>0.66823774700000005</v>
      </c>
    </row>
    <row r="365" spans="1:7">
      <c r="A365">
        <v>23</v>
      </c>
      <c r="B365">
        <v>75</v>
      </c>
      <c r="C365">
        <f t="shared" si="13"/>
        <v>0.96469358401804439</v>
      </c>
      <c r="D365">
        <f t="shared" si="14"/>
        <v>0.96469358401804439</v>
      </c>
      <c r="E365">
        <v>95</v>
      </c>
      <c r="F365">
        <v>0.68671377600000005</v>
      </c>
      <c r="G365">
        <v>0.67210166800000004</v>
      </c>
    </row>
    <row r="366" spans="1:7">
      <c r="A366">
        <v>40</v>
      </c>
      <c r="B366">
        <v>76</v>
      </c>
      <c r="C366">
        <f t="shared" si="13"/>
        <v>1.0010197535750582</v>
      </c>
      <c r="D366">
        <f t="shared" si="14"/>
        <v>1.0010197535750582</v>
      </c>
      <c r="E366">
        <v>16</v>
      </c>
      <c r="F366">
        <v>0.92777762399999997</v>
      </c>
      <c r="G366">
        <v>0.67249889699999998</v>
      </c>
    </row>
    <row r="367" spans="1:7">
      <c r="A367">
        <v>54</v>
      </c>
      <c r="B367">
        <v>76</v>
      </c>
      <c r="C367">
        <f t="shared" si="13"/>
        <v>1.0010197535750582</v>
      </c>
      <c r="D367">
        <f t="shared" si="14"/>
        <v>1.0010197535750582</v>
      </c>
      <c r="E367">
        <v>90</v>
      </c>
      <c r="F367">
        <v>0.26905760200000001</v>
      </c>
      <c r="G367">
        <v>0.67394472999999999</v>
      </c>
    </row>
    <row r="368" spans="1:7">
      <c r="A368">
        <v>59</v>
      </c>
      <c r="B368">
        <v>76</v>
      </c>
      <c r="C368">
        <f t="shared" si="13"/>
        <v>1.0010197535750582</v>
      </c>
      <c r="D368">
        <f t="shared" si="14"/>
        <v>1.0010197535750582</v>
      </c>
      <c r="E368">
        <v>38</v>
      </c>
      <c r="F368">
        <v>0.91561745699999997</v>
      </c>
      <c r="G368">
        <v>0.676992818</v>
      </c>
    </row>
    <row r="369" spans="1:7">
      <c r="A369">
        <v>79</v>
      </c>
      <c r="B369">
        <v>76</v>
      </c>
      <c r="C369">
        <f t="shared" si="13"/>
        <v>1.0010197535750582</v>
      </c>
      <c r="D369">
        <f t="shared" si="14"/>
        <v>1.0010197535750582</v>
      </c>
      <c r="E369">
        <v>39</v>
      </c>
      <c r="F369">
        <v>4.4521307000000003E-2</v>
      </c>
      <c r="G369">
        <v>0.67831841199999998</v>
      </c>
    </row>
    <row r="370" spans="1:7">
      <c r="A370">
        <v>98</v>
      </c>
      <c r="B370">
        <v>76</v>
      </c>
      <c r="C370">
        <f t="shared" si="13"/>
        <v>1.0010197535750582</v>
      </c>
      <c r="D370">
        <f t="shared" si="14"/>
        <v>1.0010197535750582</v>
      </c>
      <c r="E370">
        <v>53</v>
      </c>
      <c r="F370">
        <v>0.13911367399999999</v>
      </c>
      <c r="G370">
        <v>0.68093665400000003</v>
      </c>
    </row>
    <row r="371" spans="1:7">
      <c r="A371">
        <v>18</v>
      </c>
      <c r="B371">
        <v>76</v>
      </c>
      <c r="C371">
        <f t="shared" si="13"/>
        <v>1.0010197535750582</v>
      </c>
      <c r="D371">
        <f t="shared" si="14"/>
        <v>1.0010197535750582</v>
      </c>
      <c r="E371">
        <v>81</v>
      </c>
      <c r="F371">
        <v>0.44594340900000001</v>
      </c>
      <c r="G371">
        <v>0.68224788000000003</v>
      </c>
    </row>
    <row r="372" spans="1:7">
      <c r="A372">
        <v>20</v>
      </c>
      <c r="B372">
        <v>77</v>
      </c>
      <c r="C372">
        <f t="shared" si="13"/>
        <v>1.0373459231320721</v>
      </c>
      <c r="D372">
        <f t="shared" si="14"/>
        <v>1.0373459231320721</v>
      </c>
      <c r="E372">
        <v>92</v>
      </c>
      <c r="F372">
        <v>0.103947442</v>
      </c>
      <c r="G372">
        <v>0.682353557</v>
      </c>
    </row>
    <row r="373" spans="1:7">
      <c r="A373">
        <v>4</v>
      </c>
      <c r="B373">
        <v>77</v>
      </c>
      <c r="C373">
        <f t="shared" si="13"/>
        <v>1.0373459231320721</v>
      </c>
      <c r="D373">
        <f t="shared" si="14"/>
        <v>1.0373459231320721</v>
      </c>
      <c r="E373">
        <v>26</v>
      </c>
      <c r="F373">
        <v>0.23990313099999999</v>
      </c>
      <c r="G373">
        <v>0.68600012899999996</v>
      </c>
    </row>
    <row r="374" spans="1:7">
      <c r="A374">
        <v>84</v>
      </c>
      <c r="B374">
        <v>77</v>
      </c>
      <c r="C374">
        <f t="shared" si="13"/>
        <v>1.0373459231320721</v>
      </c>
      <c r="D374">
        <f t="shared" si="14"/>
        <v>1.0373459231320721</v>
      </c>
      <c r="E374">
        <v>53</v>
      </c>
      <c r="F374">
        <v>0.594459764</v>
      </c>
      <c r="G374">
        <v>0.68637388399999999</v>
      </c>
    </row>
    <row r="375" spans="1:7">
      <c r="A375">
        <v>72</v>
      </c>
      <c r="B375">
        <v>78</v>
      </c>
      <c r="C375">
        <f t="shared" si="13"/>
        <v>1.0736720926890859</v>
      </c>
      <c r="D375">
        <f t="shared" si="14"/>
        <v>1.0736720926890859</v>
      </c>
      <c r="E375">
        <v>69</v>
      </c>
      <c r="F375">
        <v>0.15270940199999999</v>
      </c>
      <c r="G375">
        <v>0.687881929</v>
      </c>
    </row>
    <row r="376" spans="1:7">
      <c r="A376">
        <v>18</v>
      </c>
      <c r="B376">
        <v>78</v>
      </c>
      <c r="C376">
        <f t="shared" si="13"/>
        <v>1.0736720926890859</v>
      </c>
      <c r="D376">
        <f t="shared" si="14"/>
        <v>1.0736720926890859</v>
      </c>
      <c r="E376">
        <v>84</v>
      </c>
      <c r="F376">
        <v>0.56935172099999998</v>
      </c>
      <c r="G376">
        <v>0.690055062</v>
      </c>
    </row>
    <row r="377" spans="1:7">
      <c r="A377">
        <v>35</v>
      </c>
      <c r="B377">
        <v>79</v>
      </c>
      <c r="C377">
        <f t="shared" si="13"/>
        <v>1.1099982622460998</v>
      </c>
      <c r="D377">
        <f t="shared" si="14"/>
        <v>1.1099982622460998</v>
      </c>
      <c r="E377">
        <v>27</v>
      </c>
      <c r="F377">
        <v>0.23713273900000001</v>
      </c>
      <c r="G377">
        <v>0.69105333400000002</v>
      </c>
    </row>
    <row r="378" spans="1:7">
      <c r="A378">
        <v>7</v>
      </c>
      <c r="B378">
        <v>79</v>
      </c>
      <c r="C378">
        <f t="shared" si="13"/>
        <v>1.1099982622460998</v>
      </c>
      <c r="D378">
        <f t="shared" si="14"/>
        <v>1.1099982622460998</v>
      </c>
      <c r="E378">
        <v>45</v>
      </c>
      <c r="F378">
        <v>0.95616447199999999</v>
      </c>
      <c r="G378">
        <v>0.69598963899999999</v>
      </c>
    </row>
    <row r="379" spans="1:7">
      <c r="A379">
        <v>49</v>
      </c>
      <c r="B379">
        <v>79</v>
      </c>
      <c r="C379">
        <f t="shared" si="13"/>
        <v>1.1099982622460998</v>
      </c>
      <c r="D379">
        <f t="shared" si="14"/>
        <v>1.1099982622460998</v>
      </c>
      <c r="E379">
        <v>76</v>
      </c>
      <c r="F379">
        <v>0.94200589999999995</v>
      </c>
      <c r="G379">
        <v>0.69614437399999995</v>
      </c>
    </row>
    <row r="380" spans="1:7">
      <c r="A380">
        <v>56</v>
      </c>
      <c r="B380">
        <v>79</v>
      </c>
      <c r="C380">
        <f t="shared" si="13"/>
        <v>1.1099982622460998</v>
      </c>
      <c r="D380">
        <f t="shared" si="14"/>
        <v>1.1099982622460998</v>
      </c>
      <c r="E380">
        <v>26</v>
      </c>
      <c r="F380">
        <v>0.69106056199999999</v>
      </c>
      <c r="G380">
        <v>0.69666687500000002</v>
      </c>
    </row>
    <row r="381" spans="1:7">
      <c r="A381">
        <v>48</v>
      </c>
      <c r="B381">
        <v>79</v>
      </c>
      <c r="C381">
        <f t="shared" si="13"/>
        <v>1.1099982622460998</v>
      </c>
      <c r="D381">
        <f t="shared" si="14"/>
        <v>1.1099982622460998</v>
      </c>
      <c r="E381">
        <v>96</v>
      </c>
      <c r="F381">
        <v>0.27740742600000001</v>
      </c>
      <c r="G381">
        <v>0.69991382700000004</v>
      </c>
    </row>
    <row r="382" spans="1:7">
      <c r="A382">
        <v>81</v>
      </c>
      <c r="B382">
        <v>79</v>
      </c>
      <c r="C382">
        <f t="shared" si="13"/>
        <v>1.1099982622460998</v>
      </c>
      <c r="D382">
        <f t="shared" si="14"/>
        <v>1.1099982622460998</v>
      </c>
      <c r="E382">
        <v>76</v>
      </c>
      <c r="F382">
        <v>0.89008921799999996</v>
      </c>
      <c r="G382">
        <v>0.701223755</v>
      </c>
    </row>
    <row r="383" spans="1:7">
      <c r="A383">
        <v>25</v>
      </c>
      <c r="B383">
        <v>79</v>
      </c>
      <c r="C383">
        <f t="shared" si="13"/>
        <v>1.1099982622460998</v>
      </c>
      <c r="D383">
        <f t="shared" si="14"/>
        <v>1.1099982622460998</v>
      </c>
      <c r="E383">
        <v>7</v>
      </c>
      <c r="F383">
        <v>0.91571772399999996</v>
      </c>
      <c r="G383">
        <v>0.70254533100000005</v>
      </c>
    </row>
    <row r="384" spans="1:7">
      <c r="A384">
        <v>97</v>
      </c>
      <c r="B384">
        <v>80</v>
      </c>
      <c r="C384">
        <f t="shared" si="13"/>
        <v>1.1463244318031136</v>
      </c>
      <c r="D384">
        <f t="shared" si="14"/>
        <v>1.1463244318031136</v>
      </c>
      <c r="E384">
        <v>63</v>
      </c>
      <c r="F384">
        <v>0.90818596799999995</v>
      </c>
      <c r="G384">
        <v>0.70380471600000005</v>
      </c>
    </row>
    <row r="385" spans="1:7">
      <c r="A385">
        <v>99</v>
      </c>
      <c r="B385">
        <v>80</v>
      </c>
      <c r="C385">
        <f t="shared" si="13"/>
        <v>1.1463244318031136</v>
      </c>
      <c r="D385">
        <f t="shared" si="14"/>
        <v>1.1463244318031136</v>
      </c>
      <c r="E385">
        <v>69</v>
      </c>
      <c r="F385">
        <v>0.482165805</v>
      </c>
      <c r="G385">
        <v>0.70544533099999995</v>
      </c>
    </row>
    <row r="386" spans="1:7">
      <c r="A386">
        <v>65</v>
      </c>
      <c r="B386">
        <v>80</v>
      </c>
      <c r="C386">
        <f t="shared" si="13"/>
        <v>1.1463244318031136</v>
      </c>
      <c r="D386">
        <f t="shared" si="14"/>
        <v>1.1463244318031136</v>
      </c>
      <c r="E386">
        <v>88</v>
      </c>
      <c r="F386">
        <v>0.98288200199999998</v>
      </c>
      <c r="G386">
        <v>0.70632156300000004</v>
      </c>
    </row>
    <row r="387" spans="1:7">
      <c r="A387">
        <v>91</v>
      </c>
      <c r="B387">
        <v>80</v>
      </c>
      <c r="C387">
        <f t="shared" ref="C387:C450" si="15">(B387-L$3)/L$4</f>
        <v>1.1463244318031136</v>
      </c>
      <c r="D387">
        <f t="shared" ref="D387:D450" si="16">STANDARDIZE(B$2:B$506,L$3,L$4)</f>
        <v>1.1463244318031136</v>
      </c>
      <c r="E387">
        <v>23</v>
      </c>
      <c r="F387">
        <v>0.45185618700000002</v>
      </c>
      <c r="G387">
        <v>0.70702610200000005</v>
      </c>
    </row>
    <row r="388" spans="1:7">
      <c r="A388">
        <v>53</v>
      </c>
      <c r="B388">
        <v>80</v>
      </c>
      <c r="C388">
        <f t="shared" si="15"/>
        <v>1.1463244318031136</v>
      </c>
      <c r="D388">
        <f t="shared" si="16"/>
        <v>1.1463244318031136</v>
      </c>
      <c r="E388">
        <v>14</v>
      </c>
      <c r="F388">
        <v>0.24043446900000001</v>
      </c>
      <c r="G388">
        <v>0.71112377299999996</v>
      </c>
    </row>
    <row r="389" spans="1:7">
      <c r="A389">
        <v>64</v>
      </c>
      <c r="B389">
        <v>80</v>
      </c>
      <c r="C389">
        <f t="shared" si="15"/>
        <v>1.1463244318031136</v>
      </c>
      <c r="D389">
        <f t="shared" si="16"/>
        <v>1.1463244318031136</v>
      </c>
      <c r="E389">
        <v>25</v>
      </c>
      <c r="F389">
        <v>0.66736658100000001</v>
      </c>
      <c r="G389">
        <v>0.71314123200000001</v>
      </c>
    </row>
    <row r="390" spans="1:7">
      <c r="A390">
        <v>95</v>
      </c>
      <c r="B390">
        <v>80</v>
      </c>
      <c r="C390">
        <f t="shared" si="15"/>
        <v>1.1463244318031136</v>
      </c>
      <c r="D390">
        <f t="shared" si="16"/>
        <v>1.1463244318031136</v>
      </c>
      <c r="E390">
        <v>23</v>
      </c>
      <c r="F390">
        <v>0.40018870699999998</v>
      </c>
      <c r="G390">
        <v>0.71724282699999997</v>
      </c>
    </row>
    <row r="391" spans="1:7">
      <c r="A391">
        <v>74</v>
      </c>
      <c r="B391">
        <v>80</v>
      </c>
      <c r="C391">
        <f t="shared" si="15"/>
        <v>1.1463244318031136</v>
      </c>
      <c r="D391">
        <f t="shared" si="16"/>
        <v>1.1463244318031136</v>
      </c>
      <c r="E391">
        <v>16</v>
      </c>
      <c r="F391">
        <v>9.8495747999999994E-2</v>
      </c>
      <c r="G391">
        <v>0.71904414800000005</v>
      </c>
    </row>
    <row r="392" spans="1:7">
      <c r="A392">
        <v>56</v>
      </c>
      <c r="B392">
        <v>80</v>
      </c>
      <c r="C392">
        <f t="shared" si="15"/>
        <v>1.1463244318031136</v>
      </c>
      <c r="D392">
        <f t="shared" si="16"/>
        <v>1.1463244318031136</v>
      </c>
      <c r="E392">
        <v>69</v>
      </c>
      <c r="F392">
        <v>0.34706229100000002</v>
      </c>
      <c r="G392">
        <v>0.72034178800000004</v>
      </c>
    </row>
    <row r="393" spans="1:7">
      <c r="A393">
        <v>5</v>
      </c>
      <c r="B393">
        <v>80</v>
      </c>
      <c r="C393">
        <f t="shared" si="15"/>
        <v>1.1463244318031136</v>
      </c>
      <c r="D393">
        <f t="shared" si="16"/>
        <v>1.1463244318031136</v>
      </c>
      <c r="E393">
        <v>25</v>
      </c>
      <c r="F393">
        <v>0.93930599999999997</v>
      </c>
      <c r="G393">
        <v>0.72077868099999998</v>
      </c>
    </row>
    <row r="394" spans="1:7">
      <c r="A394">
        <v>18</v>
      </c>
      <c r="B394">
        <v>80</v>
      </c>
      <c r="C394">
        <f t="shared" si="15"/>
        <v>1.1463244318031136</v>
      </c>
      <c r="D394">
        <f t="shared" si="16"/>
        <v>1.1463244318031136</v>
      </c>
      <c r="E394">
        <v>50</v>
      </c>
      <c r="F394">
        <v>0.48757751500000002</v>
      </c>
      <c r="G394">
        <v>0.72079559599999998</v>
      </c>
    </row>
    <row r="395" spans="1:7">
      <c r="A395">
        <v>62</v>
      </c>
      <c r="B395">
        <v>81</v>
      </c>
      <c r="C395">
        <f t="shared" si="15"/>
        <v>1.1826506013601275</v>
      </c>
      <c r="D395">
        <f t="shared" si="16"/>
        <v>1.1826506013601275</v>
      </c>
      <c r="E395">
        <v>84</v>
      </c>
      <c r="F395">
        <v>0.169470651</v>
      </c>
      <c r="G395">
        <v>0.72583025300000004</v>
      </c>
    </row>
    <row r="396" spans="1:7">
      <c r="A396">
        <v>89</v>
      </c>
      <c r="B396">
        <v>81</v>
      </c>
      <c r="C396">
        <f t="shared" si="15"/>
        <v>1.1826506013601275</v>
      </c>
      <c r="D396">
        <f t="shared" si="16"/>
        <v>1.1826506013601275</v>
      </c>
      <c r="E396">
        <v>23</v>
      </c>
      <c r="F396">
        <v>0.72954360500000004</v>
      </c>
      <c r="G396">
        <v>0.72606787100000003</v>
      </c>
    </row>
    <row r="397" spans="1:7">
      <c r="A397">
        <v>36</v>
      </c>
      <c r="B397">
        <v>81</v>
      </c>
      <c r="C397">
        <f t="shared" si="15"/>
        <v>1.1826506013601275</v>
      </c>
      <c r="D397">
        <f t="shared" si="16"/>
        <v>1.1826506013601275</v>
      </c>
      <c r="E397">
        <v>48</v>
      </c>
      <c r="F397">
        <v>7.9778112999999998E-2</v>
      </c>
      <c r="G397">
        <v>0.73765803600000002</v>
      </c>
    </row>
    <row r="398" spans="1:7">
      <c r="A398">
        <v>1</v>
      </c>
      <c r="B398">
        <v>81</v>
      </c>
      <c r="C398">
        <f t="shared" si="15"/>
        <v>1.1826506013601275</v>
      </c>
      <c r="D398">
        <f t="shared" si="16"/>
        <v>1.1826506013601275</v>
      </c>
      <c r="E398">
        <v>88</v>
      </c>
      <c r="F398">
        <v>0.39029638</v>
      </c>
      <c r="G398">
        <v>0.73970856100000004</v>
      </c>
    </row>
    <row r="399" spans="1:7">
      <c r="A399">
        <v>12</v>
      </c>
      <c r="B399">
        <v>81</v>
      </c>
      <c r="C399">
        <f t="shared" si="15"/>
        <v>1.1826506013601275</v>
      </c>
      <c r="D399">
        <f t="shared" si="16"/>
        <v>1.1826506013601275</v>
      </c>
      <c r="E399">
        <v>82</v>
      </c>
      <c r="F399">
        <v>0.26323764599999999</v>
      </c>
      <c r="G399">
        <v>0.740462917</v>
      </c>
    </row>
    <row r="400" spans="1:7">
      <c r="A400">
        <v>3</v>
      </c>
      <c r="B400">
        <v>81</v>
      </c>
      <c r="C400">
        <f t="shared" si="15"/>
        <v>1.1826506013601275</v>
      </c>
      <c r="D400">
        <f t="shared" si="16"/>
        <v>1.1826506013601275</v>
      </c>
      <c r="E400">
        <v>53</v>
      </c>
      <c r="F400">
        <v>0.91128188799999998</v>
      </c>
      <c r="G400">
        <v>0.74102163399999998</v>
      </c>
    </row>
    <row r="401" spans="1:7">
      <c r="A401">
        <v>7</v>
      </c>
      <c r="B401">
        <v>81</v>
      </c>
      <c r="C401">
        <f t="shared" si="15"/>
        <v>1.1826506013601275</v>
      </c>
      <c r="D401">
        <f t="shared" si="16"/>
        <v>1.1826506013601275</v>
      </c>
      <c r="E401">
        <v>11</v>
      </c>
      <c r="F401">
        <v>1.3449907000000001E-2</v>
      </c>
      <c r="G401">
        <v>0.74251732199999998</v>
      </c>
    </row>
    <row r="402" spans="1:7">
      <c r="A402">
        <v>24</v>
      </c>
      <c r="B402">
        <v>81</v>
      </c>
      <c r="C402">
        <f t="shared" si="15"/>
        <v>1.1826506013601275</v>
      </c>
      <c r="D402">
        <f t="shared" si="16"/>
        <v>1.1826506013601275</v>
      </c>
      <c r="E402">
        <v>81</v>
      </c>
      <c r="F402">
        <v>0.41425294400000001</v>
      </c>
      <c r="G402">
        <v>0.74349542700000004</v>
      </c>
    </row>
    <row r="403" spans="1:7">
      <c r="A403">
        <v>5</v>
      </c>
      <c r="B403">
        <v>81</v>
      </c>
      <c r="C403">
        <f t="shared" si="15"/>
        <v>1.1826506013601275</v>
      </c>
      <c r="D403">
        <f t="shared" si="16"/>
        <v>1.1826506013601275</v>
      </c>
      <c r="E403">
        <v>79</v>
      </c>
      <c r="F403">
        <v>0.108697292</v>
      </c>
      <c r="G403">
        <v>0.74685614499999997</v>
      </c>
    </row>
    <row r="404" spans="1:7">
      <c r="A404">
        <v>65</v>
      </c>
      <c r="B404">
        <v>81</v>
      </c>
      <c r="C404">
        <f t="shared" si="15"/>
        <v>1.1826506013601275</v>
      </c>
      <c r="D404">
        <f t="shared" si="16"/>
        <v>1.1826506013601275</v>
      </c>
      <c r="E404">
        <v>33</v>
      </c>
      <c r="F404">
        <v>0.72186017300000005</v>
      </c>
      <c r="G404">
        <v>0.74855207599999996</v>
      </c>
    </row>
    <row r="405" spans="1:7">
      <c r="A405">
        <v>22</v>
      </c>
      <c r="B405">
        <v>81</v>
      </c>
      <c r="C405">
        <f t="shared" si="15"/>
        <v>1.1826506013601275</v>
      </c>
      <c r="D405">
        <f t="shared" si="16"/>
        <v>1.1826506013601275</v>
      </c>
      <c r="E405">
        <v>33</v>
      </c>
      <c r="F405">
        <v>0.87382964900000004</v>
      </c>
      <c r="G405">
        <v>0.75045123199999997</v>
      </c>
    </row>
    <row r="406" spans="1:7">
      <c r="A406">
        <v>87</v>
      </c>
      <c r="B406">
        <v>81</v>
      </c>
      <c r="C406">
        <f t="shared" si="15"/>
        <v>1.1826506013601275</v>
      </c>
      <c r="D406">
        <f t="shared" si="16"/>
        <v>1.1826506013601275</v>
      </c>
      <c r="E406">
        <v>24</v>
      </c>
      <c r="F406">
        <v>0.894451569</v>
      </c>
      <c r="G406">
        <v>0.751472794</v>
      </c>
    </row>
    <row r="407" spans="1:7">
      <c r="A407">
        <v>39</v>
      </c>
      <c r="B407">
        <v>81</v>
      </c>
      <c r="C407">
        <f t="shared" si="15"/>
        <v>1.1826506013601275</v>
      </c>
      <c r="D407">
        <f t="shared" si="16"/>
        <v>1.1826506013601275</v>
      </c>
      <c r="E407">
        <v>25</v>
      </c>
      <c r="F407">
        <v>0.22249157899999999</v>
      </c>
      <c r="G407">
        <v>0.751748682</v>
      </c>
    </row>
    <row r="408" spans="1:7">
      <c r="A408">
        <v>96</v>
      </c>
      <c r="B408">
        <v>82</v>
      </c>
      <c r="C408">
        <f t="shared" si="15"/>
        <v>1.2189767709171411</v>
      </c>
      <c r="D408">
        <f t="shared" si="16"/>
        <v>1.2189767709171411</v>
      </c>
      <c r="E408">
        <v>53</v>
      </c>
      <c r="F408">
        <v>0.67030623700000003</v>
      </c>
      <c r="G408">
        <v>0.75558288200000001</v>
      </c>
    </row>
    <row r="409" spans="1:7">
      <c r="A409">
        <v>66</v>
      </c>
      <c r="B409">
        <v>82</v>
      </c>
      <c r="C409">
        <f t="shared" si="15"/>
        <v>1.2189767709171411</v>
      </c>
      <c r="D409">
        <f t="shared" si="16"/>
        <v>1.2189767709171411</v>
      </c>
      <c r="E409">
        <v>2</v>
      </c>
      <c r="F409">
        <v>0.101327423</v>
      </c>
      <c r="G409">
        <v>0.756910627</v>
      </c>
    </row>
    <row r="410" spans="1:7">
      <c r="A410">
        <v>89</v>
      </c>
      <c r="B410">
        <v>82</v>
      </c>
      <c r="C410">
        <f t="shared" si="15"/>
        <v>1.2189767709171411</v>
      </c>
      <c r="D410">
        <f t="shared" si="16"/>
        <v>1.2189767709171411</v>
      </c>
      <c r="E410">
        <v>35</v>
      </c>
      <c r="F410">
        <v>0.46419811100000002</v>
      </c>
      <c r="G410">
        <v>0.75897156399999999</v>
      </c>
    </row>
    <row r="411" spans="1:7">
      <c r="A411">
        <v>63</v>
      </c>
      <c r="B411">
        <v>82</v>
      </c>
      <c r="C411">
        <f t="shared" si="15"/>
        <v>1.2189767709171411</v>
      </c>
      <c r="D411">
        <f t="shared" si="16"/>
        <v>1.2189767709171411</v>
      </c>
      <c r="E411">
        <v>24</v>
      </c>
      <c r="F411">
        <v>0.640217657</v>
      </c>
      <c r="G411">
        <v>0.76217571200000001</v>
      </c>
    </row>
    <row r="412" spans="1:7">
      <c r="A412">
        <v>28</v>
      </c>
      <c r="B412">
        <v>82</v>
      </c>
      <c r="C412">
        <f t="shared" si="15"/>
        <v>1.2189767709171411</v>
      </c>
      <c r="D412">
        <f t="shared" si="16"/>
        <v>1.2189767709171411</v>
      </c>
      <c r="E412">
        <v>26</v>
      </c>
      <c r="F412">
        <v>3.8944905000000002E-2</v>
      </c>
      <c r="G412">
        <v>0.765401365</v>
      </c>
    </row>
    <row r="413" spans="1:7">
      <c r="A413">
        <v>25</v>
      </c>
      <c r="B413">
        <v>82</v>
      </c>
      <c r="C413">
        <f t="shared" si="15"/>
        <v>1.2189767709171411</v>
      </c>
      <c r="D413">
        <f t="shared" si="16"/>
        <v>1.2189767709171411</v>
      </c>
      <c r="E413">
        <v>98</v>
      </c>
      <c r="F413">
        <v>0.63690513000000004</v>
      </c>
      <c r="G413">
        <v>0.76696715199999999</v>
      </c>
    </row>
    <row r="414" spans="1:7">
      <c r="A414">
        <v>71</v>
      </c>
      <c r="B414">
        <v>82</v>
      </c>
      <c r="C414">
        <f t="shared" si="15"/>
        <v>1.2189767709171411</v>
      </c>
      <c r="D414">
        <f t="shared" si="16"/>
        <v>1.2189767709171411</v>
      </c>
      <c r="E414">
        <v>16</v>
      </c>
      <c r="F414">
        <v>0.86213057100000001</v>
      </c>
      <c r="G414">
        <v>0.77816762699999997</v>
      </c>
    </row>
    <row r="415" spans="1:7">
      <c r="A415">
        <v>86</v>
      </c>
      <c r="B415">
        <v>82</v>
      </c>
      <c r="C415">
        <f t="shared" si="15"/>
        <v>1.2189767709171411</v>
      </c>
      <c r="D415">
        <f t="shared" si="16"/>
        <v>1.2189767709171411</v>
      </c>
      <c r="E415">
        <v>41</v>
      </c>
      <c r="F415">
        <v>8.2337179999999996E-2</v>
      </c>
      <c r="G415">
        <v>0.77916123900000001</v>
      </c>
    </row>
    <row r="416" spans="1:7">
      <c r="A416">
        <v>4</v>
      </c>
      <c r="B416">
        <v>83</v>
      </c>
      <c r="C416">
        <f t="shared" si="15"/>
        <v>1.2553029404741549</v>
      </c>
      <c r="D416">
        <f t="shared" si="16"/>
        <v>1.2553029404741549</v>
      </c>
      <c r="E416">
        <v>49</v>
      </c>
      <c r="F416">
        <v>0.87326908299999995</v>
      </c>
      <c r="G416">
        <v>0.78775834199999994</v>
      </c>
    </row>
    <row r="417" spans="1:7">
      <c r="A417">
        <v>84</v>
      </c>
      <c r="B417">
        <v>83</v>
      </c>
      <c r="C417">
        <f t="shared" si="15"/>
        <v>1.2553029404741549</v>
      </c>
      <c r="D417">
        <f t="shared" si="16"/>
        <v>1.2553029404741549</v>
      </c>
      <c r="E417">
        <v>89</v>
      </c>
      <c r="F417">
        <v>0.84821492799999998</v>
      </c>
      <c r="G417">
        <v>0.79024499800000003</v>
      </c>
    </row>
    <row r="418" spans="1:7">
      <c r="A418">
        <v>43</v>
      </c>
      <c r="B418">
        <v>83</v>
      </c>
      <c r="C418">
        <f t="shared" si="15"/>
        <v>1.2553029404741549</v>
      </c>
      <c r="D418">
        <f t="shared" si="16"/>
        <v>1.2553029404741549</v>
      </c>
      <c r="E418">
        <v>57</v>
      </c>
      <c r="F418">
        <v>0.49900926099999998</v>
      </c>
      <c r="G418">
        <v>0.79256976599999995</v>
      </c>
    </row>
    <row r="419" spans="1:7">
      <c r="A419">
        <v>52</v>
      </c>
      <c r="B419">
        <v>83</v>
      </c>
      <c r="C419">
        <f t="shared" si="15"/>
        <v>1.2553029404741549</v>
      </c>
      <c r="D419">
        <f t="shared" si="16"/>
        <v>1.2553029404741549</v>
      </c>
      <c r="E419">
        <v>16</v>
      </c>
      <c r="F419">
        <v>0.93442398900000001</v>
      </c>
      <c r="G419">
        <v>0.79558052700000004</v>
      </c>
    </row>
    <row r="420" spans="1:7">
      <c r="A420">
        <v>33</v>
      </c>
      <c r="B420">
        <v>83</v>
      </c>
      <c r="C420">
        <f t="shared" si="15"/>
        <v>1.2553029404741549</v>
      </c>
      <c r="D420">
        <f t="shared" si="16"/>
        <v>1.2553029404741549</v>
      </c>
      <c r="E420">
        <v>21</v>
      </c>
      <c r="F420">
        <v>0.81661831399999996</v>
      </c>
      <c r="G420">
        <v>0.79839567099999997</v>
      </c>
    </row>
    <row r="421" spans="1:7">
      <c r="A421">
        <v>74</v>
      </c>
      <c r="B421">
        <v>83</v>
      </c>
      <c r="C421">
        <f t="shared" si="15"/>
        <v>1.2553029404741549</v>
      </c>
      <c r="D421">
        <f t="shared" si="16"/>
        <v>1.2553029404741549</v>
      </c>
      <c r="E421">
        <v>88</v>
      </c>
      <c r="F421">
        <v>0.46130156900000002</v>
      </c>
      <c r="G421">
        <v>0.79892808999999998</v>
      </c>
    </row>
    <row r="422" spans="1:7">
      <c r="A422">
        <v>68</v>
      </c>
      <c r="B422">
        <v>83</v>
      </c>
      <c r="C422">
        <f t="shared" si="15"/>
        <v>1.2553029404741549</v>
      </c>
      <c r="D422">
        <f t="shared" si="16"/>
        <v>1.2553029404741549</v>
      </c>
      <c r="E422">
        <v>78</v>
      </c>
      <c r="F422">
        <v>0.79999351100000005</v>
      </c>
      <c r="G422">
        <v>0.80417686200000005</v>
      </c>
    </row>
    <row r="423" spans="1:7">
      <c r="A423">
        <v>61</v>
      </c>
      <c r="B423">
        <v>83</v>
      </c>
      <c r="C423">
        <f t="shared" si="15"/>
        <v>1.2553029404741549</v>
      </c>
      <c r="D423">
        <f t="shared" si="16"/>
        <v>1.2553029404741549</v>
      </c>
      <c r="E423">
        <v>13</v>
      </c>
      <c r="F423">
        <v>0.54069978799999996</v>
      </c>
      <c r="G423">
        <v>0.80430814699999997</v>
      </c>
    </row>
    <row r="424" spans="1:7">
      <c r="A424">
        <v>19</v>
      </c>
      <c r="B424">
        <v>83</v>
      </c>
      <c r="C424">
        <f t="shared" si="15"/>
        <v>1.2553029404741549</v>
      </c>
      <c r="D424">
        <f t="shared" si="16"/>
        <v>1.2553029404741549</v>
      </c>
      <c r="E424">
        <v>57</v>
      </c>
      <c r="F424">
        <v>0.88354300799999996</v>
      </c>
      <c r="G424">
        <v>0.80468359599999995</v>
      </c>
    </row>
    <row r="425" spans="1:7">
      <c r="A425">
        <v>4</v>
      </c>
      <c r="B425">
        <v>83</v>
      </c>
      <c r="C425">
        <f t="shared" si="15"/>
        <v>1.2553029404741549</v>
      </c>
      <c r="D425">
        <f t="shared" si="16"/>
        <v>1.2553029404741549</v>
      </c>
      <c r="E425">
        <v>85</v>
      </c>
      <c r="F425">
        <v>0.50493760499999996</v>
      </c>
      <c r="G425">
        <v>0.80758759400000002</v>
      </c>
    </row>
    <row r="426" spans="1:7">
      <c r="A426">
        <v>54</v>
      </c>
      <c r="B426">
        <v>83</v>
      </c>
      <c r="C426">
        <f t="shared" si="15"/>
        <v>1.2553029404741549</v>
      </c>
      <c r="D426">
        <f t="shared" si="16"/>
        <v>1.2553029404741549</v>
      </c>
      <c r="E426">
        <v>33</v>
      </c>
      <c r="F426">
        <v>0.95887376800000002</v>
      </c>
      <c r="G426">
        <v>0.80820082000000004</v>
      </c>
    </row>
    <row r="427" spans="1:7">
      <c r="A427">
        <v>96</v>
      </c>
      <c r="B427">
        <v>83</v>
      </c>
      <c r="C427">
        <f t="shared" si="15"/>
        <v>1.2553029404741549</v>
      </c>
      <c r="D427">
        <f t="shared" si="16"/>
        <v>1.2553029404741549</v>
      </c>
      <c r="E427">
        <v>58</v>
      </c>
      <c r="F427">
        <v>0.532548295</v>
      </c>
      <c r="G427">
        <v>0.82333204699999996</v>
      </c>
    </row>
    <row r="428" spans="1:7">
      <c r="A428">
        <v>30</v>
      </c>
      <c r="B428">
        <v>83</v>
      </c>
      <c r="C428">
        <f t="shared" si="15"/>
        <v>1.2553029404741549</v>
      </c>
      <c r="D428">
        <f t="shared" si="16"/>
        <v>1.2553029404741549</v>
      </c>
      <c r="E428">
        <v>24</v>
      </c>
      <c r="F428">
        <v>0.55329936099999999</v>
      </c>
      <c r="G428">
        <v>0.82378927400000002</v>
      </c>
    </row>
    <row r="429" spans="1:7">
      <c r="A429">
        <v>60</v>
      </c>
      <c r="B429">
        <v>83</v>
      </c>
      <c r="C429">
        <f t="shared" si="15"/>
        <v>1.2553029404741549</v>
      </c>
      <c r="D429">
        <f t="shared" si="16"/>
        <v>1.2553029404741549</v>
      </c>
      <c r="E429">
        <v>75</v>
      </c>
      <c r="F429">
        <v>0.88423573300000002</v>
      </c>
      <c r="G429">
        <v>0.82564259200000001</v>
      </c>
    </row>
    <row r="430" spans="1:7">
      <c r="A430">
        <v>16</v>
      </c>
      <c r="B430">
        <v>83</v>
      </c>
      <c r="C430">
        <f t="shared" si="15"/>
        <v>1.2553029404741549</v>
      </c>
      <c r="D430">
        <f t="shared" si="16"/>
        <v>1.2553029404741549</v>
      </c>
      <c r="E430">
        <v>76</v>
      </c>
      <c r="F430">
        <v>0.86675100599999999</v>
      </c>
      <c r="G430">
        <v>0.83142770899999996</v>
      </c>
    </row>
    <row r="431" spans="1:7">
      <c r="A431">
        <v>99</v>
      </c>
      <c r="B431">
        <v>83</v>
      </c>
      <c r="C431">
        <f t="shared" si="15"/>
        <v>1.2553029404741549</v>
      </c>
      <c r="D431">
        <f t="shared" si="16"/>
        <v>1.2553029404741549</v>
      </c>
      <c r="E431">
        <v>17</v>
      </c>
      <c r="F431">
        <v>0.36591941100000003</v>
      </c>
      <c r="G431">
        <v>0.83804515899999998</v>
      </c>
    </row>
    <row r="432" spans="1:7">
      <c r="A432">
        <v>71</v>
      </c>
      <c r="B432">
        <v>83</v>
      </c>
      <c r="C432">
        <f t="shared" si="15"/>
        <v>1.2553029404741549</v>
      </c>
      <c r="D432">
        <f t="shared" si="16"/>
        <v>1.2553029404741549</v>
      </c>
      <c r="E432">
        <v>25</v>
      </c>
      <c r="F432">
        <v>4.1322718000000001E-2</v>
      </c>
      <c r="G432">
        <v>0.84098766400000002</v>
      </c>
    </row>
    <row r="433" spans="1:7">
      <c r="A433">
        <v>70</v>
      </c>
      <c r="B433">
        <v>83</v>
      </c>
      <c r="C433">
        <f t="shared" si="15"/>
        <v>1.2553029404741549</v>
      </c>
      <c r="D433">
        <f t="shared" si="16"/>
        <v>1.2553029404741549</v>
      </c>
      <c r="E433">
        <v>93</v>
      </c>
      <c r="F433">
        <v>1.8558281999999999E-2</v>
      </c>
      <c r="G433">
        <v>0.84211048099999997</v>
      </c>
    </row>
    <row r="434" spans="1:7">
      <c r="A434">
        <v>43</v>
      </c>
      <c r="B434">
        <v>83</v>
      </c>
      <c r="C434">
        <f t="shared" si="15"/>
        <v>1.2553029404741549</v>
      </c>
      <c r="D434">
        <f t="shared" si="16"/>
        <v>1.2553029404741549</v>
      </c>
      <c r="E434">
        <v>20</v>
      </c>
      <c r="F434">
        <v>6.2645692000000003E-2</v>
      </c>
      <c r="G434">
        <v>0.843179071</v>
      </c>
    </row>
    <row r="435" spans="1:7">
      <c r="A435">
        <v>26</v>
      </c>
      <c r="B435">
        <v>84</v>
      </c>
      <c r="C435">
        <f t="shared" si="15"/>
        <v>1.2916291100311688</v>
      </c>
      <c r="D435">
        <f t="shared" si="16"/>
        <v>1.2916291100311688</v>
      </c>
      <c r="E435">
        <v>64</v>
      </c>
      <c r="F435">
        <v>0.108185763</v>
      </c>
      <c r="G435">
        <v>0.84368058800000001</v>
      </c>
    </row>
    <row r="436" spans="1:7">
      <c r="A436">
        <v>36</v>
      </c>
      <c r="B436">
        <v>84</v>
      </c>
      <c r="C436">
        <f t="shared" si="15"/>
        <v>1.2916291100311688</v>
      </c>
      <c r="D436">
        <f t="shared" si="16"/>
        <v>1.2916291100311688</v>
      </c>
      <c r="E436">
        <v>90</v>
      </c>
      <c r="F436">
        <v>0.521184219</v>
      </c>
      <c r="G436">
        <v>0.84563274499999996</v>
      </c>
    </row>
    <row r="437" spans="1:7">
      <c r="A437">
        <v>41</v>
      </c>
      <c r="B437">
        <v>84</v>
      </c>
      <c r="C437">
        <f t="shared" si="15"/>
        <v>1.2916291100311688</v>
      </c>
      <c r="D437">
        <f t="shared" si="16"/>
        <v>1.2916291100311688</v>
      </c>
      <c r="E437">
        <v>82</v>
      </c>
      <c r="F437">
        <v>0.84345224100000005</v>
      </c>
      <c r="G437">
        <v>0.85205426500000003</v>
      </c>
    </row>
    <row r="438" spans="1:7">
      <c r="A438">
        <v>68</v>
      </c>
      <c r="B438">
        <v>84</v>
      </c>
      <c r="C438">
        <f t="shared" si="15"/>
        <v>1.2916291100311688</v>
      </c>
      <c r="D438">
        <f t="shared" si="16"/>
        <v>1.2916291100311688</v>
      </c>
      <c r="E438">
        <v>56</v>
      </c>
      <c r="F438">
        <v>0.687577043</v>
      </c>
      <c r="G438">
        <v>0.85243643800000002</v>
      </c>
    </row>
    <row r="439" spans="1:7">
      <c r="A439">
        <v>12</v>
      </c>
      <c r="B439">
        <v>84</v>
      </c>
      <c r="C439">
        <f t="shared" si="15"/>
        <v>1.2916291100311688</v>
      </c>
      <c r="D439">
        <f t="shared" si="16"/>
        <v>1.2916291100311688</v>
      </c>
      <c r="E439">
        <v>51</v>
      </c>
      <c r="F439">
        <v>0.56326342600000001</v>
      </c>
      <c r="G439">
        <v>0.85448305700000005</v>
      </c>
    </row>
    <row r="440" spans="1:7">
      <c r="A440">
        <v>4</v>
      </c>
      <c r="B440">
        <v>84</v>
      </c>
      <c r="C440">
        <f t="shared" si="15"/>
        <v>1.2916291100311688</v>
      </c>
      <c r="D440">
        <f t="shared" si="16"/>
        <v>1.2916291100311688</v>
      </c>
      <c r="E440">
        <v>90</v>
      </c>
      <c r="F440">
        <v>0.59885559600000005</v>
      </c>
      <c r="G440">
        <v>0.85893339099999999</v>
      </c>
    </row>
    <row r="441" spans="1:7">
      <c r="A441">
        <v>68</v>
      </c>
      <c r="B441">
        <v>84</v>
      </c>
      <c r="C441">
        <f t="shared" si="15"/>
        <v>1.2916291100311688</v>
      </c>
      <c r="D441">
        <f t="shared" si="16"/>
        <v>1.2916291100311688</v>
      </c>
      <c r="E441">
        <v>3</v>
      </c>
      <c r="F441">
        <v>0.19186694500000001</v>
      </c>
      <c r="G441">
        <v>0.859715483</v>
      </c>
    </row>
    <row r="442" spans="1:7">
      <c r="A442">
        <v>85</v>
      </c>
      <c r="B442">
        <v>84</v>
      </c>
      <c r="C442">
        <f t="shared" si="15"/>
        <v>1.2916291100311688</v>
      </c>
      <c r="D442">
        <f t="shared" si="16"/>
        <v>1.2916291100311688</v>
      </c>
      <c r="E442">
        <v>74</v>
      </c>
      <c r="F442">
        <v>0.99677938799999999</v>
      </c>
      <c r="G442">
        <v>0.86210983299999999</v>
      </c>
    </row>
    <row r="443" spans="1:7">
      <c r="A443">
        <v>27</v>
      </c>
      <c r="B443">
        <v>84</v>
      </c>
      <c r="C443">
        <f t="shared" si="15"/>
        <v>1.2916291100311688</v>
      </c>
      <c r="D443">
        <f t="shared" si="16"/>
        <v>1.2916291100311688</v>
      </c>
      <c r="E443">
        <v>90</v>
      </c>
      <c r="F443">
        <v>0.12822435400000001</v>
      </c>
      <c r="G443">
        <v>0.86441699999999999</v>
      </c>
    </row>
    <row r="444" spans="1:7">
      <c r="A444">
        <v>95</v>
      </c>
      <c r="B444">
        <v>84</v>
      </c>
      <c r="C444">
        <f t="shared" si="15"/>
        <v>1.2916291100311688</v>
      </c>
      <c r="D444">
        <f t="shared" si="16"/>
        <v>1.2916291100311688</v>
      </c>
      <c r="E444">
        <v>17</v>
      </c>
      <c r="F444">
        <v>5.9606213999999998E-2</v>
      </c>
      <c r="G444">
        <v>0.86852196999999998</v>
      </c>
    </row>
    <row r="445" spans="1:7">
      <c r="A445">
        <v>67</v>
      </c>
      <c r="B445">
        <v>84</v>
      </c>
      <c r="C445">
        <f t="shared" si="15"/>
        <v>1.2916291100311688</v>
      </c>
      <c r="D445">
        <f t="shared" si="16"/>
        <v>1.2916291100311688</v>
      </c>
      <c r="E445">
        <v>22</v>
      </c>
      <c r="F445">
        <v>0.25351276900000003</v>
      </c>
      <c r="G445">
        <v>0.87560482399999995</v>
      </c>
    </row>
    <row r="446" spans="1:7">
      <c r="A446">
        <v>48</v>
      </c>
      <c r="B446">
        <v>84</v>
      </c>
      <c r="C446">
        <f t="shared" si="15"/>
        <v>1.2916291100311688</v>
      </c>
      <c r="D446">
        <f t="shared" si="16"/>
        <v>1.2916291100311688</v>
      </c>
      <c r="E446">
        <v>12</v>
      </c>
      <c r="F446">
        <v>0.20631850500000001</v>
      </c>
      <c r="G446">
        <v>0.87586135700000001</v>
      </c>
    </row>
    <row r="447" spans="1:7">
      <c r="A447">
        <v>61</v>
      </c>
      <c r="B447">
        <v>84</v>
      </c>
      <c r="C447">
        <f t="shared" si="15"/>
        <v>1.2916291100311688</v>
      </c>
      <c r="D447">
        <f t="shared" si="16"/>
        <v>1.2916291100311688</v>
      </c>
      <c r="E447">
        <v>34</v>
      </c>
      <c r="F447">
        <v>8.1658472999999995E-2</v>
      </c>
      <c r="G447">
        <v>0.87735113200000003</v>
      </c>
    </row>
    <row r="448" spans="1:7">
      <c r="A448">
        <v>27</v>
      </c>
      <c r="B448">
        <v>84</v>
      </c>
      <c r="C448">
        <f t="shared" si="15"/>
        <v>1.2916291100311688</v>
      </c>
      <c r="D448">
        <f t="shared" si="16"/>
        <v>1.2916291100311688</v>
      </c>
      <c r="E448">
        <v>28</v>
      </c>
      <c r="F448">
        <v>0.63227798300000004</v>
      </c>
      <c r="G448">
        <v>0.87873680799999998</v>
      </c>
    </row>
    <row r="449" spans="1:7">
      <c r="A449">
        <v>37</v>
      </c>
      <c r="B449">
        <v>84</v>
      </c>
      <c r="C449">
        <f t="shared" si="15"/>
        <v>1.2916291100311688</v>
      </c>
      <c r="D449">
        <f t="shared" si="16"/>
        <v>1.2916291100311688</v>
      </c>
      <c r="E449">
        <v>7</v>
      </c>
      <c r="F449">
        <v>0.17337650499999999</v>
      </c>
      <c r="G449">
        <v>0.88445733699999995</v>
      </c>
    </row>
    <row r="450" spans="1:7">
      <c r="A450">
        <v>85</v>
      </c>
      <c r="B450">
        <v>84</v>
      </c>
      <c r="C450">
        <f t="shared" si="15"/>
        <v>1.2916291100311688</v>
      </c>
      <c r="D450">
        <f t="shared" si="16"/>
        <v>1.2916291100311688</v>
      </c>
      <c r="E450">
        <v>41</v>
      </c>
      <c r="F450">
        <v>0.33887068799999998</v>
      </c>
      <c r="G450">
        <v>0.88635006900000002</v>
      </c>
    </row>
    <row r="451" spans="1:7">
      <c r="A451">
        <v>76</v>
      </c>
      <c r="B451">
        <v>84</v>
      </c>
      <c r="C451">
        <f t="shared" ref="C451:C507" si="17">(B451-L$3)/L$4</f>
        <v>1.2916291100311688</v>
      </c>
      <c r="D451">
        <f t="shared" ref="D451:D507" si="18">STANDARDIZE(B$2:B$506,L$3,L$4)</f>
        <v>1.2916291100311688</v>
      </c>
      <c r="E451">
        <v>85</v>
      </c>
      <c r="F451">
        <v>0.89750674500000005</v>
      </c>
      <c r="G451">
        <v>0.89006808100000001</v>
      </c>
    </row>
    <row r="452" spans="1:7">
      <c r="A452">
        <v>75</v>
      </c>
      <c r="B452">
        <v>84</v>
      </c>
      <c r="C452">
        <f t="shared" si="17"/>
        <v>1.2916291100311688</v>
      </c>
      <c r="D452">
        <f t="shared" si="18"/>
        <v>1.2916291100311688</v>
      </c>
      <c r="E452">
        <v>43</v>
      </c>
      <c r="F452">
        <v>0.59430727400000005</v>
      </c>
      <c r="G452">
        <v>0.89101746800000003</v>
      </c>
    </row>
    <row r="453" spans="1:7">
      <c r="A453">
        <v>75</v>
      </c>
      <c r="B453">
        <v>84</v>
      </c>
      <c r="C453">
        <f t="shared" si="17"/>
        <v>1.2916291100311688</v>
      </c>
      <c r="D453">
        <f t="shared" si="18"/>
        <v>1.2916291100311688</v>
      </c>
      <c r="E453">
        <v>93</v>
      </c>
      <c r="F453">
        <v>0.36149874599999998</v>
      </c>
      <c r="G453">
        <v>0.89364379800000004</v>
      </c>
    </row>
    <row r="454" spans="1:7">
      <c r="A454">
        <v>18</v>
      </c>
      <c r="B454">
        <v>84</v>
      </c>
      <c r="C454">
        <f t="shared" si="17"/>
        <v>1.2916291100311688</v>
      </c>
      <c r="D454">
        <f t="shared" si="18"/>
        <v>1.2916291100311688</v>
      </c>
      <c r="E454">
        <v>27</v>
      </c>
      <c r="F454">
        <v>0.84989035899999998</v>
      </c>
      <c r="G454">
        <v>0.89565775599999997</v>
      </c>
    </row>
    <row r="455" spans="1:7">
      <c r="A455">
        <v>7</v>
      </c>
      <c r="B455">
        <v>84</v>
      </c>
      <c r="C455">
        <f t="shared" si="17"/>
        <v>1.2916291100311688</v>
      </c>
      <c r="D455">
        <f t="shared" si="18"/>
        <v>1.2916291100311688</v>
      </c>
      <c r="E455">
        <v>67</v>
      </c>
      <c r="F455">
        <v>0.66463974299999995</v>
      </c>
      <c r="G455">
        <v>0.89885088099999999</v>
      </c>
    </row>
    <row r="456" spans="1:7">
      <c r="A456">
        <v>62</v>
      </c>
      <c r="B456">
        <v>84</v>
      </c>
      <c r="C456">
        <f t="shared" si="17"/>
        <v>1.2916291100311688</v>
      </c>
      <c r="D456">
        <f t="shared" si="18"/>
        <v>1.2916291100311688</v>
      </c>
      <c r="E456">
        <v>46</v>
      </c>
      <c r="F456">
        <v>0.58012233599999996</v>
      </c>
      <c r="G456">
        <v>0.90163636300000005</v>
      </c>
    </row>
    <row r="457" spans="1:7">
      <c r="A457">
        <v>50</v>
      </c>
      <c r="B457">
        <v>84</v>
      </c>
      <c r="C457">
        <f t="shared" si="17"/>
        <v>1.2916291100311688</v>
      </c>
      <c r="D457">
        <f t="shared" si="18"/>
        <v>1.2916291100311688</v>
      </c>
      <c r="E457">
        <v>74</v>
      </c>
      <c r="F457">
        <v>0.23472712300000001</v>
      </c>
      <c r="G457">
        <v>0.90277233099999998</v>
      </c>
    </row>
    <row r="458" spans="1:7">
      <c r="A458">
        <v>97</v>
      </c>
      <c r="B458">
        <v>85</v>
      </c>
      <c r="C458">
        <f t="shared" si="17"/>
        <v>1.3279552795881826</v>
      </c>
      <c r="D458">
        <f t="shared" si="18"/>
        <v>1.3279552795881826</v>
      </c>
      <c r="E458">
        <v>97</v>
      </c>
      <c r="F458">
        <v>0.42535024399999999</v>
      </c>
      <c r="G458">
        <v>0.90339597199999999</v>
      </c>
    </row>
    <row r="459" spans="1:7">
      <c r="A459">
        <v>86</v>
      </c>
      <c r="B459">
        <v>85</v>
      </c>
      <c r="C459">
        <f t="shared" si="17"/>
        <v>1.3279552795881826</v>
      </c>
      <c r="D459">
        <f t="shared" si="18"/>
        <v>1.3279552795881826</v>
      </c>
      <c r="E459">
        <v>70</v>
      </c>
      <c r="F459">
        <v>0.82045566000000003</v>
      </c>
      <c r="G459">
        <v>0.90392720400000004</v>
      </c>
    </row>
    <row r="460" spans="1:7">
      <c r="A460">
        <v>60</v>
      </c>
      <c r="B460">
        <v>85</v>
      </c>
      <c r="C460">
        <f t="shared" si="17"/>
        <v>1.3279552795881826</v>
      </c>
      <c r="D460">
        <f t="shared" si="18"/>
        <v>1.3279552795881826</v>
      </c>
      <c r="E460">
        <v>24</v>
      </c>
      <c r="F460">
        <v>0.97784090099999998</v>
      </c>
      <c r="G460">
        <v>0.90638911300000002</v>
      </c>
    </row>
    <row r="461" spans="1:7">
      <c r="A461">
        <v>79</v>
      </c>
      <c r="B461">
        <v>85</v>
      </c>
      <c r="C461">
        <f t="shared" si="17"/>
        <v>1.3279552795881826</v>
      </c>
      <c r="D461">
        <f t="shared" si="18"/>
        <v>1.3279552795881826</v>
      </c>
      <c r="E461">
        <v>21</v>
      </c>
      <c r="F461">
        <v>0.43034575000000003</v>
      </c>
      <c r="G461">
        <v>0.90833225900000003</v>
      </c>
    </row>
    <row r="462" spans="1:7">
      <c r="A462">
        <v>75</v>
      </c>
      <c r="B462">
        <v>85</v>
      </c>
      <c r="C462">
        <f t="shared" si="17"/>
        <v>1.3279552795881826</v>
      </c>
      <c r="D462">
        <f t="shared" si="18"/>
        <v>1.3279552795881826</v>
      </c>
      <c r="E462">
        <v>67</v>
      </c>
      <c r="F462">
        <v>0.47272105800000003</v>
      </c>
      <c r="G462">
        <v>0.91111840499999996</v>
      </c>
    </row>
    <row r="463" spans="1:7">
      <c r="A463">
        <v>6</v>
      </c>
      <c r="B463">
        <v>85</v>
      </c>
      <c r="C463">
        <f t="shared" si="17"/>
        <v>1.3279552795881826</v>
      </c>
      <c r="D463">
        <f t="shared" si="18"/>
        <v>1.3279552795881826</v>
      </c>
      <c r="E463">
        <v>39</v>
      </c>
      <c r="F463">
        <v>0.391213066</v>
      </c>
      <c r="G463">
        <v>0.91291958799999995</v>
      </c>
    </row>
    <row r="464" spans="1:7">
      <c r="A464">
        <v>70</v>
      </c>
      <c r="B464">
        <v>85</v>
      </c>
      <c r="C464">
        <f t="shared" si="17"/>
        <v>1.3279552795881826</v>
      </c>
      <c r="D464">
        <f t="shared" si="18"/>
        <v>1.3279552795881826</v>
      </c>
      <c r="E464">
        <v>16</v>
      </c>
      <c r="F464">
        <v>0.37902979599999997</v>
      </c>
      <c r="G464">
        <v>0.91542874200000002</v>
      </c>
    </row>
    <row r="465" spans="1:7">
      <c r="A465">
        <v>100</v>
      </c>
      <c r="B465">
        <v>85</v>
      </c>
      <c r="C465">
        <f t="shared" si="17"/>
        <v>1.3279552795881826</v>
      </c>
      <c r="D465">
        <f t="shared" si="18"/>
        <v>1.3279552795881826</v>
      </c>
      <c r="E465">
        <v>35</v>
      </c>
      <c r="F465">
        <v>0.99074582099999997</v>
      </c>
      <c r="G465">
        <v>0.91552109199999998</v>
      </c>
    </row>
    <row r="466" spans="1:7">
      <c r="A466">
        <v>27</v>
      </c>
      <c r="B466">
        <v>85</v>
      </c>
      <c r="C466">
        <f t="shared" si="17"/>
        <v>1.3279552795881826</v>
      </c>
      <c r="D466">
        <f t="shared" si="18"/>
        <v>1.3279552795881826</v>
      </c>
      <c r="E466">
        <v>33</v>
      </c>
      <c r="F466">
        <v>0.32503443900000001</v>
      </c>
      <c r="G466">
        <v>0.91571555500000001</v>
      </c>
    </row>
    <row r="467" spans="1:7">
      <c r="A467">
        <v>65</v>
      </c>
      <c r="B467">
        <v>85</v>
      </c>
      <c r="C467">
        <f t="shared" si="17"/>
        <v>1.3279552795881826</v>
      </c>
      <c r="D467">
        <f t="shared" si="18"/>
        <v>1.3279552795881826</v>
      </c>
      <c r="E467">
        <v>34</v>
      </c>
      <c r="F467">
        <v>0.21343641699999999</v>
      </c>
      <c r="G467">
        <v>0.91806032999999998</v>
      </c>
    </row>
    <row r="468" spans="1:7">
      <c r="A468">
        <v>50</v>
      </c>
      <c r="B468">
        <v>85</v>
      </c>
      <c r="C468">
        <f t="shared" si="17"/>
        <v>1.3279552795881826</v>
      </c>
      <c r="D468">
        <f t="shared" si="18"/>
        <v>1.3279552795881826</v>
      </c>
      <c r="E468">
        <v>38</v>
      </c>
      <c r="F468">
        <v>0.59652454300000002</v>
      </c>
      <c r="G468">
        <v>0.92033839399999995</v>
      </c>
    </row>
    <row r="469" spans="1:7">
      <c r="A469">
        <v>28</v>
      </c>
      <c r="B469">
        <v>86</v>
      </c>
      <c r="C469">
        <f t="shared" si="17"/>
        <v>1.3642814491451964</v>
      </c>
      <c r="D469">
        <f t="shared" si="18"/>
        <v>1.3642814491451964</v>
      </c>
      <c r="E469">
        <v>33</v>
      </c>
      <c r="F469">
        <v>0.517566839</v>
      </c>
      <c r="G469">
        <v>0.92056673600000005</v>
      </c>
    </row>
    <row r="470" spans="1:7">
      <c r="A470">
        <v>32</v>
      </c>
      <c r="B470">
        <v>86</v>
      </c>
      <c r="C470">
        <f t="shared" si="17"/>
        <v>1.3642814491451964</v>
      </c>
      <c r="D470">
        <f t="shared" si="18"/>
        <v>1.3642814491451964</v>
      </c>
      <c r="E470">
        <v>61</v>
      </c>
      <c r="F470">
        <v>0.46995877600000002</v>
      </c>
      <c r="G470">
        <v>0.92138726299999996</v>
      </c>
    </row>
    <row r="471" spans="1:7">
      <c r="A471">
        <v>64</v>
      </c>
      <c r="B471">
        <v>86</v>
      </c>
      <c r="C471">
        <f t="shared" si="17"/>
        <v>1.3642814491451964</v>
      </c>
      <c r="D471">
        <f t="shared" si="18"/>
        <v>1.3642814491451964</v>
      </c>
      <c r="E471">
        <v>1</v>
      </c>
      <c r="F471">
        <v>0.67226742900000003</v>
      </c>
      <c r="G471">
        <v>0.92327385500000003</v>
      </c>
    </row>
    <row r="472" spans="1:7">
      <c r="A472">
        <v>15</v>
      </c>
      <c r="B472">
        <v>86</v>
      </c>
      <c r="C472">
        <f t="shared" si="17"/>
        <v>1.3642814491451964</v>
      </c>
      <c r="D472">
        <f t="shared" si="18"/>
        <v>1.3642814491451964</v>
      </c>
      <c r="E472">
        <v>93</v>
      </c>
      <c r="F472">
        <v>0.22858262700000001</v>
      </c>
      <c r="G472">
        <v>0.92392642000000003</v>
      </c>
    </row>
    <row r="473" spans="1:7">
      <c r="A473">
        <v>94</v>
      </c>
      <c r="B473">
        <v>86</v>
      </c>
      <c r="C473">
        <f t="shared" si="17"/>
        <v>1.3642814491451964</v>
      </c>
      <c r="D473">
        <f t="shared" si="18"/>
        <v>1.3642814491451964</v>
      </c>
      <c r="E473">
        <v>70</v>
      </c>
      <c r="F473">
        <v>0.39428458799999999</v>
      </c>
      <c r="G473">
        <v>0.92398905600000003</v>
      </c>
    </row>
    <row r="474" spans="1:7">
      <c r="A474">
        <v>91</v>
      </c>
      <c r="B474">
        <v>86</v>
      </c>
      <c r="C474">
        <f t="shared" si="17"/>
        <v>1.3642814491451964</v>
      </c>
      <c r="D474">
        <f t="shared" si="18"/>
        <v>1.3642814491451964</v>
      </c>
      <c r="E474">
        <v>24</v>
      </c>
      <c r="F474">
        <v>0.25642543099999998</v>
      </c>
      <c r="G474">
        <v>0.92589386399999996</v>
      </c>
    </row>
    <row r="475" spans="1:7">
      <c r="A475">
        <v>12</v>
      </c>
      <c r="B475">
        <v>87</v>
      </c>
      <c r="C475">
        <f t="shared" si="17"/>
        <v>1.4006076187022103</v>
      </c>
      <c r="D475">
        <f t="shared" si="18"/>
        <v>1.4006076187022103</v>
      </c>
      <c r="E475">
        <v>7</v>
      </c>
      <c r="F475">
        <v>0.33030135300000002</v>
      </c>
      <c r="G475">
        <v>0.92654681900000002</v>
      </c>
    </row>
    <row r="476" spans="1:7">
      <c r="A476">
        <v>10</v>
      </c>
      <c r="B476">
        <v>87</v>
      </c>
      <c r="C476">
        <f t="shared" si="17"/>
        <v>1.4006076187022103</v>
      </c>
      <c r="D476">
        <f t="shared" si="18"/>
        <v>1.4006076187022103</v>
      </c>
      <c r="E476">
        <v>57</v>
      </c>
      <c r="F476">
        <v>0.57334358600000002</v>
      </c>
      <c r="G476">
        <v>0.92730752299999997</v>
      </c>
    </row>
    <row r="477" spans="1:7">
      <c r="A477">
        <v>79</v>
      </c>
      <c r="B477">
        <v>87</v>
      </c>
      <c r="C477">
        <f t="shared" si="17"/>
        <v>1.4006076187022103</v>
      </c>
      <c r="D477">
        <f t="shared" si="18"/>
        <v>1.4006076187022103</v>
      </c>
      <c r="E477">
        <v>78</v>
      </c>
      <c r="F477">
        <v>0.239307991</v>
      </c>
      <c r="G477">
        <v>0.92761265199999998</v>
      </c>
    </row>
    <row r="478" spans="1:7">
      <c r="A478">
        <v>82</v>
      </c>
      <c r="B478">
        <v>87</v>
      </c>
      <c r="C478">
        <f t="shared" si="17"/>
        <v>1.4006076187022103</v>
      </c>
      <c r="D478">
        <f t="shared" si="18"/>
        <v>1.4006076187022103</v>
      </c>
      <c r="E478">
        <v>27</v>
      </c>
      <c r="F478">
        <v>0.423266749</v>
      </c>
      <c r="G478">
        <v>0.93102264000000001</v>
      </c>
    </row>
    <row r="479" spans="1:7">
      <c r="A479">
        <v>60</v>
      </c>
      <c r="B479">
        <v>87</v>
      </c>
      <c r="C479">
        <f t="shared" si="17"/>
        <v>1.4006076187022103</v>
      </c>
      <c r="D479">
        <f t="shared" si="18"/>
        <v>1.4006076187022103</v>
      </c>
      <c r="E479">
        <v>37</v>
      </c>
      <c r="F479">
        <v>0.26186222799999997</v>
      </c>
      <c r="G479">
        <v>0.93254921700000004</v>
      </c>
    </row>
    <row r="480" spans="1:7">
      <c r="A480">
        <v>24</v>
      </c>
      <c r="B480">
        <v>87</v>
      </c>
      <c r="C480">
        <f t="shared" si="17"/>
        <v>1.4006076187022103</v>
      </c>
      <c r="D480">
        <f t="shared" si="18"/>
        <v>1.4006076187022103</v>
      </c>
      <c r="E480">
        <v>32</v>
      </c>
      <c r="F480">
        <v>0.27788085800000001</v>
      </c>
      <c r="G480">
        <v>0.93270562599999995</v>
      </c>
    </row>
    <row r="481" spans="1:7">
      <c r="A481">
        <v>84</v>
      </c>
      <c r="B481">
        <v>87</v>
      </c>
      <c r="C481">
        <f t="shared" si="17"/>
        <v>1.4006076187022103</v>
      </c>
      <c r="D481">
        <f t="shared" si="18"/>
        <v>1.4006076187022103</v>
      </c>
      <c r="E481">
        <v>97</v>
      </c>
      <c r="F481">
        <v>0.70378277700000003</v>
      </c>
      <c r="G481">
        <v>0.93842413400000002</v>
      </c>
    </row>
    <row r="482" spans="1:7">
      <c r="A482">
        <v>89</v>
      </c>
      <c r="B482">
        <v>88</v>
      </c>
      <c r="C482">
        <f t="shared" si="17"/>
        <v>1.4369337882592241</v>
      </c>
      <c r="D482">
        <f t="shared" si="18"/>
        <v>1.4369337882592241</v>
      </c>
      <c r="E482">
        <v>55</v>
      </c>
      <c r="F482">
        <v>2.9552571999999999E-2</v>
      </c>
      <c r="G482">
        <v>0.94062607200000004</v>
      </c>
    </row>
    <row r="483" spans="1:7">
      <c r="A483">
        <v>59</v>
      </c>
      <c r="B483">
        <v>88</v>
      </c>
      <c r="C483">
        <f t="shared" si="17"/>
        <v>1.4369337882592241</v>
      </c>
      <c r="D483">
        <f t="shared" si="18"/>
        <v>1.4369337882592241</v>
      </c>
      <c r="E483">
        <v>7</v>
      </c>
      <c r="F483">
        <v>0.86389540600000003</v>
      </c>
      <c r="G483">
        <v>0.94167294800000001</v>
      </c>
    </row>
    <row r="484" spans="1:7">
      <c r="A484">
        <v>61</v>
      </c>
      <c r="B484">
        <v>88</v>
      </c>
      <c r="C484">
        <f t="shared" si="17"/>
        <v>1.4369337882592241</v>
      </c>
      <c r="D484">
        <f t="shared" si="18"/>
        <v>1.4369337882592241</v>
      </c>
      <c r="E484">
        <v>70</v>
      </c>
      <c r="F484">
        <v>0.42605975499999998</v>
      </c>
      <c r="G484">
        <v>0.94634286899999998</v>
      </c>
    </row>
    <row r="485" spans="1:7">
      <c r="A485">
        <v>1</v>
      </c>
      <c r="B485">
        <v>88</v>
      </c>
      <c r="C485">
        <f t="shared" si="17"/>
        <v>1.4369337882592241</v>
      </c>
      <c r="D485">
        <f t="shared" si="18"/>
        <v>1.4369337882592241</v>
      </c>
      <c r="E485">
        <v>17</v>
      </c>
      <c r="F485">
        <v>0.85040962399999998</v>
      </c>
      <c r="G485">
        <v>0.95087602800000004</v>
      </c>
    </row>
    <row r="486" spans="1:7">
      <c r="A486">
        <v>37</v>
      </c>
      <c r="B486">
        <v>89</v>
      </c>
      <c r="C486">
        <f t="shared" si="17"/>
        <v>1.473259957816238</v>
      </c>
      <c r="D486">
        <f t="shared" si="18"/>
        <v>1.473259957816238</v>
      </c>
      <c r="E486">
        <v>83</v>
      </c>
      <c r="F486">
        <v>0.631422021</v>
      </c>
      <c r="G486">
        <v>0.95119502499999997</v>
      </c>
    </row>
    <row r="487" spans="1:7">
      <c r="A487">
        <v>17</v>
      </c>
      <c r="B487">
        <v>89</v>
      </c>
      <c r="C487">
        <f t="shared" si="17"/>
        <v>1.473259957816238</v>
      </c>
      <c r="D487">
        <f t="shared" si="18"/>
        <v>1.473259957816238</v>
      </c>
      <c r="E487">
        <v>16</v>
      </c>
      <c r="F487">
        <v>0.73787134200000004</v>
      </c>
      <c r="G487">
        <v>0.95883435800000005</v>
      </c>
    </row>
    <row r="488" spans="1:7">
      <c r="A488">
        <v>81</v>
      </c>
      <c r="B488">
        <v>89</v>
      </c>
      <c r="C488">
        <f t="shared" si="17"/>
        <v>1.473259957816238</v>
      </c>
      <c r="D488">
        <f t="shared" si="18"/>
        <v>1.473259957816238</v>
      </c>
      <c r="E488">
        <v>39</v>
      </c>
      <c r="F488">
        <v>3.7683517E-2</v>
      </c>
      <c r="G488">
        <v>0.95925622300000002</v>
      </c>
    </row>
    <row r="489" spans="1:7">
      <c r="A489">
        <v>36</v>
      </c>
      <c r="B489">
        <v>89</v>
      </c>
      <c r="C489">
        <f t="shared" si="17"/>
        <v>1.473259957816238</v>
      </c>
      <c r="D489">
        <f t="shared" si="18"/>
        <v>1.473259957816238</v>
      </c>
      <c r="E489">
        <v>4</v>
      </c>
      <c r="F489">
        <v>0.85915850599999999</v>
      </c>
      <c r="G489">
        <v>0.96410406800000004</v>
      </c>
    </row>
    <row r="490" spans="1:7">
      <c r="A490">
        <v>55</v>
      </c>
      <c r="B490">
        <v>90</v>
      </c>
      <c r="C490">
        <f t="shared" si="17"/>
        <v>1.5095861273732518</v>
      </c>
      <c r="D490">
        <f t="shared" si="18"/>
        <v>1.5095861273732518</v>
      </c>
      <c r="E490">
        <v>99</v>
      </c>
      <c r="F490">
        <v>0.27372180299999999</v>
      </c>
      <c r="G490">
        <v>0.96961427</v>
      </c>
    </row>
    <row r="491" spans="1:7">
      <c r="A491">
        <v>64</v>
      </c>
      <c r="B491">
        <v>90</v>
      </c>
      <c r="C491">
        <f t="shared" si="17"/>
        <v>1.5095861273732518</v>
      </c>
      <c r="D491">
        <f t="shared" si="18"/>
        <v>1.5095861273732518</v>
      </c>
      <c r="E491">
        <v>55</v>
      </c>
      <c r="F491">
        <v>0.39333827399999999</v>
      </c>
      <c r="G491">
        <v>0.97063063199999999</v>
      </c>
    </row>
    <row r="492" spans="1:7">
      <c r="A492">
        <v>30</v>
      </c>
      <c r="B492">
        <v>90</v>
      </c>
      <c r="C492">
        <f t="shared" si="17"/>
        <v>1.5095861273732518</v>
      </c>
      <c r="D492">
        <f t="shared" si="18"/>
        <v>1.5095861273732518</v>
      </c>
      <c r="E492">
        <v>25</v>
      </c>
      <c r="F492">
        <v>0.48004735500000001</v>
      </c>
      <c r="G492">
        <v>0.97080995400000003</v>
      </c>
    </row>
    <row r="493" spans="1:7">
      <c r="A493">
        <v>62</v>
      </c>
      <c r="B493">
        <v>90</v>
      </c>
      <c r="C493">
        <f t="shared" si="17"/>
        <v>1.5095861273732518</v>
      </c>
      <c r="D493">
        <f t="shared" si="18"/>
        <v>1.5095861273732518</v>
      </c>
      <c r="E493">
        <v>75</v>
      </c>
      <c r="F493">
        <v>0.79376805900000003</v>
      </c>
      <c r="G493">
        <v>0.97402095600000005</v>
      </c>
    </row>
    <row r="494" spans="1:7">
      <c r="A494">
        <v>81</v>
      </c>
      <c r="B494">
        <v>90</v>
      </c>
      <c r="C494">
        <f t="shared" si="17"/>
        <v>1.5095861273732518</v>
      </c>
      <c r="D494">
        <f t="shared" si="18"/>
        <v>1.5095861273732518</v>
      </c>
      <c r="E494">
        <v>95</v>
      </c>
      <c r="F494">
        <v>0.138732569</v>
      </c>
      <c r="G494">
        <v>0.97602876800000005</v>
      </c>
    </row>
    <row r="495" spans="1:7">
      <c r="A495">
        <v>100</v>
      </c>
      <c r="B495">
        <v>91</v>
      </c>
      <c r="C495">
        <f t="shared" si="17"/>
        <v>1.5459122969302657</v>
      </c>
      <c r="D495">
        <f t="shared" si="18"/>
        <v>1.5459122969302657</v>
      </c>
      <c r="E495">
        <v>20</v>
      </c>
      <c r="F495">
        <v>0.89478514399999998</v>
      </c>
      <c r="G495">
        <v>0.97918845799999998</v>
      </c>
    </row>
    <row r="496" spans="1:7">
      <c r="A496">
        <v>96</v>
      </c>
      <c r="B496">
        <v>91</v>
      </c>
      <c r="C496">
        <f t="shared" si="17"/>
        <v>1.5459122969302657</v>
      </c>
      <c r="D496">
        <f t="shared" si="18"/>
        <v>1.5459122969302657</v>
      </c>
      <c r="E496">
        <v>47</v>
      </c>
      <c r="F496">
        <v>0.97465637500000002</v>
      </c>
      <c r="G496">
        <v>0.98304640399999998</v>
      </c>
    </row>
    <row r="497" spans="1:7">
      <c r="A497">
        <v>23</v>
      </c>
      <c r="B497">
        <v>91</v>
      </c>
      <c r="C497">
        <f t="shared" si="17"/>
        <v>1.5459122969302657</v>
      </c>
      <c r="D497">
        <f t="shared" si="18"/>
        <v>1.5459122969302657</v>
      </c>
      <c r="E497">
        <v>64</v>
      </c>
      <c r="F497">
        <v>0.81621360399999998</v>
      </c>
      <c r="G497">
        <v>0.98350223199999998</v>
      </c>
    </row>
    <row r="498" spans="1:7">
      <c r="A498">
        <v>7</v>
      </c>
      <c r="B498">
        <v>91</v>
      </c>
      <c r="C498">
        <f t="shared" si="17"/>
        <v>1.5459122969302657</v>
      </c>
      <c r="D498">
        <f t="shared" si="18"/>
        <v>1.5459122969302657</v>
      </c>
      <c r="E498">
        <v>65</v>
      </c>
      <c r="F498">
        <v>1.5909511000000001E-2</v>
      </c>
      <c r="G498">
        <v>0.98574083700000004</v>
      </c>
    </row>
    <row r="499" spans="1:7">
      <c r="A499">
        <v>27</v>
      </c>
      <c r="B499">
        <v>91</v>
      </c>
      <c r="C499">
        <f t="shared" si="17"/>
        <v>1.5459122969302657</v>
      </c>
      <c r="D499">
        <f t="shared" si="18"/>
        <v>1.5459122969302657</v>
      </c>
      <c r="E499">
        <v>44</v>
      </c>
      <c r="F499">
        <v>0.428650753</v>
      </c>
      <c r="G499">
        <v>0.98779292699999999</v>
      </c>
    </row>
    <row r="500" spans="1:7">
      <c r="A500">
        <v>62</v>
      </c>
      <c r="B500">
        <v>91</v>
      </c>
      <c r="C500">
        <f t="shared" si="17"/>
        <v>1.5459122969302657</v>
      </c>
      <c r="D500">
        <f t="shared" si="18"/>
        <v>1.5459122969302657</v>
      </c>
      <c r="E500">
        <v>48</v>
      </c>
      <c r="F500">
        <v>0.90584229299999997</v>
      </c>
      <c r="G500">
        <v>0.98882708699999999</v>
      </c>
    </row>
    <row r="501" spans="1:7">
      <c r="A501">
        <v>11</v>
      </c>
      <c r="B501">
        <v>91</v>
      </c>
      <c r="C501">
        <f t="shared" si="17"/>
        <v>1.5459122969302657</v>
      </c>
      <c r="D501">
        <f t="shared" si="18"/>
        <v>1.5459122969302657</v>
      </c>
      <c r="E501">
        <v>40</v>
      </c>
      <c r="F501">
        <v>0.993867748</v>
      </c>
      <c r="G501">
        <v>0.99338920399999997</v>
      </c>
    </row>
    <row r="502" spans="1:7">
      <c r="A502">
        <v>63</v>
      </c>
      <c r="B502">
        <v>91</v>
      </c>
      <c r="C502">
        <f t="shared" si="17"/>
        <v>1.5459122969302657</v>
      </c>
      <c r="D502">
        <f t="shared" si="18"/>
        <v>1.5459122969302657</v>
      </c>
      <c r="E502">
        <v>84</v>
      </c>
      <c r="F502">
        <v>0.40947348500000003</v>
      </c>
      <c r="G502">
        <v>0.99351496699999997</v>
      </c>
    </row>
    <row r="503" spans="1:7">
      <c r="A503">
        <v>36</v>
      </c>
      <c r="B503">
        <v>92</v>
      </c>
      <c r="C503">
        <f t="shared" si="17"/>
        <v>1.5822384664872795</v>
      </c>
      <c r="D503">
        <f t="shared" si="18"/>
        <v>1.5822384664872795</v>
      </c>
      <c r="E503">
        <v>25</v>
      </c>
      <c r="F503">
        <v>0.62640278000000005</v>
      </c>
      <c r="G503">
        <v>0.99389064100000002</v>
      </c>
    </row>
    <row r="504" spans="1:7">
      <c r="A504">
        <v>64</v>
      </c>
      <c r="B504">
        <v>92</v>
      </c>
      <c r="C504">
        <f t="shared" si="17"/>
        <v>1.5822384664872795</v>
      </c>
      <c r="D504">
        <f t="shared" si="18"/>
        <v>1.5822384664872795</v>
      </c>
      <c r="E504">
        <v>92</v>
      </c>
      <c r="F504">
        <v>0.90007230900000001</v>
      </c>
      <c r="G504">
        <v>0.99533731000000003</v>
      </c>
    </row>
    <row r="505" spans="1:7">
      <c r="A505">
        <v>45</v>
      </c>
      <c r="B505">
        <v>92</v>
      </c>
      <c r="C505">
        <f t="shared" si="17"/>
        <v>1.5822384664872795</v>
      </c>
      <c r="D505">
        <f t="shared" si="18"/>
        <v>1.5822384664872795</v>
      </c>
      <c r="E505">
        <v>31</v>
      </c>
      <c r="F505">
        <v>0.45054223500000001</v>
      </c>
      <c r="G505">
        <v>0.99595677000000005</v>
      </c>
    </row>
    <row r="506" spans="1:7">
      <c r="A506">
        <v>77</v>
      </c>
      <c r="B506">
        <v>92</v>
      </c>
      <c r="C506">
        <f t="shared" si="17"/>
        <v>1.5822384664872795</v>
      </c>
      <c r="D506">
        <f t="shared" si="18"/>
        <v>1.5822384664872795</v>
      </c>
      <c r="E506">
        <v>39</v>
      </c>
      <c r="F506">
        <v>8.8449079E-2</v>
      </c>
      <c r="G506">
        <v>0.99630701700000002</v>
      </c>
    </row>
    <row r="507" spans="1:7">
      <c r="A507">
        <v>86</v>
      </c>
      <c r="B507">
        <v>92</v>
      </c>
      <c r="C507">
        <f t="shared" si="17"/>
        <v>1.5822384664872795</v>
      </c>
      <c r="D507" t="e">
        <f t="shared" si="18"/>
        <v>#VALUE!</v>
      </c>
      <c r="E507">
        <v>89</v>
      </c>
      <c r="F507">
        <v>0.78228694200000004</v>
      </c>
      <c r="G507">
        <v>0.99719602399999996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 stats</vt:lpstr>
      <vt:lpstr>hist</vt:lpstr>
      <vt:lpstr>hist 2</vt:lpstr>
      <vt:lpstr>hist3</vt:lpstr>
      <vt:lpstr>corr</vt:lpstr>
      <vt:lpstr>cov</vt:lpstr>
      <vt:lpstr>ttest</vt:lpstr>
      <vt:lpstr>regression</vt:lpstr>
      <vt:lpstr>stats for data scientists</vt:lpstr>
      <vt:lpstr>random numbers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2017-05-21T07:40:01Z</dcterms:created>
  <dcterms:modified xsi:type="dcterms:W3CDTF">2017-05-21T07:43:16Z</dcterms:modified>
</cp:coreProperties>
</file>